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mbdomain.sharepoint.com/sites/SPU_SharePoint/SPU Operations/Collaborative Projects/School Books Post-Primary/01 Tender Docs &amp; Supplier Onboarding/"/>
    </mc:Choice>
  </mc:AlternateContent>
  <xr:revisionPtr revIDLastSave="5" documentId="8_{025E2BB8-7EF7-42FD-A625-19E62FCA315D}" xr6:coauthVersionLast="47" xr6:coauthVersionMax="47" xr10:uidLastSave="{B475BADB-1233-4459-AFE6-561D86F38423}"/>
  <bookViews>
    <workbookView xWindow="28680" yWindow="-120" windowWidth="29040" windowHeight="15720" xr2:uid="{00000000-000D-0000-FFFF-FFFF00000000}"/>
  </bookViews>
  <sheets>
    <sheet name="School Instructions" sheetId="1" r:id="rId1"/>
    <sheet name="Tenderer Instructions" sheetId="2" r:id="rId2"/>
    <sheet name="Data" sheetId="3" state="hidden" r:id="rId3"/>
    <sheet name="1. Junior Cert Cycle" sheetId="4" r:id="rId4"/>
    <sheet name="2. Leaving Cert Cycle" sheetId="5" r:id="rId5"/>
    <sheet name="Tender Summary" sheetId="6" r:id="rId6"/>
  </sheets>
  <definedNames>
    <definedName name="AdministrationMax" localSheetId="3">#REF!</definedName>
    <definedName name="AdministrationMax" localSheetId="4">#REF!</definedName>
    <definedName name="AdministrationMax" localSheetId="0">#REF!</definedName>
    <definedName name="AdministrationMax" localSheetId="5">#REF!</definedName>
    <definedName name="AdministrationMax" localSheetId="1">#REF!</definedName>
    <definedName name="AdministrationMax">#REF!</definedName>
    <definedName name="AdministrationToBe" localSheetId="3">#REF!</definedName>
    <definedName name="AdministrationToBe" localSheetId="4">#REF!</definedName>
    <definedName name="AdministrationToBe" localSheetId="0">#REF!</definedName>
    <definedName name="AdministrationToBe" localSheetId="5">#REF!</definedName>
    <definedName name="AdministrationToBe" localSheetId="1">#REF!</definedName>
    <definedName name="AdministrationToBe">#REF!</definedName>
    <definedName name="AdministrationYN" localSheetId="3">#REF!</definedName>
    <definedName name="AdministrationYN" localSheetId="4">#REF!</definedName>
    <definedName name="AdministrationYN" localSheetId="0">#REF!</definedName>
    <definedName name="AdministrationYN" localSheetId="5">#REF!</definedName>
    <definedName name="AdministrationYN" localSheetId="1">#REF!</definedName>
    <definedName name="AdministrationYN">#REF!</definedName>
    <definedName name="BenefitsManagementMax" localSheetId="3">#REF!</definedName>
    <definedName name="BenefitsManagementMax" localSheetId="4">#REF!</definedName>
    <definedName name="BenefitsManagementMax" localSheetId="0">#REF!</definedName>
    <definedName name="BenefitsManagementMax" localSheetId="5">#REF!</definedName>
    <definedName name="BenefitsManagementMax" localSheetId="1">#REF!</definedName>
    <definedName name="BenefitsManagementMax">#REF!</definedName>
    <definedName name="BenefitsManagementToBe" localSheetId="3">#REF!</definedName>
    <definedName name="BenefitsManagementToBe" localSheetId="4">#REF!</definedName>
    <definedName name="BenefitsManagementToBe" localSheetId="0">#REF!</definedName>
    <definedName name="BenefitsManagementToBe" localSheetId="5">#REF!</definedName>
    <definedName name="BenefitsManagementToBe" localSheetId="1">#REF!</definedName>
    <definedName name="BenefitsManagementToBe">#REF!</definedName>
    <definedName name="BenefitsManagementYN" localSheetId="3">#REF!</definedName>
    <definedName name="BenefitsManagementYN" localSheetId="4">#REF!</definedName>
    <definedName name="BenefitsManagementYN" localSheetId="0">#REF!</definedName>
    <definedName name="BenefitsManagementYN" localSheetId="5">#REF!</definedName>
    <definedName name="BenefitsManagementYN" localSheetId="1">#REF!</definedName>
    <definedName name="BenefitsManagementYN">#REF!</definedName>
    <definedName name="BusinessCaseMax" localSheetId="3">#REF!</definedName>
    <definedName name="BusinessCaseMax" localSheetId="4">#REF!</definedName>
    <definedName name="BusinessCaseMax" localSheetId="0">#REF!</definedName>
    <definedName name="BusinessCaseMax" localSheetId="5">#REF!</definedName>
    <definedName name="BusinessCaseMax" localSheetId="1">#REF!</definedName>
    <definedName name="BusinessCaseMax">#REF!</definedName>
    <definedName name="BusinessCaseToBe" localSheetId="3">#REF!</definedName>
    <definedName name="BusinessCaseToBe" localSheetId="4">#REF!</definedName>
    <definedName name="BusinessCaseToBe" localSheetId="0">#REF!</definedName>
    <definedName name="BusinessCaseToBe" localSheetId="5">#REF!</definedName>
    <definedName name="BusinessCaseToBe" localSheetId="1">#REF!</definedName>
    <definedName name="BusinessCaseToBe">#REF!</definedName>
    <definedName name="BusinessCaseYN" localSheetId="3">#REF!</definedName>
    <definedName name="BusinessCaseYN" localSheetId="4">#REF!</definedName>
    <definedName name="BusinessCaseYN" localSheetId="0">#REF!</definedName>
    <definedName name="BusinessCaseYN" localSheetId="5">#REF!</definedName>
    <definedName name="BusinessCaseYN" localSheetId="1">#REF!</definedName>
    <definedName name="BusinessCaseYN">#REF!</definedName>
    <definedName name="ChangeControlMax" localSheetId="3">#REF!</definedName>
    <definedName name="ChangeControlMax" localSheetId="4">#REF!</definedName>
    <definedName name="ChangeControlMax" localSheetId="0">#REF!</definedName>
    <definedName name="ChangeControlMax" localSheetId="5">#REF!</definedName>
    <definedName name="ChangeControlMax" localSheetId="1">#REF!</definedName>
    <definedName name="ChangeControlMax">#REF!</definedName>
    <definedName name="ChangeControlToBe" localSheetId="3">#REF!</definedName>
    <definedName name="ChangeControlToBe" localSheetId="4">#REF!</definedName>
    <definedName name="ChangeControlToBe" localSheetId="0">#REF!</definedName>
    <definedName name="ChangeControlToBe" localSheetId="5">#REF!</definedName>
    <definedName name="ChangeControlToBe" localSheetId="1">#REF!</definedName>
    <definedName name="ChangeControlToBe">#REF!</definedName>
    <definedName name="ChangeControlYN" localSheetId="3">#REF!</definedName>
    <definedName name="ChangeControlYN" localSheetId="4">#REF!</definedName>
    <definedName name="ChangeControlYN" localSheetId="0">#REF!</definedName>
    <definedName name="ChangeControlYN" localSheetId="5">#REF!</definedName>
    <definedName name="ChangeControlYN" localSheetId="1">#REF!</definedName>
    <definedName name="ChangeControlYN">#REF!</definedName>
    <definedName name="CostManagementMax" localSheetId="3">#REF!</definedName>
    <definedName name="CostManagementMax" localSheetId="4">#REF!</definedName>
    <definedName name="CostManagementMax" localSheetId="0">#REF!</definedName>
    <definedName name="CostManagementMax" localSheetId="5">#REF!</definedName>
    <definedName name="CostManagementMax" localSheetId="1">#REF!</definedName>
    <definedName name="CostManagementMax">#REF!</definedName>
    <definedName name="CostManagementToBe" localSheetId="3">#REF!</definedName>
    <definedName name="CostManagementToBe" localSheetId="4">#REF!</definedName>
    <definedName name="CostManagementToBe" localSheetId="0">#REF!</definedName>
    <definedName name="CostManagementToBe" localSheetId="5">#REF!</definedName>
    <definedName name="CostManagementToBe" localSheetId="1">#REF!</definedName>
    <definedName name="CostManagementToBe">#REF!</definedName>
    <definedName name="CostManagementYN" localSheetId="3">#REF!</definedName>
    <definedName name="CostManagementYN" localSheetId="4">#REF!</definedName>
    <definedName name="CostManagementYN" localSheetId="0">#REF!</definedName>
    <definedName name="CostManagementYN" localSheetId="5">#REF!</definedName>
    <definedName name="CostManagementYN" localSheetId="1">#REF!</definedName>
    <definedName name="CostManagementYN">#REF!</definedName>
    <definedName name="DemandManagementMax" localSheetId="3">#REF!</definedName>
    <definedName name="DemandManagementMax" localSheetId="4">#REF!</definedName>
    <definedName name="DemandManagementMax" localSheetId="0">#REF!</definedName>
    <definedName name="DemandManagementMax" localSheetId="5">#REF!</definedName>
    <definedName name="DemandManagementMax" localSheetId="1">#REF!</definedName>
    <definedName name="DemandManagementMax">#REF!</definedName>
    <definedName name="DemandManagementToBe" localSheetId="3">#REF!</definedName>
    <definedName name="DemandManagementToBe" localSheetId="4">#REF!</definedName>
    <definedName name="DemandManagementToBe" localSheetId="0">#REF!</definedName>
    <definedName name="DemandManagementToBe" localSheetId="5">#REF!</definedName>
    <definedName name="DemandManagementToBe" localSheetId="1">#REF!</definedName>
    <definedName name="DemandManagementToBe">#REF!</definedName>
    <definedName name="DemandManagementYN" localSheetId="3">#REF!</definedName>
    <definedName name="DemandManagementYN" localSheetId="4">#REF!</definedName>
    <definedName name="DemandManagementYN" localSheetId="0">#REF!</definedName>
    <definedName name="DemandManagementYN" localSheetId="5">#REF!</definedName>
    <definedName name="DemandManagementYN" localSheetId="1">#REF!</definedName>
    <definedName name="DemandManagementYN">#REF!</definedName>
    <definedName name="DependencyManagementMax" localSheetId="3">#REF!</definedName>
    <definedName name="DependencyManagementMax" localSheetId="4">#REF!</definedName>
    <definedName name="DependencyManagementMax" localSheetId="0">#REF!</definedName>
    <definedName name="DependencyManagementMax" localSheetId="5">#REF!</definedName>
    <definedName name="DependencyManagementMax" localSheetId="1">#REF!</definedName>
    <definedName name="DependencyManagementMax">#REF!</definedName>
    <definedName name="DependencyManagementToBe" localSheetId="3">#REF!</definedName>
    <definedName name="DependencyManagementToBe" localSheetId="4">#REF!</definedName>
    <definedName name="DependencyManagementToBe" localSheetId="0">#REF!</definedName>
    <definedName name="DependencyManagementToBe" localSheetId="5">#REF!</definedName>
    <definedName name="DependencyManagementToBe" localSheetId="1">#REF!</definedName>
    <definedName name="DependencyManagementToBe">#REF!</definedName>
    <definedName name="DependencyManagementYN" localSheetId="3">#REF!</definedName>
    <definedName name="DependencyManagementYN" localSheetId="4">#REF!</definedName>
    <definedName name="DependencyManagementYN" localSheetId="0">#REF!</definedName>
    <definedName name="DependencyManagementYN" localSheetId="5">#REF!</definedName>
    <definedName name="DependencyManagementYN" localSheetId="1">#REF!</definedName>
    <definedName name="DependencyManagementYN">#REF!</definedName>
    <definedName name="GatewayManagementMax" localSheetId="3">#REF!</definedName>
    <definedName name="GatewayManagementMax" localSheetId="4">#REF!</definedName>
    <definedName name="GatewayManagementMax" localSheetId="0">#REF!</definedName>
    <definedName name="GatewayManagementMax" localSheetId="5">#REF!</definedName>
    <definedName name="GatewayManagementMax" localSheetId="1">#REF!</definedName>
    <definedName name="GatewayManagementMax">#REF!</definedName>
    <definedName name="GatewayManagementToBe" localSheetId="3">#REF!</definedName>
    <definedName name="GatewayManagementToBe" localSheetId="4">#REF!</definedName>
    <definedName name="GatewayManagementToBe" localSheetId="0">#REF!</definedName>
    <definedName name="GatewayManagementToBe" localSheetId="5">#REF!</definedName>
    <definedName name="GatewayManagementToBe" localSheetId="1">#REF!</definedName>
    <definedName name="GatewayManagementToBe">#REF!</definedName>
    <definedName name="GatewayManagementYN" localSheetId="3">#REF!</definedName>
    <definedName name="GatewayManagementYN" localSheetId="4">#REF!</definedName>
    <definedName name="GatewayManagementYN" localSheetId="0">#REF!</definedName>
    <definedName name="GatewayManagementYN" localSheetId="5">#REF!</definedName>
    <definedName name="GatewayManagementYN" localSheetId="1">#REF!</definedName>
    <definedName name="GatewayManagementYN">#REF!</definedName>
    <definedName name="GovernanceDecisionSupportMax" localSheetId="3">#REF!</definedName>
    <definedName name="GovernanceDecisionSupportMax" localSheetId="4">#REF!</definedName>
    <definedName name="GovernanceDecisionSupportMax" localSheetId="0">#REF!</definedName>
    <definedName name="GovernanceDecisionSupportMax" localSheetId="5">#REF!</definedName>
    <definedName name="GovernanceDecisionSupportMax" localSheetId="1">#REF!</definedName>
    <definedName name="GovernanceDecisionSupportMax">#REF!</definedName>
    <definedName name="GovernanceDecisionSupportToBe" localSheetId="3">#REF!</definedName>
    <definedName name="GovernanceDecisionSupportToBe" localSheetId="4">#REF!</definedName>
    <definedName name="GovernanceDecisionSupportToBe" localSheetId="0">#REF!</definedName>
    <definedName name="GovernanceDecisionSupportToBe" localSheetId="5">#REF!</definedName>
    <definedName name="GovernanceDecisionSupportToBe" localSheetId="1">#REF!</definedName>
    <definedName name="GovernanceDecisionSupportToBe">#REF!</definedName>
    <definedName name="GovernanceDecisionSupportYN" localSheetId="3">#REF!</definedName>
    <definedName name="GovernanceDecisionSupportYN" localSheetId="4">#REF!</definedName>
    <definedName name="GovernanceDecisionSupportYN" localSheetId="0">#REF!</definedName>
    <definedName name="GovernanceDecisionSupportYN" localSheetId="5">#REF!</definedName>
    <definedName name="GovernanceDecisionSupportYN" localSheetId="1">#REF!</definedName>
    <definedName name="GovernanceDecisionSupportYN">#REF!</definedName>
    <definedName name="InformationHubMax" localSheetId="3">#REF!</definedName>
    <definedName name="InformationHubMax" localSheetId="4">#REF!</definedName>
    <definedName name="InformationHubMax" localSheetId="0">#REF!</definedName>
    <definedName name="InformationHubMax" localSheetId="5">#REF!</definedName>
    <definedName name="InformationHubMax" localSheetId="1">#REF!</definedName>
    <definedName name="InformationHubMax">#REF!</definedName>
    <definedName name="InformationHubToBe" localSheetId="3">#REF!</definedName>
    <definedName name="InformationHubToBe" localSheetId="4">#REF!</definedName>
    <definedName name="InformationHubToBe" localSheetId="0">#REF!</definedName>
    <definedName name="InformationHubToBe" localSheetId="5">#REF!</definedName>
    <definedName name="InformationHubToBe" localSheetId="1">#REF!</definedName>
    <definedName name="InformationHubToBe">#REF!</definedName>
    <definedName name="InformationHubYN" localSheetId="3">#REF!</definedName>
    <definedName name="InformationHubYN" localSheetId="4">#REF!</definedName>
    <definedName name="InformationHubYN" localSheetId="0">#REF!</definedName>
    <definedName name="InformationHubYN" localSheetId="5">#REF!</definedName>
    <definedName name="InformationHubYN" localSheetId="1">#REF!</definedName>
    <definedName name="InformationHubYN">#REF!</definedName>
    <definedName name="IssueResolutionMax" localSheetId="3">#REF!</definedName>
    <definedName name="IssueResolutionMax" localSheetId="4">#REF!</definedName>
    <definedName name="IssueResolutionMax" localSheetId="0">#REF!</definedName>
    <definedName name="IssueResolutionMax" localSheetId="5">#REF!</definedName>
    <definedName name="IssueResolutionMax" localSheetId="1">#REF!</definedName>
    <definedName name="IssueResolutionMax">#REF!</definedName>
    <definedName name="IssueResolutionToBe" localSheetId="3">#REF!</definedName>
    <definedName name="IssueResolutionToBe" localSheetId="4">#REF!</definedName>
    <definedName name="IssueResolutionToBe" localSheetId="0">#REF!</definedName>
    <definedName name="IssueResolutionToBe" localSheetId="5">#REF!</definedName>
    <definedName name="IssueResolutionToBe" localSheetId="1">#REF!</definedName>
    <definedName name="IssueResolutionToBe">#REF!</definedName>
    <definedName name="IssueResolutionYN" localSheetId="3">#REF!</definedName>
    <definedName name="IssueResolutionYN" localSheetId="4">#REF!</definedName>
    <definedName name="IssueResolutionYN" localSheetId="0">#REF!</definedName>
    <definedName name="IssueResolutionYN" localSheetId="5">#REF!</definedName>
    <definedName name="IssueResolutionYN" localSheetId="1">#REF!</definedName>
    <definedName name="IssueResolutionYN">#REF!</definedName>
    <definedName name="LessonsLearnedMax" localSheetId="3">#REF!</definedName>
    <definedName name="LessonsLearnedMax" localSheetId="4">#REF!</definedName>
    <definedName name="LessonsLearnedMax" localSheetId="0">#REF!</definedName>
    <definedName name="LessonsLearnedMax" localSheetId="5">#REF!</definedName>
    <definedName name="LessonsLearnedMax" localSheetId="1">#REF!</definedName>
    <definedName name="LessonsLearnedMax">#REF!</definedName>
    <definedName name="LessonsLearnedToBe" localSheetId="3">#REF!</definedName>
    <definedName name="LessonsLearnedToBe" localSheetId="4">#REF!</definedName>
    <definedName name="LessonsLearnedToBe" localSheetId="0">#REF!</definedName>
    <definedName name="LessonsLearnedToBe" localSheetId="5">#REF!</definedName>
    <definedName name="LessonsLearnedToBe" localSheetId="1">#REF!</definedName>
    <definedName name="LessonsLearnedToBe">#REF!</definedName>
    <definedName name="LessonsLearnedYN" localSheetId="3">#REF!</definedName>
    <definedName name="LessonsLearnedYN" localSheetId="4">#REF!</definedName>
    <definedName name="LessonsLearnedYN" localSheetId="0">#REF!</definedName>
    <definedName name="LessonsLearnedYN" localSheetId="5">#REF!</definedName>
    <definedName name="LessonsLearnedYN" localSheetId="1">#REF!</definedName>
    <definedName name="LessonsLearnedYN">#REF!</definedName>
    <definedName name="PlanningMax" localSheetId="3">#REF!</definedName>
    <definedName name="PlanningMax" localSheetId="4">#REF!</definedName>
    <definedName name="PlanningMax" localSheetId="0">#REF!</definedName>
    <definedName name="PlanningMax" localSheetId="5">#REF!</definedName>
    <definedName name="PlanningMax" localSheetId="1">#REF!</definedName>
    <definedName name="PlanningMax">#REF!</definedName>
    <definedName name="PlanningToBe" localSheetId="3">#REF!</definedName>
    <definedName name="PlanningToBe" localSheetId="4">#REF!</definedName>
    <definedName name="PlanningToBe" localSheetId="0">#REF!</definedName>
    <definedName name="PlanningToBe" localSheetId="5">#REF!</definedName>
    <definedName name="PlanningToBe" localSheetId="1">#REF!</definedName>
    <definedName name="PlanningToBe">#REF!</definedName>
    <definedName name="PlanningYN" localSheetId="3">#REF!</definedName>
    <definedName name="PlanningYN" localSheetId="4">#REF!</definedName>
    <definedName name="PlanningYN" localSheetId="0">#REF!</definedName>
    <definedName name="PlanningYN" localSheetId="5">#REF!</definedName>
    <definedName name="PlanningYN" localSheetId="1">#REF!</definedName>
    <definedName name="PlanningYN">#REF!</definedName>
    <definedName name="PMOProcesses" localSheetId="3">#REF!</definedName>
    <definedName name="PMOProcesses" localSheetId="4">#REF!</definedName>
    <definedName name="PMOProcesses" localSheetId="0">#REF!</definedName>
    <definedName name="PMOProcesses" localSheetId="5">#REF!</definedName>
    <definedName name="PMOProcesses" localSheetId="1">#REF!</definedName>
    <definedName name="PMOProcesses">#REF!</definedName>
    <definedName name="PortfolioOptimisationMax" localSheetId="3">#REF!</definedName>
    <definedName name="PortfolioOptimisationMax" localSheetId="4">#REF!</definedName>
    <definedName name="PortfolioOptimisationMax" localSheetId="0">#REF!</definedName>
    <definedName name="PortfolioOptimisationMax" localSheetId="5">#REF!</definedName>
    <definedName name="PortfolioOptimisationMax" localSheetId="1">#REF!</definedName>
    <definedName name="PortfolioOptimisationMax">#REF!</definedName>
    <definedName name="PortfolioOptimisationToBe" localSheetId="3">#REF!</definedName>
    <definedName name="PortfolioOptimisationToBe" localSheetId="4">#REF!</definedName>
    <definedName name="PortfolioOptimisationToBe" localSheetId="0">#REF!</definedName>
    <definedName name="PortfolioOptimisationToBe" localSheetId="5">#REF!</definedName>
    <definedName name="PortfolioOptimisationToBe" localSheetId="1">#REF!</definedName>
    <definedName name="PortfolioOptimisationToBe">#REF!</definedName>
    <definedName name="PortfolioOptimisationYN" localSheetId="3">#REF!</definedName>
    <definedName name="PortfolioOptimisationYN" localSheetId="4">#REF!</definedName>
    <definedName name="PortfolioOptimisationYN" localSheetId="0">#REF!</definedName>
    <definedName name="PortfolioOptimisationYN" localSheetId="5">#REF!</definedName>
    <definedName name="PortfolioOptimisationYN" localSheetId="1">#REF!</definedName>
    <definedName name="PortfolioOptimisationYN">#REF!</definedName>
    <definedName name="ProcessesToolsMax" localSheetId="3">#REF!</definedName>
    <definedName name="ProcessesToolsMax" localSheetId="4">#REF!</definedName>
    <definedName name="ProcessesToolsMax" localSheetId="0">#REF!</definedName>
    <definedName name="ProcessesToolsMax" localSheetId="5">#REF!</definedName>
    <definedName name="ProcessesToolsMax" localSheetId="1">#REF!</definedName>
    <definedName name="ProcessesToolsMax">#REF!</definedName>
    <definedName name="ProcessToolsToBe" localSheetId="3">#REF!</definedName>
    <definedName name="ProcessToolsToBe" localSheetId="4">#REF!</definedName>
    <definedName name="ProcessToolsToBe" localSheetId="0">#REF!</definedName>
    <definedName name="ProcessToolsToBe" localSheetId="5">#REF!</definedName>
    <definedName name="ProcessToolsToBe" localSheetId="1">#REF!</definedName>
    <definedName name="ProcessToolsToBe">#REF!</definedName>
    <definedName name="ProcessToolsYN" localSheetId="3">#REF!</definedName>
    <definedName name="ProcessToolsYN" localSheetId="4">#REF!</definedName>
    <definedName name="ProcessToolsYN" localSheetId="0">#REF!</definedName>
    <definedName name="ProcessToolsYN" localSheetId="5">#REF!</definedName>
    <definedName name="ProcessToolsYN" localSheetId="1">#REF!</definedName>
    <definedName name="ProcessToolsYN">#REF!</definedName>
    <definedName name="ProgrammeAssuranceMax" localSheetId="3">#REF!</definedName>
    <definedName name="ProgrammeAssuranceMax" localSheetId="4">#REF!</definedName>
    <definedName name="ProgrammeAssuranceMax" localSheetId="0">#REF!</definedName>
    <definedName name="ProgrammeAssuranceMax" localSheetId="5">#REF!</definedName>
    <definedName name="ProgrammeAssuranceMax" localSheetId="1">#REF!</definedName>
    <definedName name="ProgrammeAssuranceMax">#REF!</definedName>
    <definedName name="ProgrammeAssuranceToBe" localSheetId="3">#REF!</definedName>
    <definedName name="ProgrammeAssuranceToBe" localSheetId="4">#REF!</definedName>
    <definedName name="ProgrammeAssuranceToBe" localSheetId="0">#REF!</definedName>
    <definedName name="ProgrammeAssuranceToBe" localSheetId="5">#REF!</definedName>
    <definedName name="ProgrammeAssuranceToBe" localSheetId="1">#REF!</definedName>
    <definedName name="ProgrammeAssuranceToBe">#REF!</definedName>
    <definedName name="ProgrammeAssuranceYN" localSheetId="3">#REF!</definedName>
    <definedName name="ProgrammeAssuranceYN" localSheetId="4">#REF!</definedName>
    <definedName name="ProgrammeAssuranceYN" localSheetId="0">#REF!</definedName>
    <definedName name="ProgrammeAssuranceYN" localSheetId="5">#REF!</definedName>
    <definedName name="ProgrammeAssuranceYN" localSheetId="1">#REF!</definedName>
    <definedName name="ProgrammeAssuranceYN">#REF!</definedName>
    <definedName name="ProgrammeDeliveryManagementMax" localSheetId="3">#REF!</definedName>
    <definedName name="ProgrammeDeliveryManagementMax" localSheetId="4">#REF!</definedName>
    <definedName name="ProgrammeDeliveryManagementMax" localSheetId="0">#REF!</definedName>
    <definedName name="ProgrammeDeliveryManagementMax" localSheetId="5">#REF!</definedName>
    <definedName name="ProgrammeDeliveryManagementMax" localSheetId="1">#REF!</definedName>
    <definedName name="ProgrammeDeliveryManagementMax">#REF!</definedName>
    <definedName name="ProgrammeDeliveryManagementToBe" localSheetId="3">#REF!</definedName>
    <definedName name="ProgrammeDeliveryManagementToBe" localSheetId="4">#REF!</definedName>
    <definedName name="ProgrammeDeliveryManagementToBe" localSheetId="0">#REF!</definedName>
    <definedName name="ProgrammeDeliveryManagementToBe" localSheetId="5">#REF!</definedName>
    <definedName name="ProgrammeDeliveryManagementToBe" localSheetId="1">#REF!</definedName>
    <definedName name="ProgrammeDeliveryManagementToBe">#REF!</definedName>
    <definedName name="ProgrammeDeliveryManagementYN" localSheetId="3">#REF!</definedName>
    <definedName name="ProgrammeDeliveryManagementYN" localSheetId="4">#REF!</definedName>
    <definedName name="ProgrammeDeliveryManagementYN" localSheetId="0">#REF!</definedName>
    <definedName name="ProgrammeDeliveryManagementYN" localSheetId="5">#REF!</definedName>
    <definedName name="ProgrammeDeliveryManagementYN" localSheetId="1">#REF!</definedName>
    <definedName name="ProgrammeDeliveryManagementYN">#REF!</definedName>
    <definedName name="ProjectAssuranceMax" localSheetId="3">#REF!</definedName>
    <definedName name="ProjectAssuranceMax" localSheetId="4">#REF!</definedName>
    <definedName name="ProjectAssuranceMax" localSheetId="0">#REF!</definedName>
    <definedName name="ProjectAssuranceMax" localSheetId="5">#REF!</definedName>
    <definedName name="ProjectAssuranceMax" localSheetId="1">#REF!</definedName>
    <definedName name="ProjectAssuranceMax">#REF!</definedName>
    <definedName name="ProjectAssuranceToBe" localSheetId="3">#REF!</definedName>
    <definedName name="ProjectAssuranceToBe" localSheetId="4">#REF!</definedName>
    <definedName name="ProjectAssuranceToBe" localSheetId="0">#REF!</definedName>
    <definedName name="ProjectAssuranceToBe" localSheetId="5">#REF!</definedName>
    <definedName name="ProjectAssuranceToBe" localSheetId="1">#REF!</definedName>
    <definedName name="ProjectAssuranceToBe">#REF!</definedName>
    <definedName name="ProjectAssuranceYN" localSheetId="3">#REF!</definedName>
    <definedName name="ProjectAssuranceYN" localSheetId="4">#REF!</definedName>
    <definedName name="ProjectAssuranceYN" localSheetId="0">#REF!</definedName>
    <definedName name="ProjectAssuranceYN" localSheetId="5">#REF!</definedName>
    <definedName name="ProjectAssuranceYN" localSheetId="1">#REF!</definedName>
    <definedName name="ProjectAssuranceYN">#REF!</definedName>
    <definedName name="QualityManagementMax" localSheetId="3">#REF!</definedName>
    <definedName name="QualityManagementMax" localSheetId="4">#REF!</definedName>
    <definedName name="QualityManagementMax" localSheetId="0">#REF!</definedName>
    <definedName name="QualityManagementMax" localSheetId="5">#REF!</definedName>
    <definedName name="QualityManagementMax" localSheetId="1">#REF!</definedName>
    <definedName name="QualityManagementMax">#REF!</definedName>
    <definedName name="QualityManagementToBe" localSheetId="3">#REF!</definedName>
    <definedName name="QualityManagementToBe" localSheetId="4">#REF!</definedName>
    <definedName name="QualityManagementToBe" localSheetId="0">#REF!</definedName>
    <definedName name="QualityManagementToBe" localSheetId="5">#REF!</definedName>
    <definedName name="QualityManagementToBe" localSheetId="1">#REF!</definedName>
    <definedName name="QualityManagementToBe">#REF!</definedName>
    <definedName name="QualityManagementYN" localSheetId="3">#REF!</definedName>
    <definedName name="QualityManagementYN" localSheetId="4">#REF!</definedName>
    <definedName name="QualityManagementYN" localSheetId="0">#REF!</definedName>
    <definedName name="QualityManagementYN" localSheetId="5">#REF!</definedName>
    <definedName name="QualityManagementYN" localSheetId="1">#REF!</definedName>
    <definedName name="QualityManagementYN">#REF!</definedName>
    <definedName name="ResourceManagementMax" localSheetId="3">#REF!</definedName>
    <definedName name="ResourceManagementMax" localSheetId="4">#REF!</definedName>
    <definedName name="ResourceManagementMax" localSheetId="0">#REF!</definedName>
    <definedName name="ResourceManagementMax" localSheetId="5">#REF!</definedName>
    <definedName name="ResourceManagementMax" localSheetId="1">#REF!</definedName>
    <definedName name="ResourceManagementMax">#REF!</definedName>
    <definedName name="ResourceManagementToBe" localSheetId="3">#REF!</definedName>
    <definedName name="ResourceManagementToBe" localSheetId="4">#REF!</definedName>
    <definedName name="ResourceManagementToBe" localSheetId="0">#REF!</definedName>
    <definedName name="ResourceManagementToBe" localSheetId="5">#REF!</definedName>
    <definedName name="ResourceManagementToBe" localSheetId="1">#REF!</definedName>
    <definedName name="ResourceManagementToBe">#REF!</definedName>
    <definedName name="ResourceManagementYN" localSheetId="3">#REF!</definedName>
    <definedName name="ResourceManagementYN" localSheetId="4">#REF!</definedName>
    <definedName name="ResourceManagementYN" localSheetId="0">#REF!</definedName>
    <definedName name="ResourceManagementYN" localSheetId="5">#REF!</definedName>
    <definedName name="ResourceManagementYN" localSheetId="1">#REF!</definedName>
    <definedName name="ResourceManagementYN">#REF!</definedName>
    <definedName name="RiskManagementMax" localSheetId="3">#REF!</definedName>
    <definedName name="RiskManagementMax" localSheetId="4">#REF!</definedName>
    <definedName name="RiskManagementMax" localSheetId="0">#REF!</definedName>
    <definedName name="RiskManagementMax" localSheetId="5">#REF!</definedName>
    <definedName name="RiskManagementMax" localSheetId="1">#REF!</definedName>
    <definedName name="RiskManagementMax">#REF!</definedName>
    <definedName name="RiskManagementToBe" localSheetId="3">#REF!</definedName>
    <definedName name="RiskManagementToBe" localSheetId="4">#REF!</definedName>
    <definedName name="RiskManagementToBe" localSheetId="0">#REF!</definedName>
    <definedName name="RiskManagementToBe" localSheetId="5">#REF!</definedName>
    <definedName name="RiskManagementToBe" localSheetId="1">#REF!</definedName>
    <definedName name="RiskManagementToBe">#REF!</definedName>
    <definedName name="RiskManagementYN" localSheetId="3">#REF!</definedName>
    <definedName name="RiskManagementYN" localSheetId="4">#REF!</definedName>
    <definedName name="RiskManagementYN" localSheetId="0">#REF!</definedName>
    <definedName name="RiskManagementYN" localSheetId="5">#REF!</definedName>
    <definedName name="RiskManagementYN" localSheetId="1">#REF!</definedName>
    <definedName name="RiskManagementYN">#REF!</definedName>
    <definedName name="StakeholderManagementMax" localSheetId="3">#REF!</definedName>
    <definedName name="StakeholderManagementMax" localSheetId="4">#REF!</definedName>
    <definedName name="StakeholderManagementMax" localSheetId="0">#REF!</definedName>
    <definedName name="StakeholderManagementMax" localSheetId="5">#REF!</definedName>
    <definedName name="StakeholderManagementMax" localSheetId="1">#REF!</definedName>
    <definedName name="StakeholderManagementMax">#REF!</definedName>
    <definedName name="StakeholderManagementToBe" localSheetId="3">#REF!</definedName>
    <definedName name="StakeholderManagementToBe" localSheetId="4">#REF!</definedName>
    <definedName name="StakeholderManagementToBe" localSheetId="0">#REF!</definedName>
    <definedName name="StakeholderManagementToBe" localSheetId="5">#REF!</definedName>
    <definedName name="StakeholderManagementToBe" localSheetId="1">#REF!</definedName>
    <definedName name="StakeholderManagementToBe">#REF!</definedName>
    <definedName name="StakeholderManagementYN" localSheetId="3">#REF!</definedName>
    <definedName name="StakeholderManagementYN" localSheetId="4">#REF!</definedName>
    <definedName name="StakeholderManagementYN" localSheetId="0">#REF!</definedName>
    <definedName name="StakeholderManagementYN" localSheetId="5">#REF!</definedName>
    <definedName name="StakeholderManagementYN" localSheetId="1">#REF!</definedName>
    <definedName name="StakeholderManagementYN">#REF!</definedName>
    <definedName name="StatusReportingMax" localSheetId="3">#REF!</definedName>
    <definedName name="StatusReportingMax" localSheetId="4">#REF!</definedName>
    <definedName name="StatusReportingMax" localSheetId="0">#REF!</definedName>
    <definedName name="StatusReportingMax" localSheetId="5">#REF!</definedName>
    <definedName name="StatusReportingMax" localSheetId="1">#REF!</definedName>
    <definedName name="StatusReportingMax">#REF!</definedName>
    <definedName name="StatusReportingToBe" localSheetId="3">#REF!</definedName>
    <definedName name="StatusReportingToBe" localSheetId="4">#REF!</definedName>
    <definedName name="StatusReportingToBe" localSheetId="0">#REF!</definedName>
    <definedName name="StatusReportingToBe" localSheetId="5">#REF!</definedName>
    <definedName name="StatusReportingToBe" localSheetId="1">#REF!</definedName>
    <definedName name="StatusReportingToBe">#REF!</definedName>
    <definedName name="StatusReportingYN" localSheetId="3">#REF!</definedName>
    <definedName name="StatusReportingYN" localSheetId="4">#REF!</definedName>
    <definedName name="StatusReportingYN" localSheetId="0">#REF!</definedName>
    <definedName name="StatusReportingYN" localSheetId="5">#REF!</definedName>
    <definedName name="StatusReportingYN" localSheetId="1">#REF!</definedName>
    <definedName name="StatusReportingYN">#REF!</definedName>
    <definedName name="SupplierManagementMax" localSheetId="3">#REF!</definedName>
    <definedName name="SupplierManagementMax" localSheetId="4">#REF!</definedName>
    <definedName name="SupplierManagementMax" localSheetId="0">#REF!</definedName>
    <definedName name="SupplierManagementMax" localSheetId="5">#REF!</definedName>
    <definedName name="SupplierManagementMax" localSheetId="1">#REF!</definedName>
    <definedName name="SupplierManagementMax">#REF!</definedName>
    <definedName name="SupplierManagementToBe" localSheetId="3">#REF!</definedName>
    <definedName name="SupplierManagementToBe" localSheetId="4">#REF!</definedName>
    <definedName name="SupplierManagementToBe" localSheetId="0">#REF!</definedName>
    <definedName name="SupplierManagementToBe" localSheetId="5">#REF!</definedName>
    <definedName name="SupplierManagementToBe" localSheetId="1">#REF!</definedName>
    <definedName name="SupplierManagementToBe">#REF!</definedName>
    <definedName name="SupplierManagementYN" localSheetId="3">#REF!</definedName>
    <definedName name="SupplierManagementYN" localSheetId="4">#REF!</definedName>
    <definedName name="SupplierManagementYN" localSheetId="0">#REF!</definedName>
    <definedName name="SupplierManagementYN" localSheetId="5">#REF!</definedName>
    <definedName name="SupplierManagementYN" localSheetId="1">#REF!</definedName>
    <definedName name="SupplierManagementYN">#REF!</definedName>
    <definedName name="TrainingCoachingMax" localSheetId="3">#REF!</definedName>
    <definedName name="TrainingCoachingMax" localSheetId="4">#REF!</definedName>
    <definedName name="TrainingCoachingMax" localSheetId="0">#REF!</definedName>
    <definedName name="TrainingCoachingMax" localSheetId="5">#REF!</definedName>
    <definedName name="TrainingCoachingMax" localSheetId="1">#REF!</definedName>
    <definedName name="TrainingCoachingMax">#REF!</definedName>
    <definedName name="TrainingCoachingToBe" localSheetId="3">#REF!</definedName>
    <definedName name="TrainingCoachingToBe" localSheetId="4">#REF!</definedName>
    <definedName name="TrainingCoachingToBe" localSheetId="0">#REF!</definedName>
    <definedName name="TrainingCoachingToBe" localSheetId="5">#REF!</definedName>
    <definedName name="TrainingCoachingToBe" localSheetId="1">#REF!</definedName>
    <definedName name="TrainingCoachingToBe">#REF!</definedName>
    <definedName name="TrainingCoachingYN" localSheetId="3">#REF!</definedName>
    <definedName name="TrainingCoachingYN" localSheetId="4">#REF!</definedName>
    <definedName name="TrainingCoachingYN" localSheetId="0">#REF!</definedName>
    <definedName name="TrainingCoachingYN" localSheetId="5">#REF!</definedName>
    <definedName name="TrainingCoachingYN" localSheetId="1">#REF!</definedName>
    <definedName name="TrainingCoachingYN">#REF!</definedName>
    <definedName name="TransitionManagementMax" localSheetId="3">#REF!</definedName>
    <definedName name="TransitionManagementMax" localSheetId="4">#REF!</definedName>
    <definedName name="TransitionManagementMax" localSheetId="0">#REF!</definedName>
    <definedName name="TransitionManagementMax" localSheetId="5">#REF!</definedName>
    <definedName name="TransitionManagementMax" localSheetId="1">#REF!</definedName>
    <definedName name="TransitionManagementMax">#REF!</definedName>
    <definedName name="TransitionManagementToBe" localSheetId="3">#REF!</definedName>
    <definedName name="TransitionManagementToBe" localSheetId="4">#REF!</definedName>
    <definedName name="TransitionManagementToBe" localSheetId="0">#REF!</definedName>
    <definedName name="TransitionManagementToBe" localSheetId="5">#REF!</definedName>
    <definedName name="TransitionManagementToBe" localSheetId="1">#REF!</definedName>
    <definedName name="TransitionManagementToBe">#REF!</definedName>
    <definedName name="TransitionManagementYN" localSheetId="3">#REF!</definedName>
    <definedName name="TransitionManagementYN" localSheetId="4">#REF!</definedName>
    <definedName name="TransitionManagementYN" localSheetId="0">#REF!</definedName>
    <definedName name="TransitionManagementYN" localSheetId="5">#REF!</definedName>
    <definedName name="TransitionManagementYN" localSheetId="1">#REF!</definedName>
    <definedName name="TransitionManagement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6" i="5" l="1"/>
  <c r="L846" i="5"/>
  <c r="N846" i="5" s="1"/>
  <c r="R846" i="5"/>
  <c r="U846" i="5"/>
  <c r="X846" i="5"/>
  <c r="AA846" i="5"/>
  <c r="K847" i="5"/>
  <c r="L847" i="5"/>
  <c r="N847" i="5"/>
  <c r="R847" i="5"/>
  <c r="U847" i="5"/>
  <c r="X847" i="5"/>
  <c r="AA847" i="5"/>
  <c r="K664" i="5"/>
  <c r="L664" i="5" s="1"/>
  <c r="N664" i="5" s="1"/>
  <c r="R664" i="5"/>
  <c r="U664" i="5"/>
  <c r="X664" i="5"/>
  <c r="AA664" i="5"/>
  <c r="K665" i="5"/>
  <c r="L665" i="5"/>
  <c r="N665" i="5"/>
  <c r="R665" i="5"/>
  <c r="U665" i="5"/>
  <c r="X665" i="5"/>
  <c r="AA665" i="5"/>
  <c r="K666" i="5"/>
  <c r="L666" i="5" s="1"/>
  <c r="N666" i="5" s="1"/>
  <c r="R666" i="5"/>
  <c r="U666" i="5"/>
  <c r="X666" i="5"/>
  <c r="AA666" i="5"/>
  <c r="K502" i="5"/>
  <c r="L502" i="5" s="1"/>
  <c r="N502" i="5" s="1"/>
  <c r="R502" i="5"/>
  <c r="U502" i="5"/>
  <c r="X502" i="5"/>
  <c r="AA502" i="5"/>
  <c r="K503" i="5"/>
  <c r="L503" i="5"/>
  <c r="N503" i="5"/>
  <c r="R503" i="5"/>
  <c r="U503" i="5"/>
  <c r="X503" i="5"/>
  <c r="AA503" i="5"/>
  <c r="K400" i="5"/>
  <c r="L400" i="5"/>
  <c r="N400" i="5" s="1"/>
  <c r="R400" i="5"/>
  <c r="U400" i="5"/>
  <c r="X400" i="5"/>
  <c r="AA400" i="5"/>
  <c r="K401" i="5"/>
  <c r="L401" i="5"/>
  <c r="N401" i="5"/>
  <c r="R401" i="5"/>
  <c r="U401" i="5"/>
  <c r="X401" i="5"/>
  <c r="AA401" i="5"/>
  <c r="K255" i="5"/>
  <c r="L255" i="5"/>
  <c r="N255" i="5"/>
  <c r="R255" i="5"/>
  <c r="U255" i="5"/>
  <c r="X255" i="5"/>
  <c r="AA255" i="5"/>
  <c r="K161" i="5"/>
  <c r="L161" i="5" s="1"/>
  <c r="N161" i="5" s="1"/>
  <c r="R161" i="5"/>
  <c r="U161" i="5"/>
  <c r="X161" i="5"/>
  <c r="AA161" i="5"/>
  <c r="K162" i="5"/>
  <c r="L162" i="5"/>
  <c r="N162" i="5"/>
  <c r="R162" i="5"/>
  <c r="U162" i="5"/>
  <c r="X162" i="5"/>
  <c r="AA162" i="5"/>
  <c r="K102" i="5"/>
  <c r="L102" i="5"/>
  <c r="N102" i="5"/>
  <c r="R102" i="5"/>
  <c r="U102" i="5"/>
  <c r="X102" i="5"/>
  <c r="AA102" i="5"/>
  <c r="K51" i="5"/>
  <c r="L51" i="5"/>
  <c r="N51" i="5" s="1"/>
  <c r="R51" i="5"/>
  <c r="U51" i="5"/>
  <c r="X51" i="5"/>
  <c r="AA51" i="5"/>
  <c r="R988" i="5"/>
  <c r="K888" i="4"/>
  <c r="L888" i="4" s="1"/>
  <c r="N888" i="4" s="1"/>
  <c r="R888" i="4"/>
  <c r="U888" i="4"/>
  <c r="X888" i="4"/>
  <c r="AA888" i="4"/>
  <c r="K889" i="4"/>
  <c r="L889" i="4" s="1"/>
  <c r="N889" i="4" s="1"/>
  <c r="R889" i="4"/>
  <c r="U889" i="4"/>
  <c r="X889" i="4"/>
  <c r="AA889" i="4"/>
  <c r="K823" i="4"/>
  <c r="L823" i="4" s="1"/>
  <c r="N823" i="4" s="1"/>
  <c r="R823" i="4"/>
  <c r="U823" i="4"/>
  <c r="X823" i="4"/>
  <c r="AA823" i="4"/>
  <c r="K824" i="4"/>
  <c r="L824" i="4"/>
  <c r="N824" i="4"/>
  <c r="R824" i="4"/>
  <c r="U824" i="4"/>
  <c r="X824" i="4"/>
  <c r="AA824" i="4"/>
  <c r="K825" i="4"/>
  <c r="L825" i="4"/>
  <c r="N825" i="4"/>
  <c r="R825" i="4"/>
  <c r="U825" i="4"/>
  <c r="X825" i="4"/>
  <c r="AA825" i="4"/>
  <c r="K826" i="4"/>
  <c r="L826" i="4"/>
  <c r="N826" i="4"/>
  <c r="R826" i="4"/>
  <c r="U826" i="4"/>
  <c r="X826" i="4"/>
  <c r="AA826" i="4"/>
  <c r="K655" i="4"/>
  <c r="L655" i="4"/>
  <c r="N655" i="4"/>
  <c r="R655" i="4"/>
  <c r="U655" i="4"/>
  <c r="X655" i="4"/>
  <c r="AA655" i="4"/>
  <c r="R364" i="4" l="1"/>
  <c r="U364" i="4"/>
  <c r="X364" i="4"/>
  <c r="AA364" i="4"/>
  <c r="R365" i="4"/>
  <c r="U365" i="4"/>
  <c r="X365" i="4"/>
  <c r="AA365" i="4"/>
  <c r="R366" i="4"/>
  <c r="U366" i="4"/>
  <c r="X366" i="4"/>
  <c r="AA366" i="4"/>
  <c r="R367" i="4"/>
  <c r="U367" i="4"/>
  <c r="X367" i="4"/>
  <c r="AA367" i="4"/>
  <c r="R368" i="4"/>
  <c r="U368" i="4"/>
  <c r="X368" i="4"/>
  <c r="AA368" i="4"/>
  <c r="R369" i="4"/>
  <c r="U369" i="4"/>
  <c r="X369" i="4"/>
  <c r="AA369" i="4"/>
  <c r="R370" i="4"/>
  <c r="U370" i="4"/>
  <c r="X370" i="4"/>
  <c r="AA370" i="4"/>
  <c r="R371" i="4"/>
  <c r="U371" i="4"/>
  <c r="X371" i="4"/>
  <c r="AA371" i="4"/>
  <c r="R372" i="4"/>
  <c r="U372" i="4"/>
  <c r="X372" i="4"/>
  <c r="AA372" i="4"/>
  <c r="R373" i="4"/>
  <c r="U373" i="4"/>
  <c r="X373" i="4"/>
  <c r="AA373" i="4"/>
  <c r="L375" i="4"/>
  <c r="K371" i="4"/>
  <c r="L371" i="4"/>
  <c r="N371" i="4" s="1"/>
  <c r="K372" i="4"/>
  <c r="L372" i="4"/>
  <c r="N372" i="4"/>
  <c r="K373" i="4"/>
  <c r="L373" i="4"/>
  <c r="N373" i="4"/>
  <c r="R260" i="4"/>
  <c r="U260" i="4"/>
  <c r="X260" i="4"/>
  <c r="AA260" i="4"/>
  <c r="R261" i="4"/>
  <c r="U261" i="4"/>
  <c r="X261" i="4"/>
  <c r="AA261" i="4"/>
  <c r="R262" i="4"/>
  <c r="U262" i="4"/>
  <c r="X262" i="4"/>
  <c r="AA262" i="4"/>
  <c r="R263" i="4"/>
  <c r="U263" i="4"/>
  <c r="X263" i="4"/>
  <c r="AA263" i="4"/>
  <c r="R264" i="4"/>
  <c r="U264" i="4"/>
  <c r="X264" i="4"/>
  <c r="AA264" i="4"/>
  <c r="R265" i="4"/>
  <c r="U265" i="4"/>
  <c r="X265" i="4"/>
  <c r="AA265" i="4"/>
  <c r="R266" i="4"/>
  <c r="U266" i="4"/>
  <c r="X266" i="4"/>
  <c r="AA266" i="4"/>
  <c r="K262" i="4"/>
  <c r="K263" i="4"/>
  <c r="K264" i="4"/>
  <c r="K265" i="4"/>
  <c r="K266" i="4"/>
  <c r="R79" i="4"/>
  <c r="U79" i="4"/>
  <c r="X79" i="4"/>
  <c r="AA79" i="4"/>
  <c r="L79" i="4"/>
  <c r="N79" i="4" s="1"/>
  <c r="R107" i="4"/>
  <c r="H112" i="4"/>
  <c r="N54" i="6"/>
  <c r="L54" i="6"/>
  <c r="G54" i="6"/>
  <c r="E54" i="6"/>
  <c r="L53" i="6"/>
  <c r="N53" i="6" s="1"/>
  <c r="G53" i="6"/>
  <c r="E53" i="6"/>
  <c r="H984" i="5"/>
  <c r="AA982" i="5"/>
  <c r="X982" i="5"/>
  <c r="U982" i="5"/>
  <c r="R982" i="5"/>
  <c r="K982" i="5"/>
  <c r="L982" i="5" s="1"/>
  <c r="N982" i="5" s="1"/>
  <c r="AA981" i="5"/>
  <c r="X981" i="5"/>
  <c r="U981" i="5"/>
  <c r="R981" i="5"/>
  <c r="K981" i="5"/>
  <c r="L981" i="5" s="1"/>
  <c r="N981" i="5" s="1"/>
  <c r="AA980" i="5"/>
  <c r="X980" i="5"/>
  <c r="U980" i="5"/>
  <c r="R980" i="5"/>
  <c r="N980" i="5"/>
  <c r="K980" i="5"/>
  <c r="L980" i="5" s="1"/>
  <c r="AA979" i="5"/>
  <c r="X979" i="5"/>
  <c r="U979" i="5"/>
  <c r="R979" i="5"/>
  <c r="K979" i="5"/>
  <c r="L979" i="5" s="1"/>
  <c r="N979" i="5" s="1"/>
  <c r="AA978" i="5"/>
  <c r="X978" i="5"/>
  <c r="U978" i="5"/>
  <c r="R978" i="5"/>
  <c r="N978" i="5"/>
  <c r="L978" i="5"/>
  <c r="K978" i="5"/>
  <c r="AA977" i="5"/>
  <c r="X977" i="5"/>
  <c r="U977" i="5"/>
  <c r="R977" i="5"/>
  <c r="K977" i="5"/>
  <c r="L977" i="5" s="1"/>
  <c r="N977" i="5" s="1"/>
  <c r="AA976" i="5"/>
  <c r="X976" i="5"/>
  <c r="U976" i="5"/>
  <c r="R976" i="5"/>
  <c r="K976" i="5"/>
  <c r="L976" i="5" s="1"/>
  <c r="N976" i="5" s="1"/>
  <c r="AA975" i="5"/>
  <c r="X975" i="5"/>
  <c r="U975" i="5"/>
  <c r="R975" i="5"/>
  <c r="N975" i="5"/>
  <c r="L975" i="5"/>
  <c r="K975" i="5"/>
  <c r="AA974" i="5"/>
  <c r="X974" i="5"/>
  <c r="U974" i="5"/>
  <c r="R974" i="5"/>
  <c r="L974" i="5"/>
  <c r="N974" i="5" s="1"/>
  <c r="K974" i="5"/>
  <c r="AA973" i="5"/>
  <c r="X973" i="5"/>
  <c r="U973" i="5"/>
  <c r="R973" i="5"/>
  <c r="L973" i="5"/>
  <c r="N973" i="5" s="1"/>
  <c r="K973" i="5"/>
  <c r="AA972" i="5"/>
  <c r="X972" i="5"/>
  <c r="U972" i="5"/>
  <c r="R972" i="5"/>
  <c r="K972" i="5"/>
  <c r="L972" i="5" s="1"/>
  <c r="N972" i="5" s="1"/>
  <c r="AA971" i="5"/>
  <c r="X971" i="5"/>
  <c r="U971" i="5"/>
  <c r="R971" i="5"/>
  <c r="N971" i="5"/>
  <c r="L971" i="5"/>
  <c r="K971" i="5"/>
  <c r="AA970" i="5"/>
  <c r="X970" i="5"/>
  <c r="U970" i="5"/>
  <c r="R970" i="5"/>
  <c r="K970" i="5"/>
  <c r="L970" i="5" s="1"/>
  <c r="N970" i="5" s="1"/>
  <c r="AA969" i="5"/>
  <c r="X969" i="5"/>
  <c r="U969" i="5"/>
  <c r="R969" i="5"/>
  <c r="K969" i="5"/>
  <c r="L969" i="5" s="1"/>
  <c r="N969" i="5" s="1"/>
  <c r="AA968" i="5"/>
  <c r="X968" i="5"/>
  <c r="U968" i="5"/>
  <c r="R968" i="5"/>
  <c r="N968" i="5"/>
  <c r="K968" i="5"/>
  <c r="L968" i="5" s="1"/>
  <c r="AA967" i="5"/>
  <c r="X967" i="5"/>
  <c r="U967" i="5"/>
  <c r="R967" i="5"/>
  <c r="L967" i="5"/>
  <c r="N967" i="5" s="1"/>
  <c r="K967" i="5"/>
  <c r="AA966" i="5"/>
  <c r="X966" i="5"/>
  <c r="U966" i="5"/>
  <c r="R966" i="5"/>
  <c r="N966" i="5"/>
  <c r="L966" i="5"/>
  <c r="K966" i="5"/>
  <c r="AA965" i="5"/>
  <c r="X965" i="5"/>
  <c r="U965" i="5"/>
  <c r="R965" i="5"/>
  <c r="L965" i="5"/>
  <c r="N965" i="5" s="1"/>
  <c r="K965" i="5"/>
  <c r="AA964" i="5"/>
  <c r="X964" i="5"/>
  <c r="U964" i="5"/>
  <c r="R964" i="5"/>
  <c r="K964" i="5"/>
  <c r="L964" i="5" s="1"/>
  <c r="N964" i="5" s="1"/>
  <c r="AA963" i="5"/>
  <c r="X963" i="5"/>
  <c r="U963" i="5"/>
  <c r="R963" i="5"/>
  <c r="L963" i="5"/>
  <c r="N963" i="5" s="1"/>
  <c r="K963" i="5"/>
  <c r="AA962" i="5"/>
  <c r="X962" i="5"/>
  <c r="U962" i="5"/>
  <c r="R962" i="5"/>
  <c r="L962" i="5"/>
  <c r="N962" i="5" s="1"/>
  <c r="K962" i="5"/>
  <c r="AA961" i="5"/>
  <c r="X961" i="5"/>
  <c r="U961" i="5"/>
  <c r="R961" i="5"/>
  <c r="L961" i="5"/>
  <c r="N961" i="5" s="1"/>
  <c r="K961" i="5"/>
  <c r="AA960" i="5"/>
  <c r="X960" i="5"/>
  <c r="U960" i="5"/>
  <c r="R960" i="5"/>
  <c r="N960" i="5"/>
  <c r="K960" i="5"/>
  <c r="L960" i="5" s="1"/>
  <c r="AA959" i="5"/>
  <c r="X959" i="5"/>
  <c r="U959" i="5"/>
  <c r="R959" i="5"/>
  <c r="N959" i="5"/>
  <c r="L959" i="5"/>
  <c r="K959" i="5"/>
  <c r="AA958" i="5"/>
  <c r="X958" i="5"/>
  <c r="U958" i="5"/>
  <c r="R958" i="5"/>
  <c r="K958" i="5"/>
  <c r="L958" i="5" s="1"/>
  <c r="N958" i="5" s="1"/>
  <c r="AA957" i="5"/>
  <c r="X957" i="5"/>
  <c r="U957" i="5"/>
  <c r="R957" i="5"/>
  <c r="K957" i="5"/>
  <c r="L957" i="5" s="1"/>
  <c r="N957" i="5" s="1"/>
  <c r="AA956" i="5"/>
  <c r="X956" i="5"/>
  <c r="U956" i="5"/>
  <c r="R956" i="5"/>
  <c r="N956" i="5"/>
  <c r="K956" i="5"/>
  <c r="L956" i="5" s="1"/>
  <c r="AA955" i="5"/>
  <c r="X955" i="5"/>
  <c r="U955" i="5"/>
  <c r="R955" i="5"/>
  <c r="K955" i="5"/>
  <c r="L955" i="5" s="1"/>
  <c r="N955" i="5" s="1"/>
  <c r="AA954" i="5"/>
  <c r="X954" i="5"/>
  <c r="U954" i="5"/>
  <c r="R954" i="5"/>
  <c r="N954" i="5"/>
  <c r="L954" i="5"/>
  <c r="K954" i="5"/>
  <c r="AA953" i="5"/>
  <c r="X953" i="5"/>
  <c r="U953" i="5"/>
  <c r="R953" i="5"/>
  <c r="N953" i="5"/>
  <c r="K953" i="5"/>
  <c r="L953" i="5" s="1"/>
  <c r="AA952" i="5"/>
  <c r="X952" i="5"/>
  <c r="U952" i="5"/>
  <c r="R952" i="5"/>
  <c r="K952" i="5"/>
  <c r="L952" i="5" s="1"/>
  <c r="N952" i="5" s="1"/>
  <c r="AA951" i="5"/>
  <c r="X951" i="5"/>
  <c r="U951" i="5"/>
  <c r="R951" i="5"/>
  <c r="N951" i="5"/>
  <c r="L951" i="5"/>
  <c r="K951" i="5"/>
  <c r="AA950" i="5"/>
  <c r="X950" i="5"/>
  <c r="U950" i="5"/>
  <c r="R950" i="5"/>
  <c r="K950" i="5"/>
  <c r="L950" i="5" s="1"/>
  <c r="N950" i="5" s="1"/>
  <c r="AA949" i="5"/>
  <c r="X949" i="5"/>
  <c r="U949" i="5"/>
  <c r="R949" i="5"/>
  <c r="L949" i="5"/>
  <c r="N949" i="5" s="1"/>
  <c r="K949" i="5"/>
  <c r="AA948" i="5"/>
  <c r="X948" i="5"/>
  <c r="U948" i="5"/>
  <c r="R948" i="5"/>
  <c r="L948" i="5"/>
  <c r="N948" i="5" s="1"/>
  <c r="K948" i="5"/>
  <c r="AA947" i="5"/>
  <c r="X947" i="5"/>
  <c r="U947" i="5"/>
  <c r="R947" i="5"/>
  <c r="N947" i="5"/>
  <c r="L947" i="5"/>
  <c r="K947" i="5"/>
  <c r="AA946" i="5"/>
  <c r="X946" i="5"/>
  <c r="U946" i="5"/>
  <c r="R946" i="5"/>
  <c r="K946" i="5"/>
  <c r="L946" i="5" s="1"/>
  <c r="N946" i="5" s="1"/>
  <c r="AA945" i="5"/>
  <c r="X945" i="5"/>
  <c r="U945" i="5"/>
  <c r="R945" i="5"/>
  <c r="K945" i="5"/>
  <c r="L945" i="5" s="1"/>
  <c r="N945" i="5" s="1"/>
  <c r="AA944" i="5"/>
  <c r="X944" i="5"/>
  <c r="U944" i="5"/>
  <c r="R944" i="5"/>
  <c r="N944" i="5"/>
  <c r="K944" i="5"/>
  <c r="L944" i="5" s="1"/>
  <c r="AA943" i="5"/>
  <c r="X943" i="5"/>
  <c r="U943" i="5"/>
  <c r="R943" i="5"/>
  <c r="L943" i="5"/>
  <c r="N943" i="5" s="1"/>
  <c r="K943" i="5"/>
  <c r="AA942" i="5"/>
  <c r="X942" i="5"/>
  <c r="U942" i="5"/>
  <c r="R942" i="5"/>
  <c r="N942" i="5"/>
  <c r="L942" i="5"/>
  <c r="K942" i="5"/>
  <c r="AA941" i="5"/>
  <c r="X941" i="5"/>
  <c r="U941" i="5"/>
  <c r="R941" i="5"/>
  <c r="L941" i="5"/>
  <c r="N941" i="5" s="1"/>
  <c r="K941" i="5"/>
  <c r="AA940" i="5"/>
  <c r="X940" i="5"/>
  <c r="U940" i="5"/>
  <c r="R940" i="5"/>
  <c r="K940" i="5"/>
  <c r="L940" i="5" s="1"/>
  <c r="H936" i="5"/>
  <c r="AA934" i="5"/>
  <c r="X934" i="5"/>
  <c r="U934" i="5"/>
  <c r="R934" i="5"/>
  <c r="N934" i="5"/>
  <c r="L934" i="5"/>
  <c r="K934" i="5"/>
  <c r="AA933" i="5"/>
  <c r="X933" i="5"/>
  <c r="U933" i="5"/>
  <c r="R933" i="5"/>
  <c r="L933" i="5"/>
  <c r="N933" i="5" s="1"/>
  <c r="K933" i="5"/>
  <c r="AA932" i="5"/>
  <c r="X932" i="5"/>
  <c r="U932" i="5"/>
  <c r="R932" i="5"/>
  <c r="N932" i="5"/>
  <c r="L932" i="5"/>
  <c r="K932" i="5"/>
  <c r="AA931" i="5"/>
  <c r="X931" i="5"/>
  <c r="U931" i="5"/>
  <c r="R931" i="5"/>
  <c r="L931" i="5"/>
  <c r="N931" i="5" s="1"/>
  <c r="K931" i="5"/>
  <c r="AA930" i="5"/>
  <c r="X930" i="5"/>
  <c r="U930" i="5"/>
  <c r="R930" i="5"/>
  <c r="K930" i="5"/>
  <c r="L930" i="5" s="1"/>
  <c r="N930" i="5" s="1"/>
  <c r="AA929" i="5"/>
  <c r="X929" i="5"/>
  <c r="U929" i="5"/>
  <c r="R929" i="5"/>
  <c r="L929" i="5"/>
  <c r="N929" i="5" s="1"/>
  <c r="K929" i="5"/>
  <c r="AA928" i="5"/>
  <c r="X928" i="5"/>
  <c r="U928" i="5"/>
  <c r="R928" i="5"/>
  <c r="K928" i="5"/>
  <c r="L928" i="5" s="1"/>
  <c r="N928" i="5" s="1"/>
  <c r="AA927" i="5"/>
  <c r="X927" i="5"/>
  <c r="U927" i="5"/>
  <c r="R927" i="5"/>
  <c r="N927" i="5"/>
  <c r="L927" i="5"/>
  <c r="K927" i="5"/>
  <c r="AA926" i="5"/>
  <c r="X926" i="5"/>
  <c r="U926" i="5"/>
  <c r="R926" i="5"/>
  <c r="N926" i="5"/>
  <c r="K926" i="5"/>
  <c r="L926" i="5" s="1"/>
  <c r="AA925" i="5"/>
  <c r="X925" i="5"/>
  <c r="U925" i="5"/>
  <c r="R925" i="5"/>
  <c r="K925" i="5"/>
  <c r="L925" i="5" s="1"/>
  <c r="N925" i="5" s="1"/>
  <c r="AA924" i="5"/>
  <c r="X924" i="5"/>
  <c r="U924" i="5"/>
  <c r="R924" i="5"/>
  <c r="N924" i="5"/>
  <c r="K924" i="5"/>
  <c r="L924" i="5" s="1"/>
  <c r="AA923" i="5"/>
  <c r="X923" i="5"/>
  <c r="U923" i="5"/>
  <c r="R923" i="5"/>
  <c r="N923" i="5"/>
  <c r="L923" i="5"/>
  <c r="K923" i="5"/>
  <c r="AA922" i="5"/>
  <c r="X922" i="5"/>
  <c r="U922" i="5"/>
  <c r="R922" i="5"/>
  <c r="N922" i="5"/>
  <c r="L922" i="5"/>
  <c r="K922" i="5"/>
  <c r="AA921" i="5"/>
  <c r="X921" i="5"/>
  <c r="U921" i="5"/>
  <c r="R921" i="5"/>
  <c r="L921" i="5"/>
  <c r="N921" i="5" s="1"/>
  <c r="K921" i="5"/>
  <c r="AA920" i="5"/>
  <c r="X920" i="5"/>
  <c r="U920" i="5"/>
  <c r="R920" i="5"/>
  <c r="K920" i="5"/>
  <c r="L920" i="5" s="1"/>
  <c r="N920" i="5" s="1"/>
  <c r="AA919" i="5"/>
  <c r="X919" i="5"/>
  <c r="U919" i="5"/>
  <c r="R919" i="5"/>
  <c r="L919" i="5"/>
  <c r="N919" i="5" s="1"/>
  <c r="K919" i="5"/>
  <c r="AA918" i="5"/>
  <c r="X918" i="5"/>
  <c r="U918" i="5"/>
  <c r="R918" i="5"/>
  <c r="K918" i="5"/>
  <c r="L918" i="5" s="1"/>
  <c r="N918" i="5" s="1"/>
  <c r="AA917" i="5"/>
  <c r="X917" i="5"/>
  <c r="U917" i="5"/>
  <c r="R917" i="5"/>
  <c r="L917" i="5"/>
  <c r="N917" i="5" s="1"/>
  <c r="K917" i="5"/>
  <c r="AA916" i="5"/>
  <c r="X916" i="5"/>
  <c r="U916" i="5"/>
  <c r="R916" i="5"/>
  <c r="L916" i="5"/>
  <c r="N916" i="5" s="1"/>
  <c r="K916" i="5"/>
  <c r="AA915" i="5"/>
  <c r="X915" i="5"/>
  <c r="U915" i="5"/>
  <c r="R915" i="5"/>
  <c r="N915" i="5"/>
  <c r="L915" i="5"/>
  <c r="K915" i="5"/>
  <c r="AA914" i="5"/>
  <c r="X914" i="5"/>
  <c r="U914" i="5"/>
  <c r="R914" i="5"/>
  <c r="L914" i="5"/>
  <c r="N914" i="5" s="1"/>
  <c r="K914" i="5"/>
  <c r="AA913" i="5"/>
  <c r="X913" i="5"/>
  <c r="U913" i="5"/>
  <c r="R913" i="5"/>
  <c r="K913" i="5"/>
  <c r="L913" i="5" s="1"/>
  <c r="N913" i="5" s="1"/>
  <c r="AA912" i="5"/>
  <c r="X912" i="5"/>
  <c r="U912" i="5"/>
  <c r="R912" i="5"/>
  <c r="K912" i="5"/>
  <c r="L912" i="5" s="1"/>
  <c r="N912" i="5" s="1"/>
  <c r="AA911" i="5"/>
  <c r="X911" i="5"/>
  <c r="U911" i="5"/>
  <c r="R911" i="5"/>
  <c r="N911" i="5"/>
  <c r="L911" i="5"/>
  <c r="K911" i="5"/>
  <c r="AA910" i="5"/>
  <c r="X910" i="5"/>
  <c r="U910" i="5"/>
  <c r="R910" i="5"/>
  <c r="N910" i="5"/>
  <c r="L910" i="5"/>
  <c r="K910" i="5"/>
  <c r="AA909" i="5"/>
  <c r="X909" i="5"/>
  <c r="U909" i="5"/>
  <c r="R909" i="5"/>
  <c r="L909" i="5"/>
  <c r="N909" i="5" s="1"/>
  <c r="K909" i="5"/>
  <c r="AA908" i="5"/>
  <c r="X908" i="5"/>
  <c r="U908" i="5"/>
  <c r="R908" i="5"/>
  <c r="K908" i="5"/>
  <c r="L908" i="5" s="1"/>
  <c r="N908" i="5" s="1"/>
  <c r="AA907" i="5"/>
  <c r="X907" i="5"/>
  <c r="U907" i="5"/>
  <c r="R907" i="5"/>
  <c r="L907" i="5"/>
  <c r="N907" i="5" s="1"/>
  <c r="K907" i="5"/>
  <c r="AA906" i="5"/>
  <c r="X906" i="5"/>
  <c r="U906" i="5"/>
  <c r="R906" i="5"/>
  <c r="K906" i="5"/>
  <c r="L906" i="5" s="1"/>
  <c r="N906" i="5" s="1"/>
  <c r="AA905" i="5"/>
  <c r="X905" i="5"/>
  <c r="U905" i="5"/>
  <c r="R905" i="5"/>
  <c r="L905" i="5"/>
  <c r="N905" i="5" s="1"/>
  <c r="K905" i="5"/>
  <c r="AA904" i="5"/>
  <c r="X904" i="5"/>
  <c r="U904" i="5"/>
  <c r="R904" i="5"/>
  <c r="K904" i="5"/>
  <c r="L904" i="5" s="1"/>
  <c r="N904" i="5" s="1"/>
  <c r="AA903" i="5"/>
  <c r="X903" i="5"/>
  <c r="U903" i="5"/>
  <c r="R903" i="5"/>
  <c r="N903" i="5"/>
  <c r="L903" i="5"/>
  <c r="K903" i="5"/>
  <c r="AA902" i="5"/>
  <c r="X902" i="5"/>
  <c r="U902" i="5"/>
  <c r="R902" i="5"/>
  <c r="K902" i="5"/>
  <c r="L902" i="5" s="1"/>
  <c r="N902" i="5" s="1"/>
  <c r="AA901" i="5"/>
  <c r="X901" i="5"/>
  <c r="U901" i="5"/>
  <c r="R901" i="5"/>
  <c r="K901" i="5"/>
  <c r="L901" i="5" s="1"/>
  <c r="N901" i="5" s="1"/>
  <c r="AA900" i="5"/>
  <c r="X900" i="5"/>
  <c r="U900" i="5"/>
  <c r="R900" i="5"/>
  <c r="K900" i="5"/>
  <c r="L900" i="5" s="1"/>
  <c r="AA899" i="5"/>
  <c r="X899" i="5"/>
  <c r="U899" i="5"/>
  <c r="R899" i="5"/>
  <c r="K899" i="5"/>
  <c r="L899" i="5" s="1"/>
  <c r="N899" i="5" s="1"/>
  <c r="AA898" i="5"/>
  <c r="X898" i="5"/>
  <c r="U898" i="5"/>
  <c r="R898" i="5"/>
  <c r="N898" i="5"/>
  <c r="L898" i="5"/>
  <c r="K898" i="5"/>
  <c r="AA897" i="5"/>
  <c r="X897" i="5"/>
  <c r="U897" i="5"/>
  <c r="R897" i="5"/>
  <c r="N897" i="5"/>
  <c r="L897" i="5"/>
  <c r="K897" i="5"/>
  <c r="AA896" i="5"/>
  <c r="X896" i="5"/>
  <c r="U896" i="5"/>
  <c r="R896" i="5"/>
  <c r="K896" i="5"/>
  <c r="L896" i="5" s="1"/>
  <c r="N896" i="5" s="1"/>
  <c r="H892" i="5"/>
  <c r="AA890" i="5"/>
  <c r="X890" i="5"/>
  <c r="U890" i="5"/>
  <c r="R890" i="5"/>
  <c r="N890" i="5"/>
  <c r="L890" i="5"/>
  <c r="K890" i="5"/>
  <c r="AA889" i="5"/>
  <c r="X889" i="5"/>
  <c r="U889" i="5"/>
  <c r="R889" i="5"/>
  <c r="K889" i="5"/>
  <c r="L889" i="5" s="1"/>
  <c r="N889" i="5" s="1"/>
  <c r="AA888" i="5"/>
  <c r="X888" i="5"/>
  <c r="U888" i="5"/>
  <c r="R888" i="5"/>
  <c r="K888" i="5"/>
  <c r="L888" i="5" s="1"/>
  <c r="N888" i="5" s="1"/>
  <c r="AA887" i="5"/>
  <c r="X887" i="5"/>
  <c r="U887" i="5"/>
  <c r="R887" i="5"/>
  <c r="N887" i="5"/>
  <c r="L887" i="5"/>
  <c r="K887" i="5"/>
  <c r="AA886" i="5"/>
  <c r="X886" i="5"/>
  <c r="U886" i="5"/>
  <c r="R886" i="5"/>
  <c r="K886" i="5"/>
  <c r="L886" i="5" s="1"/>
  <c r="N886" i="5" s="1"/>
  <c r="AA885" i="5"/>
  <c r="X885" i="5"/>
  <c r="U885" i="5"/>
  <c r="R885" i="5"/>
  <c r="L885" i="5"/>
  <c r="N885" i="5" s="1"/>
  <c r="K885" i="5"/>
  <c r="AA884" i="5"/>
  <c r="X884" i="5"/>
  <c r="U884" i="5"/>
  <c r="R884" i="5"/>
  <c r="L884" i="5"/>
  <c r="N884" i="5" s="1"/>
  <c r="K884" i="5"/>
  <c r="AA883" i="5"/>
  <c r="X883" i="5"/>
  <c r="U883" i="5"/>
  <c r="R883" i="5"/>
  <c r="N883" i="5"/>
  <c r="L883" i="5"/>
  <c r="K883" i="5"/>
  <c r="AA882" i="5"/>
  <c r="X882" i="5"/>
  <c r="U882" i="5"/>
  <c r="R882" i="5"/>
  <c r="L882" i="5"/>
  <c r="N882" i="5" s="1"/>
  <c r="K882" i="5"/>
  <c r="AA881" i="5"/>
  <c r="X881" i="5"/>
  <c r="U881" i="5"/>
  <c r="R881" i="5"/>
  <c r="K881" i="5"/>
  <c r="L881" i="5" s="1"/>
  <c r="N881" i="5" s="1"/>
  <c r="AA880" i="5"/>
  <c r="X880" i="5"/>
  <c r="U880" i="5"/>
  <c r="R880" i="5"/>
  <c r="K880" i="5"/>
  <c r="L880" i="5" s="1"/>
  <c r="N880" i="5" s="1"/>
  <c r="AA879" i="5"/>
  <c r="X879" i="5"/>
  <c r="U879" i="5"/>
  <c r="R879" i="5"/>
  <c r="K879" i="5"/>
  <c r="L879" i="5" s="1"/>
  <c r="N879" i="5" s="1"/>
  <c r="AA878" i="5"/>
  <c r="X878" i="5"/>
  <c r="U878" i="5"/>
  <c r="R878" i="5"/>
  <c r="N878" i="5"/>
  <c r="L878" i="5"/>
  <c r="K878" i="5"/>
  <c r="AA877" i="5"/>
  <c r="X877" i="5"/>
  <c r="U877" i="5"/>
  <c r="R877" i="5"/>
  <c r="K877" i="5"/>
  <c r="L877" i="5" s="1"/>
  <c r="L892" i="5" s="1"/>
  <c r="L43" i="6" s="1"/>
  <c r="H873" i="5"/>
  <c r="AA871" i="5"/>
  <c r="X871" i="5"/>
  <c r="U871" i="5"/>
  <c r="R871" i="5"/>
  <c r="N871" i="5"/>
  <c r="L871" i="5"/>
  <c r="K871" i="5"/>
  <c r="AA870" i="5"/>
  <c r="X870" i="5"/>
  <c r="U870" i="5"/>
  <c r="R870" i="5"/>
  <c r="N870" i="5"/>
  <c r="L870" i="5"/>
  <c r="K870" i="5"/>
  <c r="AA869" i="5"/>
  <c r="X869" i="5"/>
  <c r="U869" i="5"/>
  <c r="R869" i="5"/>
  <c r="K869" i="5"/>
  <c r="L869" i="5" s="1"/>
  <c r="N869" i="5" s="1"/>
  <c r="AA868" i="5"/>
  <c r="X868" i="5"/>
  <c r="U868" i="5"/>
  <c r="R868" i="5"/>
  <c r="K868" i="5"/>
  <c r="L868" i="5" s="1"/>
  <c r="N868" i="5" s="1"/>
  <c r="AA867" i="5"/>
  <c r="X867" i="5"/>
  <c r="U867" i="5"/>
  <c r="R867" i="5"/>
  <c r="L867" i="5"/>
  <c r="N867" i="5" s="1"/>
  <c r="K867" i="5"/>
  <c r="AA866" i="5"/>
  <c r="X866" i="5"/>
  <c r="U866" i="5"/>
  <c r="R866" i="5"/>
  <c r="K866" i="5"/>
  <c r="L866" i="5" s="1"/>
  <c r="N866" i="5" s="1"/>
  <c r="AA865" i="5"/>
  <c r="X865" i="5"/>
  <c r="U865" i="5"/>
  <c r="R865" i="5"/>
  <c r="L865" i="5"/>
  <c r="N865" i="5" s="1"/>
  <c r="K865" i="5"/>
  <c r="AA864" i="5"/>
  <c r="X864" i="5"/>
  <c r="U864" i="5"/>
  <c r="R864" i="5"/>
  <c r="L864" i="5"/>
  <c r="N864" i="5" s="1"/>
  <c r="K864" i="5"/>
  <c r="AA863" i="5"/>
  <c r="X863" i="5"/>
  <c r="U863" i="5"/>
  <c r="R863" i="5"/>
  <c r="N863" i="5"/>
  <c r="L863" i="5"/>
  <c r="K863" i="5"/>
  <c r="AA862" i="5"/>
  <c r="X862" i="5"/>
  <c r="U862" i="5"/>
  <c r="R862" i="5"/>
  <c r="L862" i="5"/>
  <c r="N862" i="5" s="1"/>
  <c r="K862" i="5"/>
  <c r="AA861" i="5"/>
  <c r="X861" i="5"/>
  <c r="U861" i="5"/>
  <c r="R861" i="5"/>
  <c r="K861" i="5"/>
  <c r="L861" i="5" s="1"/>
  <c r="H857" i="5"/>
  <c r="AA855" i="5"/>
  <c r="X855" i="5"/>
  <c r="U855" i="5"/>
  <c r="R855" i="5"/>
  <c r="N855" i="5"/>
  <c r="L855" i="5"/>
  <c r="K855" i="5"/>
  <c r="AA854" i="5"/>
  <c r="X854" i="5"/>
  <c r="U854" i="5"/>
  <c r="R854" i="5"/>
  <c r="L854" i="5"/>
  <c r="N854" i="5" s="1"/>
  <c r="K854" i="5"/>
  <c r="AA853" i="5"/>
  <c r="X853" i="5"/>
  <c r="U853" i="5"/>
  <c r="R853" i="5"/>
  <c r="K853" i="5"/>
  <c r="L853" i="5" s="1"/>
  <c r="N853" i="5" s="1"/>
  <c r="AA852" i="5"/>
  <c r="X852" i="5"/>
  <c r="U852" i="5"/>
  <c r="R852" i="5"/>
  <c r="K852" i="5"/>
  <c r="L852" i="5" s="1"/>
  <c r="N852" i="5" s="1"/>
  <c r="AA851" i="5"/>
  <c r="X851" i="5"/>
  <c r="U851" i="5"/>
  <c r="R851" i="5"/>
  <c r="L851" i="5"/>
  <c r="N851" i="5" s="1"/>
  <c r="K851" i="5"/>
  <c r="AA850" i="5"/>
  <c r="X850" i="5"/>
  <c r="U850" i="5"/>
  <c r="R850" i="5"/>
  <c r="N850" i="5"/>
  <c r="L850" i="5"/>
  <c r="K850" i="5"/>
  <c r="AA849" i="5"/>
  <c r="X849" i="5"/>
  <c r="U849" i="5"/>
  <c r="R849" i="5"/>
  <c r="L849" i="5"/>
  <c r="N849" i="5" s="1"/>
  <c r="K849" i="5"/>
  <c r="AA848" i="5"/>
  <c r="X848" i="5"/>
  <c r="U848" i="5"/>
  <c r="R848" i="5"/>
  <c r="K848" i="5"/>
  <c r="L848" i="5" s="1"/>
  <c r="N848" i="5" s="1"/>
  <c r="AA845" i="5"/>
  <c r="X845" i="5"/>
  <c r="U845" i="5"/>
  <c r="R845" i="5"/>
  <c r="L845" i="5"/>
  <c r="N845" i="5" s="1"/>
  <c r="K845" i="5"/>
  <c r="AA844" i="5"/>
  <c r="X844" i="5"/>
  <c r="U844" i="5"/>
  <c r="R844" i="5"/>
  <c r="L844" i="5"/>
  <c r="N844" i="5" s="1"/>
  <c r="K844" i="5"/>
  <c r="AA843" i="5"/>
  <c r="X843" i="5"/>
  <c r="U843" i="5"/>
  <c r="R843" i="5"/>
  <c r="N843" i="5"/>
  <c r="L843" i="5"/>
  <c r="K843" i="5"/>
  <c r="AA842" i="5"/>
  <c r="X842" i="5"/>
  <c r="U842" i="5"/>
  <c r="R842" i="5"/>
  <c r="N842" i="5"/>
  <c r="L842" i="5"/>
  <c r="K842" i="5"/>
  <c r="AA841" i="5"/>
  <c r="X841" i="5"/>
  <c r="U841" i="5"/>
  <c r="R841" i="5"/>
  <c r="L841" i="5"/>
  <c r="K841" i="5"/>
  <c r="H837" i="5"/>
  <c r="AA835" i="5"/>
  <c r="X835" i="5"/>
  <c r="U835" i="5"/>
  <c r="R835" i="5"/>
  <c r="K835" i="5"/>
  <c r="L835" i="5" s="1"/>
  <c r="N835" i="5" s="1"/>
  <c r="AA834" i="5"/>
  <c r="X834" i="5"/>
  <c r="U834" i="5"/>
  <c r="R834" i="5"/>
  <c r="N834" i="5"/>
  <c r="L834" i="5"/>
  <c r="K834" i="5"/>
  <c r="AA833" i="5"/>
  <c r="X833" i="5"/>
  <c r="U833" i="5"/>
  <c r="R833" i="5"/>
  <c r="N833" i="5"/>
  <c r="L833" i="5"/>
  <c r="K833" i="5"/>
  <c r="AA832" i="5"/>
  <c r="X832" i="5"/>
  <c r="U832" i="5"/>
  <c r="R832" i="5"/>
  <c r="K832" i="5"/>
  <c r="L832" i="5" s="1"/>
  <c r="N832" i="5" s="1"/>
  <c r="AA831" i="5"/>
  <c r="X831" i="5"/>
  <c r="U831" i="5"/>
  <c r="R831" i="5"/>
  <c r="N831" i="5"/>
  <c r="K831" i="5"/>
  <c r="L831" i="5" s="1"/>
  <c r="AA830" i="5"/>
  <c r="X830" i="5"/>
  <c r="U830" i="5"/>
  <c r="R830" i="5"/>
  <c r="K830" i="5"/>
  <c r="L830" i="5" s="1"/>
  <c r="N830" i="5" s="1"/>
  <c r="AA829" i="5"/>
  <c r="X829" i="5"/>
  <c r="U829" i="5"/>
  <c r="R829" i="5"/>
  <c r="N829" i="5"/>
  <c r="L829" i="5"/>
  <c r="K829" i="5"/>
  <c r="AA828" i="5"/>
  <c r="X828" i="5"/>
  <c r="U828" i="5"/>
  <c r="R828" i="5"/>
  <c r="K828" i="5"/>
  <c r="L828" i="5" s="1"/>
  <c r="N828" i="5" s="1"/>
  <c r="AA827" i="5"/>
  <c r="X827" i="5"/>
  <c r="U827" i="5"/>
  <c r="R827" i="5"/>
  <c r="K827" i="5"/>
  <c r="L827" i="5" s="1"/>
  <c r="N827" i="5" s="1"/>
  <c r="AA826" i="5"/>
  <c r="X826" i="5"/>
  <c r="U826" i="5"/>
  <c r="R826" i="5"/>
  <c r="N826" i="5"/>
  <c r="L826" i="5"/>
  <c r="K826" i="5"/>
  <c r="AA825" i="5"/>
  <c r="X825" i="5"/>
  <c r="U825" i="5"/>
  <c r="R825" i="5"/>
  <c r="L825" i="5"/>
  <c r="N825" i="5" s="1"/>
  <c r="K825" i="5"/>
  <c r="AA824" i="5"/>
  <c r="X824" i="5"/>
  <c r="U824" i="5"/>
  <c r="R824" i="5"/>
  <c r="L824" i="5"/>
  <c r="N824" i="5" s="1"/>
  <c r="K824" i="5"/>
  <c r="AA823" i="5"/>
  <c r="X823" i="5"/>
  <c r="U823" i="5"/>
  <c r="R823" i="5"/>
  <c r="N823" i="5"/>
  <c r="K823" i="5"/>
  <c r="L823" i="5" s="1"/>
  <c r="AA822" i="5"/>
  <c r="X822" i="5"/>
  <c r="U822" i="5"/>
  <c r="R822" i="5"/>
  <c r="N822" i="5"/>
  <c r="L822" i="5"/>
  <c r="K822" i="5"/>
  <c r="AA821" i="5"/>
  <c r="X821" i="5"/>
  <c r="U821" i="5"/>
  <c r="R821" i="5"/>
  <c r="L821" i="5"/>
  <c r="N821" i="5" s="1"/>
  <c r="K821" i="5"/>
  <c r="AA820" i="5"/>
  <c r="X820" i="5"/>
  <c r="U820" i="5"/>
  <c r="R820" i="5"/>
  <c r="K820" i="5"/>
  <c r="L820" i="5" s="1"/>
  <c r="N820" i="5" s="1"/>
  <c r="AA819" i="5"/>
  <c r="X819" i="5"/>
  <c r="U819" i="5"/>
  <c r="R819" i="5"/>
  <c r="K819" i="5"/>
  <c r="L819" i="5" s="1"/>
  <c r="N819" i="5" s="1"/>
  <c r="AA818" i="5"/>
  <c r="X818" i="5"/>
  <c r="U818" i="5"/>
  <c r="R818" i="5"/>
  <c r="L818" i="5"/>
  <c r="N818" i="5" s="1"/>
  <c r="K818" i="5"/>
  <c r="AA817" i="5"/>
  <c r="X817" i="5"/>
  <c r="U817" i="5"/>
  <c r="R817" i="5"/>
  <c r="N817" i="5"/>
  <c r="L817" i="5"/>
  <c r="K817" i="5"/>
  <c r="AA816" i="5"/>
  <c r="X816" i="5"/>
  <c r="U816" i="5"/>
  <c r="R816" i="5"/>
  <c r="K816" i="5"/>
  <c r="L816" i="5" s="1"/>
  <c r="N816" i="5" s="1"/>
  <c r="AA815" i="5"/>
  <c r="X815" i="5"/>
  <c r="U815" i="5"/>
  <c r="R815" i="5"/>
  <c r="K815" i="5"/>
  <c r="L815" i="5" s="1"/>
  <c r="H811" i="5"/>
  <c r="AA809" i="5"/>
  <c r="X809" i="5"/>
  <c r="U809" i="5"/>
  <c r="R809" i="5"/>
  <c r="N809" i="5"/>
  <c r="L809" i="5"/>
  <c r="K809" i="5"/>
  <c r="AA808" i="5"/>
  <c r="X808" i="5"/>
  <c r="U808" i="5"/>
  <c r="R808" i="5"/>
  <c r="L808" i="5"/>
  <c r="N808" i="5" s="1"/>
  <c r="K808" i="5"/>
  <c r="AA807" i="5"/>
  <c r="X807" i="5"/>
  <c r="U807" i="5"/>
  <c r="R807" i="5"/>
  <c r="K807" i="5"/>
  <c r="L807" i="5" s="1"/>
  <c r="N807" i="5" s="1"/>
  <c r="AA806" i="5"/>
  <c r="X806" i="5"/>
  <c r="U806" i="5"/>
  <c r="R806" i="5"/>
  <c r="L806" i="5"/>
  <c r="N806" i="5" s="1"/>
  <c r="K806" i="5"/>
  <c r="AA805" i="5"/>
  <c r="X805" i="5"/>
  <c r="U805" i="5"/>
  <c r="R805" i="5"/>
  <c r="L805" i="5"/>
  <c r="N805" i="5" s="1"/>
  <c r="K805" i="5"/>
  <c r="AA804" i="5"/>
  <c r="X804" i="5"/>
  <c r="U804" i="5"/>
  <c r="R804" i="5"/>
  <c r="N804" i="5"/>
  <c r="L804" i="5"/>
  <c r="K804" i="5"/>
  <c r="AA803" i="5"/>
  <c r="X803" i="5"/>
  <c r="U803" i="5"/>
  <c r="R803" i="5"/>
  <c r="L803" i="5"/>
  <c r="N803" i="5" s="1"/>
  <c r="K803" i="5"/>
  <c r="AA802" i="5"/>
  <c r="X802" i="5"/>
  <c r="U802" i="5"/>
  <c r="R802" i="5"/>
  <c r="N802" i="5"/>
  <c r="L802" i="5"/>
  <c r="K802" i="5"/>
  <c r="AA801" i="5"/>
  <c r="X801" i="5"/>
  <c r="U801" i="5"/>
  <c r="R801" i="5"/>
  <c r="L801" i="5"/>
  <c r="N801" i="5" s="1"/>
  <c r="K801" i="5"/>
  <c r="AA800" i="5"/>
  <c r="X800" i="5"/>
  <c r="U800" i="5"/>
  <c r="R800" i="5"/>
  <c r="K800" i="5"/>
  <c r="L800" i="5" s="1"/>
  <c r="N800" i="5" s="1"/>
  <c r="AA799" i="5"/>
  <c r="X799" i="5"/>
  <c r="U799" i="5"/>
  <c r="R799" i="5"/>
  <c r="L799" i="5"/>
  <c r="N799" i="5" s="1"/>
  <c r="K799" i="5"/>
  <c r="AA798" i="5"/>
  <c r="X798" i="5"/>
  <c r="U798" i="5"/>
  <c r="R798" i="5"/>
  <c r="K798" i="5"/>
  <c r="L798" i="5" s="1"/>
  <c r="N798" i="5" s="1"/>
  <c r="AA797" i="5"/>
  <c r="X797" i="5"/>
  <c r="U797" i="5"/>
  <c r="R797" i="5"/>
  <c r="N797" i="5"/>
  <c r="L797" i="5"/>
  <c r="K797" i="5"/>
  <c r="AA796" i="5"/>
  <c r="X796" i="5"/>
  <c r="U796" i="5"/>
  <c r="R796" i="5"/>
  <c r="N796" i="5"/>
  <c r="K796" i="5"/>
  <c r="L796" i="5" s="1"/>
  <c r="AA795" i="5"/>
  <c r="X795" i="5"/>
  <c r="U795" i="5"/>
  <c r="R795" i="5"/>
  <c r="K795" i="5"/>
  <c r="L795" i="5" s="1"/>
  <c r="N795" i="5" s="1"/>
  <c r="AA794" i="5"/>
  <c r="X794" i="5"/>
  <c r="U794" i="5"/>
  <c r="R794" i="5"/>
  <c r="K794" i="5"/>
  <c r="L794" i="5" s="1"/>
  <c r="N794" i="5" s="1"/>
  <c r="AA793" i="5"/>
  <c r="X793" i="5"/>
  <c r="U793" i="5"/>
  <c r="R793" i="5"/>
  <c r="L793" i="5"/>
  <c r="N793" i="5" s="1"/>
  <c r="K793" i="5"/>
  <c r="AA792" i="5"/>
  <c r="X792" i="5"/>
  <c r="U792" i="5"/>
  <c r="R792" i="5"/>
  <c r="L792" i="5"/>
  <c r="N792" i="5" s="1"/>
  <c r="K792" i="5"/>
  <c r="AA791" i="5"/>
  <c r="X791" i="5"/>
  <c r="U791" i="5"/>
  <c r="R791" i="5"/>
  <c r="L791" i="5"/>
  <c r="N791" i="5" s="1"/>
  <c r="K791" i="5"/>
  <c r="AA790" i="5"/>
  <c r="X790" i="5"/>
  <c r="U790" i="5"/>
  <c r="R790" i="5"/>
  <c r="N790" i="5"/>
  <c r="L790" i="5"/>
  <c r="K790" i="5"/>
  <c r="AA789" i="5"/>
  <c r="X789" i="5"/>
  <c r="U789" i="5"/>
  <c r="R789" i="5"/>
  <c r="L789" i="5"/>
  <c r="N789" i="5" s="1"/>
  <c r="K789" i="5"/>
  <c r="AA788" i="5"/>
  <c r="X788" i="5"/>
  <c r="U788" i="5"/>
  <c r="R788" i="5"/>
  <c r="K788" i="5"/>
  <c r="L788" i="5" s="1"/>
  <c r="N788" i="5" s="1"/>
  <c r="AA787" i="5"/>
  <c r="X787" i="5"/>
  <c r="U787" i="5"/>
  <c r="R787" i="5"/>
  <c r="L787" i="5"/>
  <c r="N787" i="5" s="1"/>
  <c r="K787" i="5"/>
  <c r="AA786" i="5"/>
  <c r="X786" i="5"/>
  <c r="U786" i="5"/>
  <c r="R786" i="5"/>
  <c r="L786" i="5"/>
  <c r="N786" i="5" s="1"/>
  <c r="K786" i="5"/>
  <c r="AA785" i="5"/>
  <c r="X785" i="5"/>
  <c r="U785" i="5"/>
  <c r="R785" i="5"/>
  <c r="N785" i="5"/>
  <c r="L785" i="5"/>
  <c r="K785" i="5"/>
  <c r="AA784" i="5"/>
  <c r="X784" i="5"/>
  <c r="U784" i="5"/>
  <c r="R784" i="5"/>
  <c r="K784" i="5"/>
  <c r="L784" i="5" s="1"/>
  <c r="N784" i="5" s="1"/>
  <c r="AA783" i="5"/>
  <c r="X783" i="5"/>
  <c r="U783" i="5"/>
  <c r="R783" i="5"/>
  <c r="K783" i="5"/>
  <c r="L783" i="5" s="1"/>
  <c r="N783" i="5" s="1"/>
  <c r="AA782" i="5"/>
  <c r="X782" i="5"/>
  <c r="U782" i="5"/>
  <c r="R782" i="5"/>
  <c r="K782" i="5"/>
  <c r="L782" i="5" s="1"/>
  <c r="N782" i="5" s="1"/>
  <c r="AA781" i="5"/>
  <c r="X781" i="5"/>
  <c r="U781" i="5"/>
  <c r="R781" i="5"/>
  <c r="L781" i="5"/>
  <c r="N781" i="5" s="1"/>
  <c r="K781" i="5"/>
  <c r="AA780" i="5"/>
  <c r="X780" i="5"/>
  <c r="U780" i="5"/>
  <c r="R780" i="5"/>
  <c r="L780" i="5"/>
  <c r="N780" i="5" s="1"/>
  <c r="K780" i="5"/>
  <c r="AA779" i="5"/>
  <c r="X779" i="5"/>
  <c r="U779" i="5"/>
  <c r="R779" i="5"/>
  <c r="L779" i="5"/>
  <c r="K779" i="5"/>
  <c r="AA778" i="5"/>
  <c r="X778" i="5"/>
  <c r="U778" i="5"/>
  <c r="R778" i="5"/>
  <c r="N778" i="5"/>
  <c r="L778" i="5"/>
  <c r="K778" i="5"/>
  <c r="H774" i="5"/>
  <c r="AA772" i="5"/>
  <c r="X772" i="5"/>
  <c r="U772" i="5"/>
  <c r="R772" i="5"/>
  <c r="N772" i="5"/>
  <c r="L772" i="5"/>
  <c r="K772" i="5"/>
  <c r="AA771" i="5"/>
  <c r="X771" i="5"/>
  <c r="U771" i="5"/>
  <c r="R771" i="5"/>
  <c r="K771" i="5"/>
  <c r="L771" i="5" s="1"/>
  <c r="N771" i="5" s="1"/>
  <c r="AA770" i="5"/>
  <c r="X770" i="5"/>
  <c r="U770" i="5"/>
  <c r="R770" i="5"/>
  <c r="N770" i="5"/>
  <c r="L770" i="5"/>
  <c r="K770" i="5"/>
  <c r="AA769" i="5"/>
  <c r="X769" i="5"/>
  <c r="U769" i="5"/>
  <c r="R769" i="5"/>
  <c r="N769" i="5"/>
  <c r="K769" i="5"/>
  <c r="L769" i="5" s="1"/>
  <c r="AA768" i="5"/>
  <c r="X768" i="5"/>
  <c r="U768" i="5"/>
  <c r="R768" i="5"/>
  <c r="K768" i="5"/>
  <c r="L768" i="5" s="1"/>
  <c r="N768" i="5" s="1"/>
  <c r="AA767" i="5"/>
  <c r="X767" i="5"/>
  <c r="U767" i="5"/>
  <c r="R767" i="5"/>
  <c r="K767" i="5"/>
  <c r="L767" i="5" s="1"/>
  <c r="N767" i="5" s="1"/>
  <c r="AA766" i="5"/>
  <c r="X766" i="5"/>
  <c r="U766" i="5"/>
  <c r="R766" i="5"/>
  <c r="N766" i="5"/>
  <c r="L766" i="5"/>
  <c r="K766" i="5"/>
  <c r="AA765" i="5"/>
  <c r="X765" i="5"/>
  <c r="U765" i="5"/>
  <c r="R765" i="5"/>
  <c r="N765" i="5"/>
  <c r="L765" i="5"/>
  <c r="K765" i="5"/>
  <c r="AA764" i="5"/>
  <c r="X764" i="5"/>
  <c r="U764" i="5"/>
  <c r="R764" i="5"/>
  <c r="L764" i="5"/>
  <c r="N764" i="5" s="1"/>
  <c r="K764" i="5"/>
  <c r="AA763" i="5"/>
  <c r="X763" i="5"/>
  <c r="U763" i="5"/>
  <c r="R763" i="5"/>
  <c r="K763" i="5"/>
  <c r="L763" i="5" s="1"/>
  <c r="N763" i="5" s="1"/>
  <c r="AA762" i="5"/>
  <c r="X762" i="5"/>
  <c r="U762" i="5"/>
  <c r="R762" i="5"/>
  <c r="L762" i="5"/>
  <c r="N762" i="5" s="1"/>
  <c r="K762" i="5"/>
  <c r="AA761" i="5"/>
  <c r="X761" i="5"/>
  <c r="U761" i="5"/>
  <c r="R761" i="5"/>
  <c r="K761" i="5"/>
  <c r="L761" i="5" s="1"/>
  <c r="N761" i="5" s="1"/>
  <c r="AA760" i="5"/>
  <c r="X760" i="5"/>
  <c r="U760" i="5"/>
  <c r="R760" i="5"/>
  <c r="K760" i="5"/>
  <c r="L760" i="5" s="1"/>
  <c r="N760" i="5" s="1"/>
  <c r="AA759" i="5"/>
  <c r="X759" i="5"/>
  <c r="U759" i="5"/>
  <c r="R759" i="5"/>
  <c r="K759" i="5"/>
  <c r="L759" i="5" s="1"/>
  <c r="N759" i="5" s="1"/>
  <c r="AA758" i="5"/>
  <c r="X758" i="5"/>
  <c r="U758" i="5"/>
  <c r="R758" i="5"/>
  <c r="N758" i="5"/>
  <c r="L758" i="5"/>
  <c r="K758" i="5"/>
  <c r="AA757" i="5"/>
  <c r="X757" i="5"/>
  <c r="U757" i="5"/>
  <c r="R757" i="5"/>
  <c r="N757" i="5"/>
  <c r="L757" i="5"/>
  <c r="K757" i="5"/>
  <c r="AA756" i="5"/>
  <c r="X756" i="5"/>
  <c r="U756" i="5"/>
  <c r="R756" i="5"/>
  <c r="K756" i="5"/>
  <c r="L756" i="5" s="1"/>
  <c r="N756" i="5" s="1"/>
  <c r="AA755" i="5"/>
  <c r="X755" i="5"/>
  <c r="U755" i="5"/>
  <c r="R755" i="5"/>
  <c r="N755" i="5"/>
  <c r="L755" i="5"/>
  <c r="K755" i="5"/>
  <c r="AA754" i="5"/>
  <c r="X754" i="5"/>
  <c r="U754" i="5"/>
  <c r="R754" i="5"/>
  <c r="N754" i="5"/>
  <c r="L754" i="5"/>
  <c r="K754" i="5"/>
  <c r="AA753" i="5"/>
  <c r="X753" i="5"/>
  <c r="U753" i="5"/>
  <c r="R753" i="5"/>
  <c r="L753" i="5"/>
  <c r="N753" i="5" s="1"/>
  <c r="K753" i="5"/>
  <c r="AA752" i="5"/>
  <c r="X752" i="5"/>
  <c r="U752" i="5"/>
  <c r="R752" i="5"/>
  <c r="K752" i="5"/>
  <c r="L752" i="5" s="1"/>
  <c r="N752" i="5" s="1"/>
  <c r="AA751" i="5"/>
  <c r="X751" i="5"/>
  <c r="U751" i="5"/>
  <c r="R751" i="5"/>
  <c r="K751" i="5"/>
  <c r="L751" i="5" s="1"/>
  <c r="N751" i="5" s="1"/>
  <c r="AA750" i="5"/>
  <c r="X750" i="5"/>
  <c r="U750" i="5"/>
  <c r="R750" i="5"/>
  <c r="K750" i="5"/>
  <c r="L750" i="5" s="1"/>
  <c r="N750" i="5" s="1"/>
  <c r="AA749" i="5"/>
  <c r="X749" i="5"/>
  <c r="U749" i="5"/>
  <c r="R749" i="5"/>
  <c r="K749" i="5"/>
  <c r="L749" i="5" s="1"/>
  <c r="N749" i="5" s="1"/>
  <c r="AA748" i="5"/>
  <c r="X748" i="5"/>
  <c r="U748" i="5"/>
  <c r="R748" i="5"/>
  <c r="K748" i="5"/>
  <c r="L748" i="5" s="1"/>
  <c r="N748" i="5" s="1"/>
  <c r="AA747" i="5"/>
  <c r="X747" i="5"/>
  <c r="U747" i="5"/>
  <c r="R747" i="5"/>
  <c r="K747" i="5"/>
  <c r="L747" i="5" s="1"/>
  <c r="H743" i="5"/>
  <c r="AA741" i="5"/>
  <c r="X741" i="5"/>
  <c r="U741" i="5"/>
  <c r="R741" i="5"/>
  <c r="L741" i="5"/>
  <c r="N741" i="5" s="1"/>
  <c r="K741" i="5"/>
  <c r="AA740" i="5"/>
  <c r="X740" i="5"/>
  <c r="U740" i="5"/>
  <c r="R740" i="5"/>
  <c r="L740" i="5"/>
  <c r="N740" i="5" s="1"/>
  <c r="K740" i="5"/>
  <c r="AA739" i="5"/>
  <c r="X739" i="5"/>
  <c r="U739" i="5"/>
  <c r="R739" i="5"/>
  <c r="L739" i="5"/>
  <c r="N739" i="5" s="1"/>
  <c r="K739" i="5"/>
  <c r="AA738" i="5"/>
  <c r="X738" i="5"/>
  <c r="U738" i="5"/>
  <c r="R738" i="5"/>
  <c r="N738" i="5"/>
  <c r="L738" i="5"/>
  <c r="K738" i="5"/>
  <c r="AA737" i="5"/>
  <c r="X737" i="5"/>
  <c r="U737" i="5"/>
  <c r="R737" i="5"/>
  <c r="L737" i="5"/>
  <c r="N737" i="5" s="1"/>
  <c r="K737" i="5"/>
  <c r="AA736" i="5"/>
  <c r="X736" i="5"/>
  <c r="U736" i="5"/>
  <c r="R736" i="5"/>
  <c r="K736" i="5"/>
  <c r="L736" i="5" s="1"/>
  <c r="N736" i="5" s="1"/>
  <c r="AA735" i="5"/>
  <c r="X735" i="5"/>
  <c r="U735" i="5"/>
  <c r="R735" i="5"/>
  <c r="L735" i="5"/>
  <c r="N735" i="5" s="1"/>
  <c r="K735" i="5"/>
  <c r="AA734" i="5"/>
  <c r="X734" i="5"/>
  <c r="U734" i="5"/>
  <c r="R734" i="5"/>
  <c r="N734" i="5"/>
  <c r="K734" i="5"/>
  <c r="L734" i="5" s="1"/>
  <c r="AA733" i="5"/>
  <c r="X733" i="5"/>
  <c r="U733" i="5"/>
  <c r="R733" i="5"/>
  <c r="N733" i="5"/>
  <c r="L733" i="5"/>
  <c r="K733" i="5"/>
  <c r="AA732" i="5"/>
  <c r="X732" i="5"/>
  <c r="U732" i="5"/>
  <c r="R732" i="5"/>
  <c r="K732" i="5"/>
  <c r="L732" i="5" s="1"/>
  <c r="N732" i="5" s="1"/>
  <c r="AA731" i="5"/>
  <c r="X731" i="5"/>
  <c r="U731" i="5"/>
  <c r="R731" i="5"/>
  <c r="K731" i="5"/>
  <c r="L731" i="5" s="1"/>
  <c r="N731" i="5" s="1"/>
  <c r="AA730" i="5"/>
  <c r="X730" i="5"/>
  <c r="U730" i="5"/>
  <c r="R730" i="5"/>
  <c r="K730" i="5"/>
  <c r="L730" i="5" s="1"/>
  <c r="N730" i="5" s="1"/>
  <c r="AA729" i="5"/>
  <c r="X729" i="5"/>
  <c r="U729" i="5"/>
  <c r="R729" i="5"/>
  <c r="K729" i="5"/>
  <c r="L729" i="5" s="1"/>
  <c r="N729" i="5" s="1"/>
  <c r="AA728" i="5"/>
  <c r="X728" i="5"/>
  <c r="U728" i="5"/>
  <c r="R728" i="5"/>
  <c r="L728" i="5"/>
  <c r="N728" i="5" s="1"/>
  <c r="K728" i="5"/>
  <c r="AA727" i="5"/>
  <c r="X727" i="5"/>
  <c r="U727" i="5"/>
  <c r="R727" i="5"/>
  <c r="K727" i="5"/>
  <c r="L727" i="5" s="1"/>
  <c r="N727" i="5" s="1"/>
  <c r="AA726" i="5"/>
  <c r="X726" i="5"/>
  <c r="U726" i="5"/>
  <c r="R726" i="5"/>
  <c r="N726" i="5"/>
  <c r="L726" i="5"/>
  <c r="K726" i="5"/>
  <c r="AA725" i="5"/>
  <c r="X725" i="5"/>
  <c r="U725" i="5"/>
  <c r="R725" i="5"/>
  <c r="N725" i="5"/>
  <c r="K725" i="5"/>
  <c r="L725" i="5" s="1"/>
  <c r="AA724" i="5"/>
  <c r="X724" i="5"/>
  <c r="U724" i="5"/>
  <c r="R724" i="5"/>
  <c r="K724" i="5"/>
  <c r="L724" i="5" s="1"/>
  <c r="N724" i="5" s="1"/>
  <c r="AA723" i="5"/>
  <c r="X723" i="5"/>
  <c r="U723" i="5"/>
  <c r="R723" i="5"/>
  <c r="K723" i="5"/>
  <c r="L723" i="5" s="1"/>
  <c r="N723" i="5" s="1"/>
  <c r="AA722" i="5"/>
  <c r="X722" i="5"/>
  <c r="U722" i="5"/>
  <c r="R722" i="5"/>
  <c r="K722" i="5"/>
  <c r="L722" i="5" s="1"/>
  <c r="N722" i="5" s="1"/>
  <c r="AA721" i="5"/>
  <c r="X721" i="5"/>
  <c r="U721" i="5"/>
  <c r="R721" i="5"/>
  <c r="N721" i="5"/>
  <c r="L721" i="5"/>
  <c r="K721" i="5"/>
  <c r="AA720" i="5"/>
  <c r="X720" i="5"/>
  <c r="U720" i="5"/>
  <c r="R720" i="5"/>
  <c r="L720" i="5"/>
  <c r="N720" i="5" s="1"/>
  <c r="K720" i="5"/>
  <c r="AA719" i="5"/>
  <c r="X719" i="5"/>
  <c r="U719" i="5"/>
  <c r="R719" i="5"/>
  <c r="K719" i="5"/>
  <c r="L719" i="5" s="1"/>
  <c r="N719" i="5" s="1"/>
  <c r="AA718" i="5"/>
  <c r="X718" i="5"/>
  <c r="U718" i="5"/>
  <c r="R718" i="5"/>
  <c r="K718" i="5"/>
  <c r="L718" i="5" s="1"/>
  <c r="N718" i="5" s="1"/>
  <c r="AA717" i="5"/>
  <c r="X717" i="5"/>
  <c r="U717" i="5"/>
  <c r="R717" i="5"/>
  <c r="L717" i="5"/>
  <c r="N717" i="5" s="1"/>
  <c r="K717" i="5"/>
  <c r="AA716" i="5"/>
  <c r="X716" i="5"/>
  <c r="U716" i="5"/>
  <c r="R716" i="5"/>
  <c r="L716" i="5"/>
  <c r="N716" i="5" s="1"/>
  <c r="K716" i="5"/>
  <c r="AA715" i="5"/>
  <c r="X715" i="5"/>
  <c r="U715" i="5"/>
  <c r="R715" i="5"/>
  <c r="L715" i="5"/>
  <c r="N715" i="5" s="1"/>
  <c r="K715" i="5"/>
  <c r="AA714" i="5"/>
  <c r="X714" i="5"/>
  <c r="U714" i="5"/>
  <c r="R714" i="5"/>
  <c r="N714" i="5"/>
  <c r="K714" i="5"/>
  <c r="L714" i="5" s="1"/>
  <c r="AA713" i="5"/>
  <c r="X713" i="5"/>
  <c r="U713" i="5"/>
  <c r="R713" i="5"/>
  <c r="N713" i="5"/>
  <c r="L713" i="5"/>
  <c r="K713" i="5"/>
  <c r="AA712" i="5"/>
  <c r="X712" i="5"/>
  <c r="U712" i="5"/>
  <c r="R712" i="5"/>
  <c r="K712" i="5"/>
  <c r="L712" i="5" s="1"/>
  <c r="N712" i="5" s="1"/>
  <c r="AA711" i="5"/>
  <c r="X711" i="5"/>
  <c r="U711" i="5"/>
  <c r="R711" i="5"/>
  <c r="N711" i="5"/>
  <c r="L711" i="5"/>
  <c r="K711" i="5"/>
  <c r="AA710" i="5"/>
  <c r="X710" i="5"/>
  <c r="U710" i="5"/>
  <c r="R710" i="5"/>
  <c r="L710" i="5"/>
  <c r="N710" i="5" s="1"/>
  <c r="K710" i="5"/>
  <c r="AA709" i="5"/>
  <c r="X709" i="5"/>
  <c r="U709" i="5"/>
  <c r="R709" i="5"/>
  <c r="L709" i="5"/>
  <c r="N709" i="5" s="1"/>
  <c r="K709" i="5"/>
  <c r="AA708" i="5"/>
  <c r="X708" i="5"/>
  <c r="U708" i="5"/>
  <c r="R708" i="5"/>
  <c r="L708" i="5"/>
  <c r="K708" i="5"/>
  <c r="H704" i="5"/>
  <c r="AA702" i="5"/>
  <c r="X702" i="5"/>
  <c r="U702" i="5"/>
  <c r="R702" i="5"/>
  <c r="L702" i="5"/>
  <c r="N702" i="5" s="1"/>
  <c r="K702" i="5"/>
  <c r="AA701" i="5"/>
  <c r="X701" i="5"/>
  <c r="U701" i="5"/>
  <c r="R701" i="5"/>
  <c r="L701" i="5"/>
  <c r="N701" i="5" s="1"/>
  <c r="K701" i="5"/>
  <c r="AA700" i="5"/>
  <c r="X700" i="5"/>
  <c r="U700" i="5"/>
  <c r="R700" i="5"/>
  <c r="L700" i="5"/>
  <c r="N700" i="5" s="1"/>
  <c r="K700" i="5"/>
  <c r="AA699" i="5"/>
  <c r="X699" i="5"/>
  <c r="U699" i="5"/>
  <c r="R699" i="5"/>
  <c r="L699" i="5"/>
  <c r="N699" i="5" s="1"/>
  <c r="K699" i="5"/>
  <c r="AA698" i="5"/>
  <c r="X698" i="5"/>
  <c r="U698" i="5"/>
  <c r="R698" i="5"/>
  <c r="N698" i="5"/>
  <c r="K698" i="5"/>
  <c r="L698" i="5" s="1"/>
  <c r="AA697" i="5"/>
  <c r="X697" i="5"/>
  <c r="U697" i="5"/>
  <c r="R697" i="5"/>
  <c r="K697" i="5"/>
  <c r="L697" i="5" s="1"/>
  <c r="N697" i="5" s="1"/>
  <c r="AA696" i="5"/>
  <c r="X696" i="5"/>
  <c r="U696" i="5"/>
  <c r="R696" i="5"/>
  <c r="L696" i="5"/>
  <c r="N696" i="5" s="1"/>
  <c r="K696" i="5"/>
  <c r="AA695" i="5"/>
  <c r="X695" i="5"/>
  <c r="U695" i="5"/>
  <c r="R695" i="5"/>
  <c r="K695" i="5"/>
  <c r="L695" i="5" s="1"/>
  <c r="N695" i="5" s="1"/>
  <c r="AA694" i="5"/>
  <c r="X694" i="5"/>
  <c r="U694" i="5"/>
  <c r="R694" i="5"/>
  <c r="N694" i="5"/>
  <c r="K694" i="5"/>
  <c r="L694" i="5" s="1"/>
  <c r="AA693" i="5"/>
  <c r="X693" i="5"/>
  <c r="U693" i="5"/>
  <c r="R693" i="5"/>
  <c r="L693" i="5"/>
  <c r="N693" i="5" s="1"/>
  <c r="K693" i="5"/>
  <c r="AA692" i="5"/>
  <c r="X692" i="5"/>
  <c r="U692" i="5"/>
  <c r="R692" i="5"/>
  <c r="K692" i="5"/>
  <c r="L692" i="5" s="1"/>
  <c r="N692" i="5" s="1"/>
  <c r="AA691" i="5"/>
  <c r="X691" i="5"/>
  <c r="U691" i="5"/>
  <c r="R691" i="5"/>
  <c r="L691" i="5"/>
  <c r="N691" i="5" s="1"/>
  <c r="K691" i="5"/>
  <c r="AA690" i="5"/>
  <c r="X690" i="5"/>
  <c r="U690" i="5"/>
  <c r="R690" i="5"/>
  <c r="K690" i="5"/>
  <c r="L690" i="5" s="1"/>
  <c r="H686" i="5"/>
  <c r="AA684" i="5"/>
  <c r="X684" i="5"/>
  <c r="U684" i="5"/>
  <c r="R684" i="5"/>
  <c r="K684" i="5"/>
  <c r="L684" i="5" s="1"/>
  <c r="N684" i="5" s="1"/>
  <c r="AA683" i="5"/>
  <c r="X683" i="5"/>
  <c r="U683" i="5"/>
  <c r="R683" i="5"/>
  <c r="L683" i="5"/>
  <c r="N683" i="5" s="1"/>
  <c r="K683" i="5"/>
  <c r="AA682" i="5"/>
  <c r="X682" i="5"/>
  <c r="U682" i="5"/>
  <c r="R682" i="5"/>
  <c r="N682" i="5"/>
  <c r="L682" i="5"/>
  <c r="K682" i="5"/>
  <c r="AA681" i="5"/>
  <c r="X681" i="5"/>
  <c r="U681" i="5"/>
  <c r="R681" i="5"/>
  <c r="L681" i="5"/>
  <c r="N681" i="5" s="1"/>
  <c r="K681" i="5"/>
  <c r="AA680" i="5"/>
  <c r="X680" i="5"/>
  <c r="U680" i="5"/>
  <c r="R680" i="5"/>
  <c r="K680" i="5"/>
  <c r="L680" i="5" s="1"/>
  <c r="N680" i="5" s="1"/>
  <c r="AA679" i="5"/>
  <c r="X679" i="5"/>
  <c r="U679" i="5"/>
  <c r="R679" i="5"/>
  <c r="L679" i="5"/>
  <c r="N679" i="5" s="1"/>
  <c r="K679" i="5"/>
  <c r="AA678" i="5"/>
  <c r="X678" i="5"/>
  <c r="U678" i="5"/>
  <c r="R678" i="5"/>
  <c r="L678" i="5"/>
  <c r="N678" i="5" s="1"/>
  <c r="K678" i="5"/>
  <c r="AA677" i="5"/>
  <c r="X677" i="5"/>
  <c r="U677" i="5"/>
  <c r="R677" i="5"/>
  <c r="L677" i="5"/>
  <c r="N677" i="5" s="1"/>
  <c r="K677" i="5"/>
  <c r="AA676" i="5"/>
  <c r="X676" i="5"/>
  <c r="U676" i="5"/>
  <c r="R676" i="5"/>
  <c r="N676" i="5"/>
  <c r="K676" i="5"/>
  <c r="L676" i="5" s="1"/>
  <c r="AA675" i="5"/>
  <c r="X675" i="5"/>
  <c r="U675" i="5"/>
  <c r="R675" i="5"/>
  <c r="L675" i="5"/>
  <c r="N675" i="5" s="1"/>
  <c r="K675" i="5"/>
  <c r="H671" i="5"/>
  <c r="AA669" i="5"/>
  <c r="X669" i="5"/>
  <c r="U669" i="5"/>
  <c r="R669" i="5"/>
  <c r="K669" i="5"/>
  <c r="L669" i="5" s="1"/>
  <c r="N669" i="5" s="1"/>
  <c r="AA668" i="5"/>
  <c r="X668" i="5"/>
  <c r="U668" i="5"/>
  <c r="R668" i="5"/>
  <c r="K668" i="5"/>
  <c r="L668" i="5" s="1"/>
  <c r="N668" i="5" s="1"/>
  <c r="AA667" i="5"/>
  <c r="X667" i="5"/>
  <c r="U667" i="5"/>
  <c r="R667" i="5"/>
  <c r="K667" i="5"/>
  <c r="L667" i="5" s="1"/>
  <c r="N667" i="5" s="1"/>
  <c r="AA663" i="5"/>
  <c r="X663" i="5"/>
  <c r="U663" i="5"/>
  <c r="R663" i="5"/>
  <c r="K663" i="5"/>
  <c r="L663" i="5" s="1"/>
  <c r="N663" i="5" s="1"/>
  <c r="AA662" i="5"/>
  <c r="X662" i="5"/>
  <c r="U662" i="5"/>
  <c r="R662" i="5"/>
  <c r="K662" i="5"/>
  <c r="L662" i="5" s="1"/>
  <c r="N662" i="5" s="1"/>
  <c r="AA661" i="5"/>
  <c r="X661" i="5"/>
  <c r="U661" i="5"/>
  <c r="R661" i="5"/>
  <c r="K661" i="5"/>
  <c r="L661" i="5" s="1"/>
  <c r="N661" i="5" s="1"/>
  <c r="AA660" i="5"/>
  <c r="X660" i="5"/>
  <c r="U660" i="5"/>
  <c r="R660" i="5"/>
  <c r="N660" i="5"/>
  <c r="K660" i="5"/>
  <c r="L660" i="5" s="1"/>
  <c r="AA659" i="5"/>
  <c r="X659" i="5"/>
  <c r="U659" i="5"/>
  <c r="R659" i="5"/>
  <c r="L659" i="5"/>
  <c r="N659" i="5" s="1"/>
  <c r="K659" i="5"/>
  <c r="AA658" i="5"/>
  <c r="X658" i="5"/>
  <c r="U658" i="5"/>
  <c r="R658" i="5"/>
  <c r="K658" i="5"/>
  <c r="L658" i="5" s="1"/>
  <c r="N658" i="5" s="1"/>
  <c r="AA657" i="5"/>
  <c r="X657" i="5"/>
  <c r="U657" i="5"/>
  <c r="R657" i="5"/>
  <c r="L657" i="5"/>
  <c r="N657" i="5" s="1"/>
  <c r="K657" i="5"/>
  <c r="AA656" i="5"/>
  <c r="X656" i="5"/>
  <c r="U656" i="5"/>
  <c r="R656" i="5"/>
  <c r="L656" i="5"/>
  <c r="N656" i="5" s="1"/>
  <c r="K656" i="5"/>
  <c r="AA655" i="5"/>
  <c r="X655" i="5"/>
  <c r="U655" i="5"/>
  <c r="R655" i="5"/>
  <c r="L655" i="5"/>
  <c r="N655" i="5" s="1"/>
  <c r="K655" i="5"/>
  <c r="AA654" i="5"/>
  <c r="X654" i="5"/>
  <c r="U654" i="5"/>
  <c r="R654" i="5"/>
  <c r="N654" i="5"/>
  <c r="K654" i="5"/>
  <c r="L654" i="5" s="1"/>
  <c r="AA653" i="5"/>
  <c r="X653" i="5"/>
  <c r="U653" i="5"/>
  <c r="R653" i="5"/>
  <c r="L653" i="5"/>
  <c r="N653" i="5" s="1"/>
  <c r="K653" i="5"/>
  <c r="AA652" i="5"/>
  <c r="X652" i="5"/>
  <c r="U652" i="5"/>
  <c r="R652" i="5"/>
  <c r="L652" i="5"/>
  <c r="N652" i="5" s="1"/>
  <c r="K652" i="5"/>
  <c r="AA651" i="5"/>
  <c r="X651" i="5"/>
  <c r="U651" i="5"/>
  <c r="R651" i="5"/>
  <c r="K651" i="5"/>
  <c r="L651" i="5" s="1"/>
  <c r="N651" i="5" s="1"/>
  <c r="AA650" i="5"/>
  <c r="X650" i="5"/>
  <c r="U650" i="5"/>
  <c r="R650" i="5"/>
  <c r="K650" i="5"/>
  <c r="L650" i="5" s="1"/>
  <c r="N650" i="5" s="1"/>
  <c r="AA649" i="5"/>
  <c r="X649" i="5"/>
  <c r="U649" i="5"/>
  <c r="R649" i="5"/>
  <c r="K649" i="5"/>
  <c r="L649" i="5" s="1"/>
  <c r="AA648" i="5"/>
  <c r="X648" i="5"/>
  <c r="U648" i="5"/>
  <c r="R648" i="5"/>
  <c r="N648" i="5"/>
  <c r="K648" i="5"/>
  <c r="L648" i="5" s="1"/>
  <c r="H644" i="5"/>
  <c r="AA642" i="5"/>
  <c r="X642" i="5"/>
  <c r="U642" i="5"/>
  <c r="R642" i="5"/>
  <c r="K642" i="5"/>
  <c r="L642" i="5" s="1"/>
  <c r="N642" i="5" s="1"/>
  <c r="AA641" i="5"/>
  <c r="X641" i="5"/>
  <c r="U641" i="5"/>
  <c r="R641" i="5"/>
  <c r="K641" i="5"/>
  <c r="L641" i="5" s="1"/>
  <c r="N641" i="5" s="1"/>
  <c r="AA640" i="5"/>
  <c r="X640" i="5"/>
  <c r="U640" i="5"/>
  <c r="R640" i="5"/>
  <c r="N640" i="5"/>
  <c r="K640" i="5"/>
  <c r="L640" i="5" s="1"/>
  <c r="AA639" i="5"/>
  <c r="X639" i="5"/>
  <c r="U639" i="5"/>
  <c r="R639" i="5"/>
  <c r="K639" i="5"/>
  <c r="L639" i="5" s="1"/>
  <c r="N639" i="5" s="1"/>
  <c r="AA638" i="5"/>
  <c r="X638" i="5"/>
  <c r="U638" i="5"/>
  <c r="R638" i="5"/>
  <c r="K638" i="5"/>
  <c r="L638" i="5" s="1"/>
  <c r="N638" i="5" s="1"/>
  <c r="AA637" i="5"/>
  <c r="X637" i="5"/>
  <c r="U637" i="5"/>
  <c r="R637" i="5"/>
  <c r="L637" i="5"/>
  <c r="N637" i="5" s="1"/>
  <c r="K637" i="5"/>
  <c r="AA636" i="5"/>
  <c r="X636" i="5"/>
  <c r="U636" i="5"/>
  <c r="R636" i="5"/>
  <c r="L636" i="5"/>
  <c r="N636" i="5" s="1"/>
  <c r="K636" i="5"/>
  <c r="AA635" i="5"/>
  <c r="X635" i="5"/>
  <c r="U635" i="5"/>
  <c r="R635" i="5"/>
  <c r="N635" i="5"/>
  <c r="L635" i="5"/>
  <c r="K635" i="5"/>
  <c r="AA634" i="5"/>
  <c r="X634" i="5"/>
  <c r="U634" i="5"/>
  <c r="R634" i="5"/>
  <c r="L634" i="5"/>
  <c r="N634" i="5" s="1"/>
  <c r="K634" i="5"/>
  <c r="AA633" i="5"/>
  <c r="X633" i="5"/>
  <c r="U633" i="5"/>
  <c r="R633" i="5"/>
  <c r="L633" i="5"/>
  <c r="N633" i="5" s="1"/>
  <c r="K633" i="5"/>
  <c r="AA632" i="5"/>
  <c r="X632" i="5"/>
  <c r="U632" i="5"/>
  <c r="R632" i="5"/>
  <c r="N632" i="5"/>
  <c r="L632" i="5"/>
  <c r="K632" i="5"/>
  <c r="AA631" i="5"/>
  <c r="X631" i="5"/>
  <c r="U631" i="5"/>
  <c r="R631" i="5"/>
  <c r="K631" i="5"/>
  <c r="L631" i="5" s="1"/>
  <c r="H627" i="5"/>
  <c r="AA625" i="5"/>
  <c r="X625" i="5"/>
  <c r="U625" i="5"/>
  <c r="R625" i="5"/>
  <c r="L625" i="5"/>
  <c r="N625" i="5" s="1"/>
  <c r="K625" i="5"/>
  <c r="AA624" i="5"/>
  <c r="X624" i="5"/>
  <c r="U624" i="5"/>
  <c r="R624" i="5"/>
  <c r="N624" i="5"/>
  <c r="K624" i="5"/>
  <c r="L624" i="5" s="1"/>
  <c r="AA623" i="5"/>
  <c r="X623" i="5"/>
  <c r="U623" i="5"/>
  <c r="R623" i="5"/>
  <c r="K623" i="5"/>
  <c r="L623" i="5" s="1"/>
  <c r="N623" i="5" s="1"/>
  <c r="AA622" i="5"/>
  <c r="X622" i="5"/>
  <c r="U622" i="5"/>
  <c r="R622" i="5"/>
  <c r="L622" i="5"/>
  <c r="N622" i="5" s="1"/>
  <c r="K622" i="5"/>
  <c r="AA621" i="5"/>
  <c r="X621" i="5"/>
  <c r="U621" i="5"/>
  <c r="R621" i="5"/>
  <c r="K621" i="5"/>
  <c r="L621" i="5" s="1"/>
  <c r="N621" i="5" s="1"/>
  <c r="AA620" i="5"/>
  <c r="X620" i="5"/>
  <c r="U620" i="5"/>
  <c r="R620" i="5"/>
  <c r="N620" i="5"/>
  <c r="K620" i="5"/>
  <c r="L620" i="5" s="1"/>
  <c r="AA619" i="5"/>
  <c r="X619" i="5"/>
  <c r="U619" i="5"/>
  <c r="R619" i="5"/>
  <c r="L619" i="5"/>
  <c r="N619" i="5" s="1"/>
  <c r="K619" i="5"/>
  <c r="AA618" i="5"/>
  <c r="X618" i="5"/>
  <c r="U618" i="5"/>
  <c r="R618" i="5"/>
  <c r="K618" i="5"/>
  <c r="L618" i="5" s="1"/>
  <c r="N618" i="5" s="1"/>
  <c r="H614" i="5"/>
  <c r="AA612" i="5"/>
  <c r="X612" i="5"/>
  <c r="U612" i="5"/>
  <c r="R612" i="5"/>
  <c r="N612" i="5"/>
  <c r="K612" i="5"/>
  <c r="L612" i="5" s="1"/>
  <c r="AA611" i="5"/>
  <c r="X611" i="5"/>
  <c r="U611" i="5"/>
  <c r="R611" i="5"/>
  <c r="N611" i="5"/>
  <c r="K611" i="5"/>
  <c r="L611" i="5" s="1"/>
  <c r="AA610" i="5"/>
  <c r="X610" i="5"/>
  <c r="U610" i="5"/>
  <c r="R610" i="5"/>
  <c r="K610" i="5"/>
  <c r="L610" i="5" s="1"/>
  <c r="N610" i="5" s="1"/>
  <c r="AA609" i="5"/>
  <c r="X609" i="5"/>
  <c r="U609" i="5"/>
  <c r="R609" i="5"/>
  <c r="N609" i="5"/>
  <c r="K609" i="5"/>
  <c r="L609" i="5" s="1"/>
  <c r="L614" i="5" s="1"/>
  <c r="L31" i="6" s="1"/>
  <c r="AA608" i="5"/>
  <c r="X608" i="5"/>
  <c r="U608" i="5"/>
  <c r="R608" i="5"/>
  <c r="L608" i="5"/>
  <c r="N608" i="5" s="1"/>
  <c r="K608" i="5"/>
  <c r="AA607" i="5"/>
  <c r="X607" i="5"/>
  <c r="U607" i="5"/>
  <c r="R607" i="5"/>
  <c r="N607" i="5"/>
  <c r="L607" i="5"/>
  <c r="K607" i="5"/>
  <c r="AA606" i="5"/>
  <c r="X606" i="5"/>
  <c r="U606" i="5"/>
  <c r="R606" i="5"/>
  <c r="K606" i="5"/>
  <c r="L606" i="5" s="1"/>
  <c r="N606" i="5" s="1"/>
  <c r="AA605" i="5"/>
  <c r="X605" i="5"/>
  <c r="U605" i="5"/>
  <c r="R605" i="5"/>
  <c r="L605" i="5"/>
  <c r="N605" i="5" s="1"/>
  <c r="K605" i="5"/>
  <c r="H601" i="5"/>
  <c r="AA599" i="5"/>
  <c r="X599" i="5"/>
  <c r="U599" i="5"/>
  <c r="R599" i="5"/>
  <c r="L599" i="5"/>
  <c r="N599" i="5" s="1"/>
  <c r="K599" i="5"/>
  <c r="AA598" i="5"/>
  <c r="X598" i="5"/>
  <c r="U598" i="5"/>
  <c r="R598" i="5"/>
  <c r="N598" i="5"/>
  <c r="L598" i="5"/>
  <c r="K598" i="5"/>
  <c r="AA597" i="5"/>
  <c r="X597" i="5"/>
  <c r="U597" i="5"/>
  <c r="R597" i="5"/>
  <c r="L597" i="5"/>
  <c r="N597" i="5" s="1"/>
  <c r="K597" i="5"/>
  <c r="AA596" i="5"/>
  <c r="X596" i="5"/>
  <c r="U596" i="5"/>
  <c r="R596" i="5"/>
  <c r="K596" i="5"/>
  <c r="L596" i="5" s="1"/>
  <c r="N596" i="5" s="1"/>
  <c r="AA595" i="5"/>
  <c r="X595" i="5"/>
  <c r="U595" i="5"/>
  <c r="R595" i="5"/>
  <c r="L595" i="5"/>
  <c r="N595" i="5" s="1"/>
  <c r="K595" i="5"/>
  <c r="AA594" i="5"/>
  <c r="X594" i="5"/>
  <c r="U594" i="5"/>
  <c r="R594" i="5"/>
  <c r="K594" i="5"/>
  <c r="L594" i="5" s="1"/>
  <c r="N594" i="5" s="1"/>
  <c r="AA593" i="5"/>
  <c r="X593" i="5"/>
  <c r="U593" i="5"/>
  <c r="R593" i="5"/>
  <c r="L593" i="5"/>
  <c r="N593" i="5" s="1"/>
  <c r="K593" i="5"/>
  <c r="AA592" i="5"/>
  <c r="X592" i="5"/>
  <c r="U592" i="5"/>
  <c r="R592" i="5"/>
  <c r="K592" i="5"/>
  <c r="L592" i="5" s="1"/>
  <c r="N592" i="5" s="1"/>
  <c r="AA591" i="5"/>
  <c r="X591" i="5"/>
  <c r="U591" i="5"/>
  <c r="R591" i="5"/>
  <c r="K591" i="5"/>
  <c r="L591" i="5" s="1"/>
  <c r="N591" i="5" s="1"/>
  <c r="AA590" i="5"/>
  <c r="X590" i="5"/>
  <c r="U590" i="5"/>
  <c r="R590" i="5"/>
  <c r="K590" i="5"/>
  <c r="L590" i="5" s="1"/>
  <c r="N590" i="5" s="1"/>
  <c r="AA589" i="5"/>
  <c r="X589" i="5"/>
  <c r="U589" i="5"/>
  <c r="R589" i="5"/>
  <c r="K589" i="5"/>
  <c r="L589" i="5" s="1"/>
  <c r="N589" i="5" s="1"/>
  <c r="AA588" i="5"/>
  <c r="X588" i="5"/>
  <c r="U588" i="5"/>
  <c r="R588" i="5"/>
  <c r="L588" i="5"/>
  <c r="N588" i="5" s="1"/>
  <c r="K588" i="5"/>
  <c r="AA587" i="5"/>
  <c r="X587" i="5"/>
  <c r="U587" i="5"/>
  <c r="R587" i="5"/>
  <c r="N587" i="5"/>
  <c r="L587" i="5"/>
  <c r="K587" i="5"/>
  <c r="AA586" i="5"/>
  <c r="X586" i="5"/>
  <c r="U586" i="5"/>
  <c r="R586" i="5"/>
  <c r="L586" i="5"/>
  <c r="N586" i="5" s="1"/>
  <c r="K586" i="5"/>
  <c r="AA585" i="5"/>
  <c r="X585" i="5"/>
  <c r="U585" i="5"/>
  <c r="R585" i="5"/>
  <c r="L585" i="5"/>
  <c r="N585" i="5" s="1"/>
  <c r="K585" i="5"/>
  <c r="AA584" i="5"/>
  <c r="X584" i="5"/>
  <c r="U584" i="5"/>
  <c r="R584" i="5"/>
  <c r="N584" i="5"/>
  <c r="K584" i="5"/>
  <c r="L584" i="5" s="1"/>
  <c r="AA583" i="5"/>
  <c r="X583" i="5"/>
  <c r="U583" i="5"/>
  <c r="R583" i="5"/>
  <c r="K583" i="5"/>
  <c r="L583" i="5" s="1"/>
  <c r="N583" i="5" s="1"/>
  <c r="AA582" i="5"/>
  <c r="X582" i="5"/>
  <c r="U582" i="5"/>
  <c r="R582" i="5"/>
  <c r="L582" i="5"/>
  <c r="N582" i="5" s="1"/>
  <c r="K582" i="5"/>
  <c r="AA581" i="5"/>
  <c r="X581" i="5"/>
  <c r="U581" i="5"/>
  <c r="R581" i="5"/>
  <c r="L581" i="5"/>
  <c r="N581" i="5" s="1"/>
  <c r="K581" i="5"/>
  <c r="AA580" i="5"/>
  <c r="X580" i="5"/>
  <c r="U580" i="5"/>
  <c r="R580" i="5"/>
  <c r="K580" i="5"/>
  <c r="L580" i="5" s="1"/>
  <c r="H576" i="5"/>
  <c r="AA574" i="5"/>
  <c r="X574" i="5"/>
  <c r="U574" i="5"/>
  <c r="R574" i="5"/>
  <c r="L574" i="5"/>
  <c r="N574" i="5" s="1"/>
  <c r="K574" i="5"/>
  <c r="AA573" i="5"/>
  <c r="X573" i="5"/>
  <c r="U573" i="5"/>
  <c r="R573" i="5"/>
  <c r="K573" i="5"/>
  <c r="L573" i="5" s="1"/>
  <c r="N573" i="5" s="1"/>
  <c r="AA572" i="5"/>
  <c r="X572" i="5"/>
  <c r="U572" i="5"/>
  <c r="R572" i="5"/>
  <c r="K572" i="5"/>
  <c r="L572" i="5" s="1"/>
  <c r="N572" i="5" s="1"/>
  <c r="AA571" i="5"/>
  <c r="X571" i="5"/>
  <c r="U571" i="5"/>
  <c r="R571" i="5"/>
  <c r="K571" i="5"/>
  <c r="L571" i="5" s="1"/>
  <c r="N571" i="5" s="1"/>
  <c r="AA570" i="5"/>
  <c r="X570" i="5"/>
  <c r="U570" i="5"/>
  <c r="R570" i="5"/>
  <c r="K570" i="5"/>
  <c r="L570" i="5" s="1"/>
  <c r="N570" i="5" s="1"/>
  <c r="AA569" i="5"/>
  <c r="X569" i="5"/>
  <c r="U569" i="5"/>
  <c r="R569" i="5"/>
  <c r="K569" i="5"/>
  <c r="L569" i="5" s="1"/>
  <c r="N569" i="5" s="1"/>
  <c r="AA568" i="5"/>
  <c r="X568" i="5"/>
  <c r="U568" i="5"/>
  <c r="R568" i="5"/>
  <c r="N568" i="5"/>
  <c r="K568" i="5"/>
  <c r="L568" i="5" s="1"/>
  <c r="AA567" i="5"/>
  <c r="X567" i="5"/>
  <c r="U567" i="5"/>
  <c r="R567" i="5"/>
  <c r="L567" i="5"/>
  <c r="N567" i="5" s="1"/>
  <c r="K567" i="5"/>
  <c r="AA566" i="5"/>
  <c r="X566" i="5"/>
  <c r="U566" i="5"/>
  <c r="R566" i="5"/>
  <c r="N566" i="5"/>
  <c r="L566" i="5"/>
  <c r="K566" i="5"/>
  <c r="AA565" i="5"/>
  <c r="X565" i="5"/>
  <c r="U565" i="5"/>
  <c r="R565" i="5"/>
  <c r="L565" i="5"/>
  <c r="N565" i="5" s="1"/>
  <c r="K565" i="5"/>
  <c r="AA564" i="5"/>
  <c r="X564" i="5"/>
  <c r="U564" i="5"/>
  <c r="R564" i="5"/>
  <c r="K564" i="5"/>
  <c r="L564" i="5" s="1"/>
  <c r="N564" i="5" s="1"/>
  <c r="AA563" i="5"/>
  <c r="X563" i="5"/>
  <c r="U563" i="5"/>
  <c r="R563" i="5"/>
  <c r="L563" i="5"/>
  <c r="K563" i="5"/>
  <c r="H559" i="5"/>
  <c r="AA557" i="5"/>
  <c r="X557" i="5"/>
  <c r="U557" i="5"/>
  <c r="R557" i="5"/>
  <c r="L557" i="5"/>
  <c r="N557" i="5" s="1"/>
  <c r="K557" i="5"/>
  <c r="AA556" i="5"/>
  <c r="X556" i="5"/>
  <c r="U556" i="5"/>
  <c r="R556" i="5"/>
  <c r="L556" i="5"/>
  <c r="N556" i="5" s="1"/>
  <c r="K556" i="5"/>
  <c r="AA555" i="5"/>
  <c r="X555" i="5"/>
  <c r="U555" i="5"/>
  <c r="R555" i="5"/>
  <c r="L555" i="5"/>
  <c r="N555" i="5" s="1"/>
  <c r="K555" i="5"/>
  <c r="AA554" i="5"/>
  <c r="X554" i="5"/>
  <c r="U554" i="5"/>
  <c r="R554" i="5"/>
  <c r="N554" i="5"/>
  <c r="L554" i="5"/>
  <c r="K554" i="5"/>
  <c r="AA553" i="5"/>
  <c r="X553" i="5"/>
  <c r="U553" i="5"/>
  <c r="R553" i="5"/>
  <c r="L553" i="5"/>
  <c r="N553" i="5" s="1"/>
  <c r="K553" i="5"/>
  <c r="AA552" i="5"/>
  <c r="X552" i="5"/>
  <c r="U552" i="5"/>
  <c r="R552" i="5"/>
  <c r="K552" i="5"/>
  <c r="L552" i="5" s="1"/>
  <c r="N552" i="5" s="1"/>
  <c r="AA551" i="5"/>
  <c r="X551" i="5"/>
  <c r="U551" i="5"/>
  <c r="R551" i="5"/>
  <c r="N551" i="5"/>
  <c r="K551" i="5"/>
  <c r="L551" i="5" s="1"/>
  <c r="AA550" i="5"/>
  <c r="X550" i="5"/>
  <c r="U550" i="5"/>
  <c r="R550" i="5"/>
  <c r="K550" i="5"/>
  <c r="L550" i="5" s="1"/>
  <c r="N550" i="5" s="1"/>
  <c r="AA549" i="5"/>
  <c r="X549" i="5"/>
  <c r="U549" i="5"/>
  <c r="R549" i="5"/>
  <c r="K549" i="5"/>
  <c r="L549" i="5" s="1"/>
  <c r="N549" i="5" s="1"/>
  <c r="AA548" i="5"/>
  <c r="X548" i="5"/>
  <c r="U548" i="5"/>
  <c r="R548" i="5"/>
  <c r="K548" i="5"/>
  <c r="L548" i="5" s="1"/>
  <c r="N548" i="5" s="1"/>
  <c r="AA547" i="5"/>
  <c r="X547" i="5"/>
  <c r="U547" i="5"/>
  <c r="R547" i="5"/>
  <c r="N547" i="5"/>
  <c r="L547" i="5"/>
  <c r="K547" i="5"/>
  <c r="AA546" i="5"/>
  <c r="X546" i="5"/>
  <c r="U546" i="5"/>
  <c r="R546" i="5"/>
  <c r="L546" i="5"/>
  <c r="N546" i="5" s="1"/>
  <c r="K546" i="5"/>
  <c r="AA545" i="5"/>
  <c r="X545" i="5"/>
  <c r="U545" i="5"/>
  <c r="R545" i="5"/>
  <c r="L545" i="5"/>
  <c r="N545" i="5" s="1"/>
  <c r="K545" i="5"/>
  <c r="AA544" i="5"/>
  <c r="X544" i="5"/>
  <c r="U544" i="5"/>
  <c r="R544" i="5"/>
  <c r="N544" i="5"/>
  <c r="K544" i="5"/>
  <c r="L544" i="5" s="1"/>
  <c r="AA543" i="5"/>
  <c r="X543" i="5"/>
  <c r="U543" i="5"/>
  <c r="R543" i="5"/>
  <c r="L543" i="5"/>
  <c r="N543" i="5" s="1"/>
  <c r="K543" i="5"/>
  <c r="AA542" i="5"/>
  <c r="X542" i="5"/>
  <c r="U542" i="5"/>
  <c r="R542" i="5"/>
  <c r="L542" i="5"/>
  <c r="N542" i="5" s="1"/>
  <c r="K542" i="5"/>
  <c r="AA541" i="5"/>
  <c r="X541" i="5"/>
  <c r="U541" i="5"/>
  <c r="R541" i="5"/>
  <c r="L541" i="5"/>
  <c r="N541" i="5" s="1"/>
  <c r="K541" i="5"/>
  <c r="AA540" i="5"/>
  <c r="X540" i="5"/>
  <c r="U540" i="5"/>
  <c r="R540" i="5"/>
  <c r="K540" i="5"/>
  <c r="L540" i="5" s="1"/>
  <c r="N540" i="5" s="1"/>
  <c r="AA539" i="5"/>
  <c r="X539" i="5"/>
  <c r="U539" i="5"/>
  <c r="R539" i="5"/>
  <c r="L539" i="5"/>
  <c r="N539" i="5" s="1"/>
  <c r="K539" i="5"/>
  <c r="AA538" i="5"/>
  <c r="X538" i="5"/>
  <c r="U538" i="5"/>
  <c r="R538" i="5"/>
  <c r="K538" i="5"/>
  <c r="L538" i="5" s="1"/>
  <c r="N538" i="5" s="1"/>
  <c r="AA537" i="5"/>
  <c r="X537" i="5"/>
  <c r="U537" i="5"/>
  <c r="R537" i="5"/>
  <c r="L537" i="5"/>
  <c r="N537" i="5" s="1"/>
  <c r="K537" i="5"/>
  <c r="AA536" i="5"/>
  <c r="X536" i="5"/>
  <c r="U536" i="5"/>
  <c r="R536" i="5"/>
  <c r="N536" i="5"/>
  <c r="K536" i="5"/>
  <c r="L536" i="5" s="1"/>
  <c r="H532" i="5"/>
  <c r="AA530" i="5"/>
  <c r="X530" i="5"/>
  <c r="U530" i="5"/>
  <c r="R530" i="5"/>
  <c r="N530" i="5"/>
  <c r="L530" i="5"/>
  <c r="K530" i="5"/>
  <c r="AA529" i="5"/>
  <c r="X529" i="5"/>
  <c r="U529" i="5"/>
  <c r="R529" i="5"/>
  <c r="L529" i="5"/>
  <c r="N529" i="5" s="1"/>
  <c r="K529" i="5"/>
  <c r="AA528" i="5"/>
  <c r="X528" i="5"/>
  <c r="U528" i="5"/>
  <c r="R528" i="5"/>
  <c r="K528" i="5"/>
  <c r="L528" i="5" s="1"/>
  <c r="N528" i="5" s="1"/>
  <c r="AA527" i="5"/>
  <c r="X527" i="5"/>
  <c r="U527" i="5"/>
  <c r="R527" i="5"/>
  <c r="L527" i="5"/>
  <c r="N527" i="5" s="1"/>
  <c r="K527" i="5"/>
  <c r="AA526" i="5"/>
  <c r="X526" i="5"/>
  <c r="U526" i="5"/>
  <c r="R526" i="5"/>
  <c r="K526" i="5"/>
  <c r="L526" i="5" s="1"/>
  <c r="N526" i="5" s="1"/>
  <c r="AA525" i="5"/>
  <c r="X525" i="5"/>
  <c r="U525" i="5"/>
  <c r="R525" i="5"/>
  <c r="L525" i="5"/>
  <c r="N525" i="5" s="1"/>
  <c r="K525" i="5"/>
  <c r="AA524" i="5"/>
  <c r="X524" i="5"/>
  <c r="U524" i="5"/>
  <c r="R524" i="5"/>
  <c r="K524" i="5"/>
  <c r="L524" i="5" s="1"/>
  <c r="N524" i="5" s="1"/>
  <c r="AA523" i="5"/>
  <c r="X523" i="5"/>
  <c r="U523" i="5"/>
  <c r="R523" i="5"/>
  <c r="K523" i="5"/>
  <c r="L523" i="5" s="1"/>
  <c r="N523" i="5" s="1"/>
  <c r="AA522" i="5"/>
  <c r="X522" i="5"/>
  <c r="U522" i="5"/>
  <c r="R522" i="5"/>
  <c r="K522" i="5"/>
  <c r="L522" i="5" s="1"/>
  <c r="N522" i="5" s="1"/>
  <c r="AA521" i="5"/>
  <c r="X521" i="5"/>
  <c r="U521" i="5"/>
  <c r="R521" i="5"/>
  <c r="K521" i="5"/>
  <c r="L521" i="5" s="1"/>
  <c r="N521" i="5" s="1"/>
  <c r="AA520" i="5"/>
  <c r="X520" i="5"/>
  <c r="U520" i="5"/>
  <c r="R520" i="5"/>
  <c r="L520" i="5"/>
  <c r="N520" i="5" s="1"/>
  <c r="K520" i="5"/>
  <c r="AA519" i="5"/>
  <c r="X519" i="5"/>
  <c r="U519" i="5"/>
  <c r="R519" i="5"/>
  <c r="N519" i="5"/>
  <c r="L519" i="5"/>
  <c r="K519" i="5"/>
  <c r="AA518" i="5"/>
  <c r="X518" i="5"/>
  <c r="U518" i="5"/>
  <c r="R518" i="5"/>
  <c r="L518" i="5"/>
  <c r="N518" i="5" s="1"/>
  <c r="K518" i="5"/>
  <c r="AA517" i="5"/>
  <c r="X517" i="5"/>
  <c r="U517" i="5"/>
  <c r="R517" i="5"/>
  <c r="L517" i="5"/>
  <c r="N517" i="5" s="1"/>
  <c r="K517" i="5"/>
  <c r="AA516" i="5"/>
  <c r="X516" i="5"/>
  <c r="U516" i="5"/>
  <c r="R516" i="5"/>
  <c r="N516" i="5"/>
  <c r="L516" i="5"/>
  <c r="K516" i="5"/>
  <c r="AA515" i="5"/>
  <c r="X515" i="5"/>
  <c r="U515" i="5"/>
  <c r="R515" i="5"/>
  <c r="L515" i="5"/>
  <c r="N515" i="5" s="1"/>
  <c r="K515" i="5"/>
  <c r="AA514" i="5"/>
  <c r="X514" i="5"/>
  <c r="U514" i="5"/>
  <c r="R514" i="5"/>
  <c r="N514" i="5"/>
  <c r="L514" i="5"/>
  <c r="K514" i="5"/>
  <c r="AA513" i="5"/>
  <c r="X513" i="5"/>
  <c r="U513" i="5"/>
  <c r="R513" i="5"/>
  <c r="K513" i="5"/>
  <c r="L513" i="5" s="1"/>
  <c r="N513" i="5" s="1"/>
  <c r="AA512" i="5"/>
  <c r="X512" i="5"/>
  <c r="U512" i="5"/>
  <c r="R512" i="5"/>
  <c r="K512" i="5"/>
  <c r="L512" i="5" s="1"/>
  <c r="N512" i="5" s="1"/>
  <c r="AA511" i="5"/>
  <c r="X511" i="5"/>
  <c r="U511" i="5"/>
  <c r="R511" i="5"/>
  <c r="N511" i="5"/>
  <c r="L511" i="5"/>
  <c r="K511" i="5"/>
  <c r="AA510" i="5"/>
  <c r="X510" i="5"/>
  <c r="U510" i="5"/>
  <c r="R510" i="5"/>
  <c r="K510" i="5"/>
  <c r="L510" i="5" s="1"/>
  <c r="N510" i="5" s="1"/>
  <c r="AA509" i="5"/>
  <c r="X509" i="5"/>
  <c r="U509" i="5"/>
  <c r="R509" i="5"/>
  <c r="N509" i="5"/>
  <c r="L509" i="5"/>
  <c r="K509" i="5"/>
  <c r="AA508" i="5"/>
  <c r="X508" i="5"/>
  <c r="U508" i="5"/>
  <c r="R508" i="5"/>
  <c r="N508" i="5"/>
  <c r="L508" i="5"/>
  <c r="K508" i="5"/>
  <c r="AA507" i="5"/>
  <c r="X507" i="5"/>
  <c r="U507" i="5"/>
  <c r="R507" i="5"/>
  <c r="L507" i="5"/>
  <c r="N507" i="5" s="1"/>
  <c r="K507" i="5"/>
  <c r="AA506" i="5"/>
  <c r="X506" i="5"/>
  <c r="U506" i="5"/>
  <c r="R506" i="5"/>
  <c r="L506" i="5"/>
  <c r="N506" i="5" s="1"/>
  <c r="K506" i="5"/>
  <c r="AA505" i="5"/>
  <c r="X505" i="5"/>
  <c r="U505" i="5"/>
  <c r="R505" i="5"/>
  <c r="L505" i="5"/>
  <c r="N505" i="5" s="1"/>
  <c r="K505" i="5"/>
  <c r="AA504" i="5"/>
  <c r="X504" i="5"/>
  <c r="U504" i="5"/>
  <c r="R504" i="5"/>
  <c r="N504" i="5"/>
  <c r="K504" i="5"/>
  <c r="L504" i="5" s="1"/>
  <c r="AA501" i="5"/>
  <c r="X501" i="5"/>
  <c r="U501" i="5"/>
  <c r="R501" i="5"/>
  <c r="L501" i="5"/>
  <c r="N501" i="5" s="1"/>
  <c r="K501" i="5"/>
  <c r="AA500" i="5"/>
  <c r="X500" i="5"/>
  <c r="U500" i="5"/>
  <c r="R500" i="5"/>
  <c r="L500" i="5"/>
  <c r="N500" i="5" s="1"/>
  <c r="K500" i="5"/>
  <c r="AA499" i="5"/>
  <c r="X499" i="5"/>
  <c r="U499" i="5"/>
  <c r="R499" i="5"/>
  <c r="N499" i="5"/>
  <c r="K499" i="5"/>
  <c r="L499" i="5" s="1"/>
  <c r="AA498" i="5"/>
  <c r="X498" i="5"/>
  <c r="U498" i="5"/>
  <c r="R498" i="5"/>
  <c r="N498" i="5"/>
  <c r="L498" i="5"/>
  <c r="K498" i="5"/>
  <c r="AA497" i="5"/>
  <c r="X497" i="5"/>
  <c r="U497" i="5"/>
  <c r="R497" i="5"/>
  <c r="K497" i="5"/>
  <c r="L497" i="5" s="1"/>
  <c r="N497" i="5" s="1"/>
  <c r="AA496" i="5"/>
  <c r="X496" i="5"/>
  <c r="U496" i="5"/>
  <c r="R496" i="5"/>
  <c r="N496" i="5"/>
  <c r="L496" i="5"/>
  <c r="K496" i="5"/>
  <c r="AA495" i="5"/>
  <c r="X495" i="5"/>
  <c r="U495" i="5"/>
  <c r="R495" i="5"/>
  <c r="L495" i="5"/>
  <c r="N495" i="5" s="1"/>
  <c r="K495" i="5"/>
  <c r="AA494" i="5"/>
  <c r="X494" i="5"/>
  <c r="U494" i="5"/>
  <c r="R494" i="5"/>
  <c r="L494" i="5"/>
  <c r="N494" i="5" s="1"/>
  <c r="K494" i="5"/>
  <c r="AA493" i="5"/>
  <c r="X493" i="5"/>
  <c r="U493" i="5"/>
  <c r="R493" i="5"/>
  <c r="N493" i="5"/>
  <c r="L493" i="5"/>
  <c r="K493" i="5"/>
  <c r="AA492" i="5"/>
  <c r="X492" i="5"/>
  <c r="U492" i="5"/>
  <c r="R492" i="5"/>
  <c r="L492" i="5"/>
  <c r="N492" i="5" s="1"/>
  <c r="K492" i="5"/>
  <c r="AA491" i="5"/>
  <c r="X491" i="5"/>
  <c r="U491" i="5"/>
  <c r="R491" i="5"/>
  <c r="N491" i="5"/>
  <c r="K491" i="5"/>
  <c r="L491" i="5" s="1"/>
  <c r="AA490" i="5"/>
  <c r="X490" i="5"/>
  <c r="U490" i="5"/>
  <c r="R490" i="5"/>
  <c r="K490" i="5"/>
  <c r="L490" i="5" s="1"/>
  <c r="N490" i="5" s="1"/>
  <c r="AA489" i="5"/>
  <c r="X489" i="5"/>
  <c r="U489" i="5"/>
  <c r="R489" i="5"/>
  <c r="L489" i="5"/>
  <c r="N489" i="5" s="1"/>
  <c r="K489" i="5"/>
  <c r="AA488" i="5"/>
  <c r="X488" i="5"/>
  <c r="U488" i="5"/>
  <c r="R488" i="5"/>
  <c r="K488" i="5"/>
  <c r="L488" i="5" s="1"/>
  <c r="N488" i="5" s="1"/>
  <c r="AA487" i="5"/>
  <c r="X487" i="5"/>
  <c r="U487" i="5"/>
  <c r="R487" i="5"/>
  <c r="N487" i="5"/>
  <c r="K487" i="5"/>
  <c r="L487" i="5" s="1"/>
  <c r="AA486" i="5"/>
  <c r="X486" i="5"/>
  <c r="U486" i="5"/>
  <c r="R486" i="5"/>
  <c r="K486" i="5"/>
  <c r="L486" i="5" s="1"/>
  <c r="N486" i="5" s="1"/>
  <c r="AA485" i="5"/>
  <c r="X485" i="5"/>
  <c r="U485" i="5"/>
  <c r="R485" i="5"/>
  <c r="K485" i="5"/>
  <c r="L485" i="5" s="1"/>
  <c r="N485" i="5" s="1"/>
  <c r="AA484" i="5"/>
  <c r="X484" i="5"/>
  <c r="U484" i="5"/>
  <c r="R484" i="5"/>
  <c r="L484" i="5"/>
  <c r="N484" i="5" s="1"/>
  <c r="K484" i="5"/>
  <c r="AA483" i="5"/>
  <c r="X483" i="5"/>
  <c r="U483" i="5"/>
  <c r="R483" i="5"/>
  <c r="L483" i="5"/>
  <c r="N483" i="5" s="1"/>
  <c r="K483" i="5"/>
  <c r="AA482" i="5"/>
  <c r="X482" i="5"/>
  <c r="U482" i="5"/>
  <c r="R482" i="5"/>
  <c r="N482" i="5"/>
  <c r="L482" i="5"/>
  <c r="K482" i="5"/>
  <c r="AA481" i="5"/>
  <c r="X481" i="5"/>
  <c r="U481" i="5"/>
  <c r="R481" i="5"/>
  <c r="K481" i="5"/>
  <c r="L481" i="5" s="1"/>
  <c r="N481" i="5" s="1"/>
  <c r="AA480" i="5"/>
  <c r="X480" i="5"/>
  <c r="U480" i="5"/>
  <c r="R480" i="5"/>
  <c r="L480" i="5"/>
  <c r="N480" i="5" s="1"/>
  <c r="K480" i="5"/>
  <c r="AA479" i="5"/>
  <c r="X479" i="5"/>
  <c r="U479" i="5"/>
  <c r="R479" i="5"/>
  <c r="L479" i="5"/>
  <c r="N479" i="5" s="1"/>
  <c r="K479" i="5"/>
  <c r="AA478" i="5"/>
  <c r="X478" i="5"/>
  <c r="U478" i="5"/>
  <c r="R478" i="5"/>
  <c r="L478" i="5"/>
  <c r="N478" i="5" s="1"/>
  <c r="K478" i="5"/>
  <c r="AA477" i="5"/>
  <c r="X477" i="5"/>
  <c r="U477" i="5"/>
  <c r="R477" i="5"/>
  <c r="N477" i="5"/>
  <c r="K477" i="5"/>
  <c r="L477" i="5" s="1"/>
  <c r="AA476" i="5"/>
  <c r="X476" i="5"/>
  <c r="U476" i="5"/>
  <c r="R476" i="5"/>
  <c r="K476" i="5"/>
  <c r="L476" i="5" s="1"/>
  <c r="H472" i="5"/>
  <c r="AA470" i="5"/>
  <c r="X470" i="5"/>
  <c r="U470" i="5"/>
  <c r="R470" i="5"/>
  <c r="K470" i="5"/>
  <c r="L470" i="5" s="1"/>
  <c r="N470" i="5" s="1"/>
  <c r="AA469" i="5"/>
  <c r="X469" i="5"/>
  <c r="U469" i="5"/>
  <c r="R469" i="5"/>
  <c r="N469" i="5"/>
  <c r="L469" i="5"/>
  <c r="K469" i="5"/>
  <c r="AA468" i="5"/>
  <c r="X468" i="5"/>
  <c r="U468" i="5"/>
  <c r="R468" i="5"/>
  <c r="N468" i="5"/>
  <c r="L468" i="5"/>
  <c r="K468" i="5"/>
  <c r="AA467" i="5"/>
  <c r="X467" i="5"/>
  <c r="U467" i="5"/>
  <c r="R467" i="5"/>
  <c r="K467" i="5"/>
  <c r="L467" i="5" s="1"/>
  <c r="N467" i="5" s="1"/>
  <c r="AA466" i="5"/>
  <c r="X466" i="5"/>
  <c r="U466" i="5"/>
  <c r="R466" i="5"/>
  <c r="K466" i="5"/>
  <c r="L466" i="5" s="1"/>
  <c r="N466" i="5" s="1"/>
  <c r="AA465" i="5"/>
  <c r="X465" i="5"/>
  <c r="U465" i="5"/>
  <c r="R465" i="5"/>
  <c r="N465" i="5"/>
  <c r="K465" i="5"/>
  <c r="L465" i="5" s="1"/>
  <c r="AA464" i="5"/>
  <c r="X464" i="5"/>
  <c r="U464" i="5"/>
  <c r="R464" i="5"/>
  <c r="K464" i="5"/>
  <c r="L464" i="5" s="1"/>
  <c r="N464" i="5" s="1"/>
  <c r="AA463" i="5"/>
  <c r="X463" i="5"/>
  <c r="U463" i="5"/>
  <c r="R463" i="5"/>
  <c r="N463" i="5"/>
  <c r="L463" i="5"/>
  <c r="K463" i="5"/>
  <c r="AA462" i="5"/>
  <c r="X462" i="5"/>
  <c r="U462" i="5"/>
  <c r="R462" i="5"/>
  <c r="L462" i="5"/>
  <c r="N462" i="5" s="1"/>
  <c r="K462" i="5"/>
  <c r="AA461" i="5"/>
  <c r="X461" i="5"/>
  <c r="U461" i="5"/>
  <c r="R461" i="5"/>
  <c r="L461" i="5"/>
  <c r="N461" i="5" s="1"/>
  <c r="K461" i="5"/>
  <c r="AA460" i="5"/>
  <c r="X460" i="5"/>
  <c r="U460" i="5"/>
  <c r="R460" i="5"/>
  <c r="L460" i="5"/>
  <c r="N460" i="5" s="1"/>
  <c r="K460" i="5"/>
  <c r="AA459" i="5"/>
  <c r="X459" i="5"/>
  <c r="U459" i="5"/>
  <c r="R459" i="5"/>
  <c r="N459" i="5"/>
  <c r="L459" i="5"/>
  <c r="K459" i="5"/>
  <c r="AA458" i="5"/>
  <c r="X458" i="5"/>
  <c r="U458" i="5"/>
  <c r="R458" i="5"/>
  <c r="K458" i="5"/>
  <c r="L458" i="5" s="1"/>
  <c r="N458" i="5" s="1"/>
  <c r="AA457" i="5"/>
  <c r="X457" i="5"/>
  <c r="U457" i="5"/>
  <c r="R457" i="5"/>
  <c r="K457" i="5"/>
  <c r="L457" i="5" s="1"/>
  <c r="N457" i="5" s="1"/>
  <c r="AA456" i="5"/>
  <c r="X456" i="5"/>
  <c r="U456" i="5"/>
  <c r="R456" i="5"/>
  <c r="L456" i="5"/>
  <c r="N456" i="5" s="1"/>
  <c r="K456" i="5"/>
  <c r="AA455" i="5"/>
  <c r="X455" i="5"/>
  <c r="U455" i="5"/>
  <c r="R455" i="5"/>
  <c r="N455" i="5"/>
  <c r="K455" i="5"/>
  <c r="L455" i="5" s="1"/>
  <c r="AA454" i="5"/>
  <c r="X454" i="5"/>
  <c r="U454" i="5"/>
  <c r="R454" i="5"/>
  <c r="N454" i="5"/>
  <c r="L454" i="5"/>
  <c r="K454" i="5"/>
  <c r="AA453" i="5"/>
  <c r="X453" i="5"/>
  <c r="U453" i="5"/>
  <c r="R453" i="5"/>
  <c r="N453" i="5"/>
  <c r="K453" i="5"/>
  <c r="L453" i="5" s="1"/>
  <c r="AA452" i="5"/>
  <c r="X452" i="5"/>
  <c r="U452" i="5"/>
  <c r="R452" i="5"/>
  <c r="K452" i="5"/>
  <c r="L452" i="5" s="1"/>
  <c r="N452" i="5" s="1"/>
  <c r="AA451" i="5"/>
  <c r="X451" i="5"/>
  <c r="U451" i="5"/>
  <c r="R451" i="5"/>
  <c r="N451" i="5"/>
  <c r="L451" i="5"/>
  <c r="K451" i="5"/>
  <c r="AA450" i="5"/>
  <c r="X450" i="5"/>
  <c r="U450" i="5"/>
  <c r="R450" i="5"/>
  <c r="N450" i="5"/>
  <c r="L450" i="5"/>
  <c r="K450" i="5"/>
  <c r="AA449" i="5"/>
  <c r="X449" i="5"/>
  <c r="U449" i="5"/>
  <c r="R449" i="5"/>
  <c r="K449" i="5"/>
  <c r="L449" i="5" s="1"/>
  <c r="N449" i="5" s="1"/>
  <c r="AA448" i="5"/>
  <c r="X448" i="5"/>
  <c r="U448" i="5"/>
  <c r="R448" i="5"/>
  <c r="L448" i="5"/>
  <c r="N448" i="5" s="1"/>
  <c r="K448" i="5"/>
  <c r="AA447" i="5"/>
  <c r="X447" i="5"/>
  <c r="U447" i="5"/>
  <c r="R447" i="5"/>
  <c r="L447" i="5"/>
  <c r="N447" i="5" s="1"/>
  <c r="K447" i="5"/>
  <c r="AA446" i="5"/>
  <c r="X446" i="5"/>
  <c r="U446" i="5"/>
  <c r="R446" i="5"/>
  <c r="L446" i="5"/>
  <c r="N446" i="5" s="1"/>
  <c r="K446" i="5"/>
  <c r="AA445" i="5"/>
  <c r="X445" i="5"/>
  <c r="U445" i="5"/>
  <c r="R445" i="5"/>
  <c r="N445" i="5"/>
  <c r="L445" i="5"/>
  <c r="K445" i="5"/>
  <c r="AA444" i="5"/>
  <c r="X444" i="5"/>
  <c r="U444" i="5"/>
  <c r="R444" i="5"/>
  <c r="N444" i="5"/>
  <c r="L444" i="5"/>
  <c r="K444" i="5"/>
  <c r="AA443" i="5"/>
  <c r="X443" i="5"/>
  <c r="U443" i="5"/>
  <c r="R443" i="5"/>
  <c r="K443" i="5"/>
  <c r="L443" i="5" s="1"/>
  <c r="N443" i="5" s="1"/>
  <c r="AA442" i="5"/>
  <c r="X442" i="5"/>
  <c r="U442" i="5"/>
  <c r="R442" i="5"/>
  <c r="N442" i="5"/>
  <c r="L442" i="5"/>
  <c r="K442" i="5"/>
  <c r="AA441" i="5"/>
  <c r="X441" i="5"/>
  <c r="U441" i="5"/>
  <c r="R441" i="5"/>
  <c r="N441" i="5"/>
  <c r="K441" i="5"/>
  <c r="L441" i="5" s="1"/>
  <c r="AA440" i="5"/>
  <c r="X440" i="5"/>
  <c r="U440" i="5"/>
  <c r="R440" i="5"/>
  <c r="N440" i="5"/>
  <c r="K440" i="5"/>
  <c r="L440" i="5" s="1"/>
  <c r="AA439" i="5"/>
  <c r="X439" i="5"/>
  <c r="U439" i="5"/>
  <c r="R439" i="5"/>
  <c r="K439" i="5"/>
  <c r="L439" i="5" s="1"/>
  <c r="N439" i="5" s="1"/>
  <c r="AA438" i="5"/>
  <c r="X438" i="5"/>
  <c r="U438" i="5"/>
  <c r="R438" i="5"/>
  <c r="N438" i="5"/>
  <c r="L438" i="5"/>
  <c r="K438" i="5"/>
  <c r="AA437" i="5"/>
  <c r="X437" i="5"/>
  <c r="U437" i="5"/>
  <c r="R437" i="5"/>
  <c r="K437" i="5"/>
  <c r="L437" i="5" s="1"/>
  <c r="N437" i="5" s="1"/>
  <c r="AA436" i="5"/>
  <c r="X436" i="5"/>
  <c r="U436" i="5"/>
  <c r="R436" i="5"/>
  <c r="N436" i="5"/>
  <c r="K436" i="5"/>
  <c r="L436" i="5" s="1"/>
  <c r="AA435" i="5"/>
  <c r="X435" i="5"/>
  <c r="U435" i="5"/>
  <c r="R435" i="5"/>
  <c r="L435" i="5"/>
  <c r="N435" i="5" s="1"/>
  <c r="K435" i="5"/>
  <c r="AA434" i="5"/>
  <c r="X434" i="5"/>
  <c r="U434" i="5"/>
  <c r="R434" i="5"/>
  <c r="N434" i="5"/>
  <c r="L434" i="5"/>
  <c r="K434" i="5"/>
  <c r="AA433" i="5"/>
  <c r="X433" i="5"/>
  <c r="U433" i="5"/>
  <c r="R433" i="5"/>
  <c r="L433" i="5"/>
  <c r="N433" i="5" s="1"/>
  <c r="K433" i="5"/>
  <c r="AA432" i="5"/>
  <c r="X432" i="5"/>
  <c r="U432" i="5"/>
  <c r="R432" i="5"/>
  <c r="K432" i="5"/>
  <c r="L432" i="5" s="1"/>
  <c r="N432" i="5" s="1"/>
  <c r="AA431" i="5"/>
  <c r="X431" i="5"/>
  <c r="U431" i="5"/>
  <c r="R431" i="5"/>
  <c r="N431" i="5"/>
  <c r="L431" i="5"/>
  <c r="K431" i="5"/>
  <c r="AA430" i="5"/>
  <c r="X430" i="5"/>
  <c r="U430" i="5"/>
  <c r="R430" i="5"/>
  <c r="K430" i="5"/>
  <c r="L430" i="5" s="1"/>
  <c r="N430" i="5" s="1"/>
  <c r="AA429" i="5"/>
  <c r="X429" i="5"/>
  <c r="U429" i="5"/>
  <c r="R429" i="5"/>
  <c r="L429" i="5"/>
  <c r="N429" i="5" s="1"/>
  <c r="K429" i="5"/>
  <c r="AA428" i="5"/>
  <c r="X428" i="5"/>
  <c r="U428" i="5"/>
  <c r="R428" i="5"/>
  <c r="K428" i="5"/>
  <c r="L428" i="5" s="1"/>
  <c r="N428" i="5" s="1"/>
  <c r="AA427" i="5"/>
  <c r="X427" i="5"/>
  <c r="U427" i="5"/>
  <c r="R427" i="5"/>
  <c r="K427" i="5"/>
  <c r="L427" i="5" s="1"/>
  <c r="N427" i="5" s="1"/>
  <c r="AA426" i="5"/>
  <c r="X426" i="5"/>
  <c r="U426" i="5"/>
  <c r="R426" i="5"/>
  <c r="K426" i="5"/>
  <c r="L426" i="5" s="1"/>
  <c r="H422" i="5"/>
  <c r="AA420" i="5"/>
  <c r="X420" i="5"/>
  <c r="U420" i="5"/>
  <c r="R420" i="5"/>
  <c r="N420" i="5"/>
  <c r="K420" i="5"/>
  <c r="L420" i="5" s="1"/>
  <c r="AA419" i="5"/>
  <c r="X419" i="5"/>
  <c r="U419" i="5"/>
  <c r="R419" i="5"/>
  <c r="K419" i="5"/>
  <c r="L419" i="5" s="1"/>
  <c r="N419" i="5" s="1"/>
  <c r="AA418" i="5"/>
  <c r="X418" i="5"/>
  <c r="U418" i="5"/>
  <c r="R418" i="5"/>
  <c r="N418" i="5"/>
  <c r="L418" i="5"/>
  <c r="K418" i="5"/>
  <c r="AA417" i="5"/>
  <c r="X417" i="5"/>
  <c r="U417" i="5"/>
  <c r="R417" i="5"/>
  <c r="K417" i="5"/>
  <c r="L417" i="5" s="1"/>
  <c r="N417" i="5" s="1"/>
  <c r="AA416" i="5"/>
  <c r="X416" i="5"/>
  <c r="U416" i="5"/>
  <c r="R416" i="5"/>
  <c r="K416" i="5"/>
  <c r="L416" i="5" s="1"/>
  <c r="N416" i="5" s="1"/>
  <c r="AA415" i="5"/>
  <c r="X415" i="5"/>
  <c r="U415" i="5"/>
  <c r="R415" i="5"/>
  <c r="L415" i="5"/>
  <c r="N415" i="5" s="1"/>
  <c r="K415" i="5"/>
  <c r="AA414" i="5"/>
  <c r="X414" i="5"/>
  <c r="U414" i="5"/>
  <c r="R414" i="5"/>
  <c r="N414" i="5"/>
  <c r="L414" i="5"/>
  <c r="K414" i="5"/>
  <c r="AA413" i="5"/>
  <c r="X413" i="5"/>
  <c r="U413" i="5"/>
  <c r="R413" i="5"/>
  <c r="K413" i="5"/>
  <c r="L413" i="5" s="1"/>
  <c r="N413" i="5" s="1"/>
  <c r="AA412" i="5"/>
  <c r="X412" i="5"/>
  <c r="U412" i="5"/>
  <c r="R412" i="5"/>
  <c r="L412" i="5"/>
  <c r="N412" i="5" s="1"/>
  <c r="K412" i="5"/>
  <c r="AA411" i="5"/>
  <c r="X411" i="5"/>
  <c r="U411" i="5"/>
  <c r="R411" i="5"/>
  <c r="L411" i="5"/>
  <c r="K411" i="5"/>
  <c r="H407" i="5"/>
  <c r="AA405" i="5"/>
  <c r="X405" i="5"/>
  <c r="U405" i="5"/>
  <c r="R405" i="5"/>
  <c r="K405" i="5"/>
  <c r="L405" i="5" s="1"/>
  <c r="N405" i="5" s="1"/>
  <c r="AA404" i="5"/>
  <c r="X404" i="5"/>
  <c r="U404" i="5"/>
  <c r="R404" i="5"/>
  <c r="L404" i="5"/>
  <c r="N404" i="5" s="1"/>
  <c r="K404" i="5"/>
  <c r="AA403" i="5"/>
  <c r="X403" i="5"/>
  <c r="U403" i="5"/>
  <c r="R403" i="5"/>
  <c r="L403" i="5"/>
  <c r="N403" i="5" s="1"/>
  <c r="K403" i="5"/>
  <c r="AA402" i="5"/>
  <c r="X402" i="5"/>
  <c r="U402" i="5"/>
  <c r="R402" i="5"/>
  <c r="L402" i="5"/>
  <c r="N402" i="5" s="1"/>
  <c r="K402" i="5"/>
  <c r="AA399" i="5"/>
  <c r="X399" i="5"/>
  <c r="U399" i="5"/>
  <c r="R399" i="5"/>
  <c r="K399" i="5"/>
  <c r="L399" i="5" s="1"/>
  <c r="N399" i="5" s="1"/>
  <c r="AA398" i="5"/>
  <c r="X398" i="5"/>
  <c r="U398" i="5"/>
  <c r="R398" i="5"/>
  <c r="L398" i="5"/>
  <c r="N398" i="5" s="1"/>
  <c r="K398" i="5"/>
  <c r="AA397" i="5"/>
  <c r="X397" i="5"/>
  <c r="U397" i="5"/>
  <c r="R397" i="5"/>
  <c r="L397" i="5"/>
  <c r="N397" i="5" s="1"/>
  <c r="K397" i="5"/>
  <c r="AA396" i="5"/>
  <c r="X396" i="5"/>
  <c r="U396" i="5"/>
  <c r="R396" i="5"/>
  <c r="N396" i="5"/>
  <c r="L396" i="5"/>
  <c r="K396" i="5"/>
  <c r="AA395" i="5"/>
  <c r="X395" i="5"/>
  <c r="U395" i="5"/>
  <c r="R395" i="5"/>
  <c r="L395" i="5"/>
  <c r="N395" i="5" s="1"/>
  <c r="K395" i="5"/>
  <c r="AA394" i="5"/>
  <c r="X394" i="5"/>
  <c r="U394" i="5"/>
  <c r="R394" i="5"/>
  <c r="N394" i="5"/>
  <c r="K394" i="5"/>
  <c r="L394" i="5" s="1"/>
  <c r="AA393" i="5"/>
  <c r="X393" i="5"/>
  <c r="U393" i="5"/>
  <c r="R393" i="5"/>
  <c r="K393" i="5"/>
  <c r="L393" i="5" s="1"/>
  <c r="H389" i="5"/>
  <c r="AA387" i="5"/>
  <c r="X387" i="5"/>
  <c r="U387" i="5"/>
  <c r="R387" i="5"/>
  <c r="L387" i="5"/>
  <c r="N387" i="5" s="1"/>
  <c r="K387" i="5"/>
  <c r="AA386" i="5"/>
  <c r="X386" i="5"/>
  <c r="U386" i="5"/>
  <c r="R386" i="5"/>
  <c r="K386" i="5"/>
  <c r="L386" i="5" s="1"/>
  <c r="N386" i="5" s="1"/>
  <c r="AA385" i="5"/>
  <c r="X385" i="5"/>
  <c r="U385" i="5"/>
  <c r="R385" i="5"/>
  <c r="K385" i="5"/>
  <c r="L385" i="5" s="1"/>
  <c r="N385" i="5" s="1"/>
  <c r="AA384" i="5"/>
  <c r="X384" i="5"/>
  <c r="U384" i="5"/>
  <c r="R384" i="5"/>
  <c r="K384" i="5"/>
  <c r="L384" i="5" s="1"/>
  <c r="N384" i="5" s="1"/>
  <c r="AA383" i="5"/>
  <c r="X383" i="5"/>
  <c r="U383" i="5"/>
  <c r="R383" i="5"/>
  <c r="L383" i="5"/>
  <c r="N383" i="5" s="1"/>
  <c r="K383" i="5"/>
  <c r="AA382" i="5"/>
  <c r="X382" i="5"/>
  <c r="U382" i="5"/>
  <c r="R382" i="5"/>
  <c r="N382" i="5"/>
  <c r="K382" i="5"/>
  <c r="L382" i="5" s="1"/>
  <c r="AA381" i="5"/>
  <c r="X381" i="5"/>
  <c r="U381" i="5"/>
  <c r="R381" i="5"/>
  <c r="N381" i="5"/>
  <c r="L381" i="5"/>
  <c r="K381" i="5"/>
  <c r="AA380" i="5"/>
  <c r="X380" i="5"/>
  <c r="U380" i="5"/>
  <c r="R380" i="5"/>
  <c r="N380" i="5"/>
  <c r="L380" i="5"/>
  <c r="K380" i="5"/>
  <c r="AA379" i="5"/>
  <c r="X379" i="5"/>
  <c r="U379" i="5"/>
  <c r="R379" i="5"/>
  <c r="K379" i="5"/>
  <c r="L379" i="5" s="1"/>
  <c r="H375" i="5"/>
  <c r="AA373" i="5"/>
  <c r="X373" i="5"/>
  <c r="U373" i="5"/>
  <c r="R373" i="5"/>
  <c r="N373" i="5"/>
  <c r="L373" i="5"/>
  <c r="K373" i="5"/>
  <c r="AA372" i="5"/>
  <c r="X372" i="5"/>
  <c r="U372" i="5"/>
  <c r="R372" i="5"/>
  <c r="N372" i="5"/>
  <c r="L372" i="5"/>
  <c r="K372" i="5"/>
  <c r="AA371" i="5"/>
  <c r="X371" i="5"/>
  <c r="U371" i="5"/>
  <c r="R371" i="5"/>
  <c r="L371" i="5"/>
  <c r="N371" i="5" s="1"/>
  <c r="K371" i="5"/>
  <c r="AA370" i="5"/>
  <c r="X370" i="5"/>
  <c r="U370" i="5"/>
  <c r="R370" i="5"/>
  <c r="L370" i="5"/>
  <c r="N370" i="5" s="1"/>
  <c r="K370" i="5"/>
  <c r="AA369" i="5"/>
  <c r="X369" i="5"/>
  <c r="U369" i="5"/>
  <c r="R369" i="5"/>
  <c r="N369" i="5"/>
  <c r="L369" i="5"/>
  <c r="K369" i="5"/>
  <c r="AA368" i="5"/>
  <c r="X368" i="5"/>
  <c r="U368" i="5"/>
  <c r="R368" i="5"/>
  <c r="N368" i="5"/>
  <c r="L368" i="5"/>
  <c r="K368" i="5"/>
  <c r="AA367" i="5"/>
  <c r="X367" i="5"/>
  <c r="U367" i="5"/>
  <c r="R367" i="5"/>
  <c r="L367" i="5"/>
  <c r="N367" i="5" s="1"/>
  <c r="K367" i="5"/>
  <c r="AA366" i="5"/>
  <c r="X366" i="5"/>
  <c r="U366" i="5"/>
  <c r="R366" i="5"/>
  <c r="N366" i="5"/>
  <c r="K366" i="5"/>
  <c r="L366" i="5" s="1"/>
  <c r="AA365" i="5"/>
  <c r="X365" i="5"/>
  <c r="U365" i="5"/>
  <c r="R365" i="5"/>
  <c r="N365" i="5"/>
  <c r="K365" i="5"/>
  <c r="L365" i="5" s="1"/>
  <c r="AA364" i="5"/>
  <c r="X364" i="5"/>
  <c r="U364" i="5"/>
  <c r="R364" i="5"/>
  <c r="N364" i="5"/>
  <c r="L364" i="5"/>
  <c r="K364" i="5"/>
  <c r="AA363" i="5"/>
  <c r="X363" i="5"/>
  <c r="U363" i="5"/>
  <c r="R363" i="5"/>
  <c r="K363" i="5"/>
  <c r="L363" i="5" s="1"/>
  <c r="N363" i="5" s="1"/>
  <c r="AA362" i="5"/>
  <c r="X362" i="5"/>
  <c r="U362" i="5"/>
  <c r="R362" i="5"/>
  <c r="K362" i="5"/>
  <c r="L362" i="5" s="1"/>
  <c r="N362" i="5" s="1"/>
  <c r="AA361" i="5"/>
  <c r="X361" i="5"/>
  <c r="U361" i="5"/>
  <c r="R361" i="5"/>
  <c r="L361" i="5"/>
  <c r="N361" i="5" s="1"/>
  <c r="K361" i="5"/>
  <c r="AA360" i="5"/>
  <c r="X360" i="5"/>
  <c r="U360" i="5"/>
  <c r="R360" i="5"/>
  <c r="L360" i="5"/>
  <c r="K360" i="5"/>
  <c r="H356" i="5"/>
  <c r="AA354" i="5"/>
  <c r="X354" i="5"/>
  <c r="U354" i="5"/>
  <c r="R354" i="5"/>
  <c r="K354" i="5"/>
  <c r="L354" i="5" s="1"/>
  <c r="N354" i="5" s="1"/>
  <c r="AA353" i="5"/>
  <c r="X353" i="5"/>
  <c r="U353" i="5"/>
  <c r="R353" i="5"/>
  <c r="L353" i="5"/>
  <c r="N353" i="5" s="1"/>
  <c r="K353" i="5"/>
  <c r="AA352" i="5"/>
  <c r="X352" i="5"/>
  <c r="U352" i="5"/>
  <c r="R352" i="5"/>
  <c r="L352" i="5"/>
  <c r="N352" i="5" s="1"/>
  <c r="K352" i="5"/>
  <c r="AA351" i="5"/>
  <c r="X351" i="5"/>
  <c r="U351" i="5"/>
  <c r="R351" i="5"/>
  <c r="K351" i="5"/>
  <c r="L351" i="5" s="1"/>
  <c r="N351" i="5" s="1"/>
  <c r="AA350" i="5"/>
  <c r="X350" i="5"/>
  <c r="U350" i="5"/>
  <c r="R350" i="5"/>
  <c r="K350" i="5"/>
  <c r="L350" i="5" s="1"/>
  <c r="N350" i="5" s="1"/>
  <c r="AA349" i="5"/>
  <c r="X349" i="5"/>
  <c r="U349" i="5"/>
  <c r="R349" i="5"/>
  <c r="L349" i="5"/>
  <c r="N349" i="5" s="1"/>
  <c r="K349" i="5"/>
  <c r="AA348" i="5"/>
  <c r="X348" i="5"/>
  <c r="U348" i="5"/>
  <c r="R348" i="5"/>
  <c r="N348" i="5"/>
  <c r="L348" i="5"/>
  <c r="K348" i="5"/>
  <c r="AA347" i="5"/>
  <c r="X347" i="5"/>
  <c r="U347" i="5"/>
  <c r="R347" i="5"/>
  <c r="N347" i="5"/>
  <c r="L347" i="5"/>
  <c r="K347" i="5"/>
  <c r="AA346" i="5"/>
  <c r="X346" i="5"/>
  <c r="U346" i="5"/>
  <c r="R346" i="5"/>
  <c r="K346" i="5"/>
  <c r="L346" i="5" s="1"/>
  <c r="N346" i="5" s="1"/>
  <c r="AA345" i="5"/>
  <c r="X345" i="5"/>
  <c r="U345" i="5"/>
  <c r="R345" i="5"/>
  <c r="N345" i="5"/>
  <c r="K345" i="5"/>
  <c r="L345" i="5" s="1"/>
  <c r="AA344" i="5"/>
  <c r="X344" i="5"/>
  <c r="U344" i="5"/>
  <c r="R344" i="5"/>
  <c r="K344" i="5"/>
  <c r="L344" i="5" s="1"/>
  <c r="N344" i="5" s="1"/>
  <c r="AA343" i="5"/>
  <c r="X343" i="5"/>
  <c r="U343" i="5"/>
  <c r="R343" i="5"/>
  <c r="L343" i="5"/>
  <c r="N343" i="5" s="1"/>
  <c r="K343" i="5"/>
  <c r="AA342" i="5"/>
  <c r="X342" i="5"/>
  <c r="U342" i="5"/>
  <c r="R342" i="5"/>
  <c r="N342" i="5"/>
  <c r="L342" i="5"/>
  <c r="K342" i="5"/>
  <c r="AA341" i="5"/>
  <c r="X341" i="5"/>
  <c r="U341" i="5"/>
  <c r="R341" i="5"/>
  <c r="N341" i="5"/>
  <c r="L341" i="5"/>
  <c r="K341" i="5"/>
  <c r="AA340" i="5"/>
  <c r="X340" i="5"/>
  <c r="U340" i="5"/>
  <c r="R340" i="5"/>
  <c r="N340" i="5"/>
  <c r="L340" i="5"/>
  <c r="K340" i="5"/>
  <c r="H336" i="5"/>
  <c r="AA334" i="5"/>
  <c r="X334" i="5"/>
  <c r="U334" i="5"/>
  <c r="R334" i="5"/>
  <c r="L334" i="5"/>
  <c r="N334" i="5" s="1"/>
  <c r="K334" i="5"/>
  <c r="AA333" i="5"/>
  <c r="X333" i="5"/>
  <c r="U333" i="5"/>
  <c r="R333" i="5"/>
  <c r="N333" i="5"/>
  <c r="L333" i="5"/>
  <c r="K333" i="5"/>
  <c r="AA332" i="5"/>
  <c r="X332" i="5"/>
  <c r="U332" i="5"/>
  <c r="R332" i="5"/>
  <c r="N332" i="5"/>
  <c r="L332" i="5"/>
  <c r="K332" i="5"/>
  <c r="AA331" i="5"/>
  <c r="X331" i="5"/>
  <c r="U331" i="5"/>
  <c r="R331" i="5"/>
  <c r="L331" i="5"/>
  <c r="N331" i="5" s="1"/>
  <c r="K331" i="5"/>
  <c r="AA330" i="5"/>
  <c r="X330" i="5"/>
  <c r="U330" i="5"/>
  <c r="R330" i="5"/>
  <c r="L330" i="5"/>
  <c r="N330" i="5" s="1"/>
  <c r="K330" i="5"/>
  <c r="AA329" i="5"/>
  <c r="X329" i="5"/>
  <c r="U329" i="5"/>
  <c r="R329" i="5"/>
  <c r="N329" i="5"/>
  <c r="K329" i="5"/>
  <c r="L329" i="5" s="1"/>
  <c r="AA328" i="5"/>
  <c r="X328" i="5"/>
  <c r="U328" i="5"/>
  <c r="R328" i="5"/>
  <c r="K328" i="5"/>
  <c r="L328" i="5" s="1"/>
  <c r="N328" i="5" s="1"/>
  <c r="AA327" i="5"/>
  <c r="X327" i="5"/>
  <c r="U327" i="5"/>
  <c r="R327" i="5"/>
  <c r="L327" i="5"/>
  <c r="N327" i="5" s="1"/>
  <c r="K327" i="5"/>
  <c r="AA326" i="5"/>
  <c r="X326" i="5"/>
  <c r="U326" i="5"/>
  <c r="R326" i="5"/>
  <c r="N326" i="5"/>
  <c r="K326" i="5"/>
  <c r="L326" i="5" s="1"/>
  <c r="AA325" i="5"/>
  <c r="X325" i="5"/>
  <c r="U325" i="5"/>
  <c r="R325" i="5"/>
  <c r="N325" i="5"/>
  <c r="K325" i="5"/>
  <c r="L325" i="5" s="1"/>
  <c r="AA324" i="5"/>
  <c r="X324" i="5"/>
  <c r="U324" i="5"/>
  <c r="R324" i="5"/>
  <c r="K324" i="5"/>
  <c r="L324" i="5" s="1"/>
  <c r="N324" i="5" s="1"/>
  <c r="AA323" i="5"/>
  <c r="X323" i="5"/>
  <c r="U323" i="5"/>
  <c r="R323" i="5"/>
  <c r="N323" i="5"/>
  <c r="L323" i="5"/>
  <c r="K323" i="5"/>
  <c r="AA322" i="5"/>
  <c r="X322" i="5"/>
  <c r="U322" i="5"/>
  <c r="R322" i="5"/>
  <c r="L322" i="5"/>
  <c r="N322" i="5" s="1"/>
  <c r="K322" i="5"/>
  <c r="AA321" i="5"/>
  <c r="X321" i="5"/>
  <c r="U321" i="5"/>
  <c r="R321" i="5"/>
  <c r="N321" i="5"/>
  <c r="L321" i="5"/>
  <c r="K321" i="5"/>
  <c r="AA320" i="5"/>
  <c r="X320" i="5"/>
  <c r="U320" i="5"/>
  <c r="R320" i="5"/>
  <c r="L320" i="5"/>
  <c r="N320" i="5" s="1"/>
  <c r="K320" i="5"/>
  <c r="AA319" i="5"/>
  <c r="X319" i="5"/>
  <c r="U319" i="5"/>
  <c r="R319" i="5"/>
  <c r="K319" i="5"/>
  <c r="L319" i="5" s="1"/>
  <c r="N319" i="5" s="1"/>
  <c r="AA318" i="5"/>
  <c r="X318" i="5"/>
  <c r="U318" i="5"/>
  <c r="R318" i="5"/>
  <c r="K318" i="5"/>
  <c r="L318" i="5" s="1"/>
  <c r="N318" i="5" s="1"/>
  <c r="AA317" i="5"/>
  <c r="X317" i="5"/>
  <c r="U317" i="5"/>
  <c r="R317" i="5"/>
  <c r="K317" i="5"/>
  <c r="L317" i="5" s="1"/>
  <c r="N317" i="5" s="1"/>
  <c r="AA316" i="5"/>
  <c r="X316" i="5"/>
  <c r="U316" i="5"/>
  <c r="R316" i="5"/>
  <c r="L316" i="5"/>
  <c r="N316" i="5" s="1"/>
  <c r="K316" i="5"/>
  <c r="AA315" i="5"/>
  <c r="X315" i="5"/>
  <c r="U315" i="5"/>
  <c r="R315" i="5"/>
  <c r="K315" i="5"/>
  <c r="L315" i="5" s="1"/>
  <c r="N315" i="5" s="1"/>
  <c r="AA314" i="5"/>
  <c r="X314" i="5"/>
  <c r="U314" i="5"/>
  <c r="R314" i="5"/>
  <c r="N314" i="5"/>
  <c r="K314" i="5"/>
  <c r="L314" i="5" s="1"/>
  <c r="AA313" i="5"/>
  <c r="X313" i="5"/>
  <c r="U313" i="5"/>
  <c r="R313" i="5"/>
  <c r="K313" i="5"/>
  <c r="L313" i="5" s="1"/>
  <c r="N313" i="5" s="1"/>
  <c r="AA312" i="5"/>
  <c r="X312" i="5"/>
  <c r="U312" i="5"/>
  <c r="R312" i="5"/>
  <c r="N312" i="5"/>
  <c r="L312" i="5"/>
  <c r="K312" i="5"/>
  <c r="AA311" i="5"/>
  <c r="X311" i="5"/>
  <c r="U311" i="5"/>
  <c r="R311" i="5"/>
  <c r="N311" i="5"/>
  <c r="K311" i="5"/>
  <c r="L311" i="5" s="1"/>
  <c r="AA310" i="5"/>
  <c r="X310" i="5"/>
  <c r="U310" i="5"/>
  <c r="R310" i="5"/>
  <c r="K310" i="5"/>
  <c r="L310" i="5" s="1"/>
  <c r="N310" i="5" s="1"/>
  <c r="AA309" i="5"/>
  <c r="X309" i="5"/>
  <c r="U309" i="5"/>
  <c r="R309" i="5"/>
  <c r="L309" i="5"/>
  <c r="N309" i="5" s="1"/>
  <c r="K309" i="5"/>
  <c r="AA308" i="5"/>
  <c r="X308" i="5"/>
  <c r="U308" i="5"/>
  <c r="R308" i="5"/>
  <c r="L308" i="5"/>
  <c r="N308" i="5" s="1"/>
  <c r="K308" i="5"/>
  <c r="AA307" i="5"/>
  <c r="X307" i="5"/>
  <c r="U307" i="5"/>
  <c r="R307" i="5"/>
  <c r="K307" i="5"/>
  <c r="L307" i="5" s="1"/>
  <c r="N307" i="5" s="1"/>
  <c r="AA306" i="5"/>
  <c r="X306" i="5"/>
  <c r="U306" i="5"/>
  <c r="R306" i="5"/>
  <c r="L306" i="5"/>
  <c r="N306" i="5" s="1"/>
  <c r="K306" i="5"/>
  <c r="AA305" i="5"/>
  <c r="X305" i="5"/>
  <c r="U305" i="5"/>
  <c r="R305" i="5"/>
  <c r="L305" i="5"/>
  <c r="N305" i="5" s="1"/>
  <c r="K305" i="5"/>
  <c r="AA304" i="5"/>
  <c r="X304" i="5"/>
  <c r="U304" i="5"/>
  <c r="R304" i="5"/>
  <c r="N304" i="5"/>
  <c r="L304" i="5"/>
  <c r="K304" i="5"/>
  <c r="AA303" i="5"/>
  <c r="X303" i="5"/>
  <c r="U303" i="5"/>
  <c r="R303" i="5"/>
  <c r="N303" i="5"/>
  <c r="L303" i="5"/>
  <c r="K303" i="5"/>
  <c r="AA302" i="5"/>
  <c r="X302" i="5"/>
  <c r="U302" i="5"/>
  <c r="R302" i="5"/>
  <c r="K302" i="5"/>
  <c r="L302" i="5" s="1"/>
  <c r="N302" i="5" s="1"/>
  <c r="AA301" i="5"/>
  <c r="X301" i="5"/>
  <c r="U301" i="5"/>
  <c r="R301" i="5"/>
  <c r="N301" i="5"/>
  <c r="K301" i="5"/>
  <c r="L301" i="5" s="1"/>
  <c r="AA300" i="5"/>
  <c r="X300" i="5"/>
  <c r="U300" i="5"/>
  <c r="R300" i="5"/>
  <c r="K300" i="5"/>
  <c r="L300" i="5" s="1"/>
  <c r="N300" i="5" s="1"/>
  <c r="AA299" i="5"/>
  <c r="X299" i="5"/>
  <c r="U299" i="5"/>
  <c r="R299" i="5"/>
  <c r="L299" i="5"/>
  <c r="K299" i="5"/>
  <c r="AA298" i="5"/>
  <c r="X298" i="5"/>
  <c r="U298" i="5"/>
  <c r="R298" i="5"/>
  <c r="N298" i="5"/>
  <c r="L298" i="5"/>
  <c r="K298" i="5"/>
  <c r="AA297" i="5"/>
  <c r="X297" i="5"/>
  <c r="U297" i="5"/>
  <c r="R297" i="5"/>
  <c r="L297" i="5"/>
  <c r="N297" i="5" s="1"/>
  <c r="K297" i="5"/>
  <c r="AA296" i="5"/>
  <c r="X296" i="5"/>
  <c r="U296" i="5"/>
  <c r="R296" i="5"/>
  <c r="N296" i="5"/>
  <c r="L296" i="5"/>
  <c r="K296" i="5"/>
  <c r="L292" i="5"/>
  <c r="L19" i="6" s="1"/>
  <c r="H292" i="5"/>
  <c r="AA290" i="5"/>
  <c r="X290" i="5"/>
  <c r="U290" i="5"/>
  <c r="R290" i="5"/>
  <c r="N290" i="5"/>
  <c r="L290" i="5"/>
  <c r="K290" i="5"/>
  <c r="AA289" i="5"/>
  <c r="X289" i="5"/>
  <c r="U289" i="5"/>
  <c r="R289" i="5"/>
  <c r="N289" i="5"/>
  <c r="L289" i="5"/>
  <c r="K289" i="5"/>
  <c r="AA288" i="5"/>
  <c r="X288" i="5"/>
  <c r="U288" i="5"/>
  <c r="R288" i="5"/>
  <c r="N288" i="5"/>
  <c r="L288" i="5"/>
  <c r="K288" i="5"/>
  <c r="AA287" i="5"/>
  <c r="X287" i="5"/>
  <c r="U287" i="5"/>
  <c r="R287" i="5"/>
  <c r="L287" i="5"/>
  <c r="N287" i="5" s="1"/>
  <c r="K287" i="5"/>
  <c r="AA286" i="5"/>
  <c r="X286" i="5"/>
  <c r="U286" i="5"/>
  <c r="R286" i="5"/>
  <c r="L286" i="5"/>
  <c r="N286" i="5" s="1"/>
  <c r="K286" i="5"/>
  <c r="AA285" i="5"/>
  <c r="X285" i="5"/>
  <c r="U285" i="5"/>
  <c r="R285" i="5"/>
  <c r="K285" i="5"/>
  <c r="L285" i="5" s="1"/>
  <c r="N285" i="5" s="1"/>
  <c r="AA284" i="5"/>
  <c r="X284" i="5"/>
  <c r="U284" i="5"/>
  <c r="R284" i="5"/>
  <c r="K284" i="5"/>
  <c r="L284" i="5" s="1"/>
  <c r="N284" i="5" s="1"/>
  <c r="H280" i="5"/>
  <c r="AA278" i="5"/>
  <c r="X278" i="5"/>
  <c r="U278" i="5"/>
  <c r="R278" i="5"/>
  <c r="K278" i="5"/>
  <c r="L278" i="5" s="1"/>
  <c r="N278" i="5" s="1"/>
  <c r="AA277" i="5"/>
  <c r="X277" i="5"/>
  <c r="U277" i="5"/>
  <c r="R277" i="5"/>
  <c r="K277" i="5"/>
  <c r="L277" i="5" s="1"/>
  <c r="N277" i="5" s="1"/>
  <c r="AA276" i="5"/>
  <c r="X276" i="5"/>
  <c r="U276" i="5"/>
  <c r="R276" i="5"/>
  <c r="L276" i="5"/>
  <c r="N276" i="5" s="1"/>
  <c r="K276" i="5"/>
  <c r="AA275" i="5"/>
  <c r="X275" i="5"/>
  <c r="U275" i="5"/>
  <c r="R275" i="5"/>
  <c r="K275" i="5"/>
  <c r="L275" i="5" s="1"/>
  <c r="N275" i="5" s="1"/>
  <c r="AA274" i="5"/>
  <c r="X274" i="5"/>
  <c r="U274" i="5"/>
  <c r="R274" i="5"/>
  <c r="N274" i="5"/>
  <c r="K274" i="5"/>
  <c r="L274" i="5" s="1"/>
  <c r="AA273" i="5"/>
  <c r="X273" i="5"/>
  <c r="U273" i="5"/>
  <c r="R273" i="5"/>
  <c r="K273" i="5"/>
  <c r="L273" i="5" s="1"/>
  <c r="N273" i="5" s="1"/>
  <c r="AA272" i="5"/>
  <c r="X272" i="5"/>
  <c r="U272" i="5"/>
  <c r="R272" i="5"/>
  <c r="K272" i="5"/>
  <c r="L272" i="5" s="1"/>
  <c r="N272" i="5" s="1"/>
  <c r="AA271" i="5"/>
  <c r="X271" i="5"/>
  <c r="U271" i="5"/>
  <c r="R271" i="5"/>
  <c r="L271" i="5"/>
  <c r="N271" i="5" s="1"/>
  <c r="K271" i="5"/>
  <c r="AA270" i="5"/>
  <c r="X270" i="5"/>
  <c r="U270" i="5"/>
  <c r="R270" i="5"/>
  <c r="K270" i="5"/>
  <c r="L270" i="5" s="1"/>
  <c r="N270" i="5" s="1"/>
  <c r="AA269" i="5"/>
  <c r="X269" i="5"/>
  <c r="U269" i="5"/>
  <c r="R269" i="5"/>
  <c r="L269" i="5"/>
  <c r="N269" i="5" s="1"/>
  <c r="K269" i="5"/>
  <c r="AA268" i="5"/>
  <c r="X268" i="5"/>
  <c r="U268" i="5"/>
  <c r="R268" i="5"/>
  <c r="N268" i="5"/>
  <c r="L268" i="5"/>
  <c r="K268" i="5"/>
  <c r="AA267" i="5"/>
  <c r="X267" i="5"/>
  <c r="U267" i="5"/>
  <c r="R267" i="5"/>
  <c r="L267" i="5"/>
  <c r="N267" i="5" s="1"/>
  <c r="K267" i="5"/>
  <c r="AA266" i="5"/>
  <c r="X266" i="5"/>
  <c r="U266" i="5"/>
  <c r="R266" i="5"/>
  <c r="L266" i="5"/>
  <c r="N266" i="5" s="1"/>
  <c r="K266" i="5"/>
  <c r="AA265" i="5"/>
  <c r="X265" i="5"/>
  <c r="U265" i="5"/>
  <c r="R265" i="5"/>
  <c r="N265" i="5"/>
  <c r="L265" i="5"/>
  <c r="K265" i="5"/>
  <c r="AA264" i="5"/>
  <c r="X264" i="5"/>
  <c r="U264" i="5"/>
  <c r="R264" i="5"/>
  <c r="K264" i="5"/>
  <c r="L264" i="5" s="1"/>
  <c r="N264" i="5" s="1"/>
  <c r="AA263" i="5"/>
  <c r="X263" i="5"/>
  <c r="U263" i="5"/>
  <c r="R263" i="5"/>
  <c r="L263" i="5"/>
  <c r="N263" i="5" s="1"/>
  <c r="K263" i="5"/>
  <c r="AA262" i="5"/>
  <c r="X262" i="5"/>
  <c r="U262" i="5"/>
  <c r="R262" i="5"/>
  <c r="N262" i="5"/>
  <c r="K262" i="5"/>
  <c r="L262" i="5" s="1"/>
  <c r="AA261" i="5"/>
  <c r="X261" i="5"/>
  <c r="U261" i="5"/>
  <c r="R261" i="5"/>
  <c r="N261" i="5"/>
  <c r="K261" i="5"/>
  <c r="L261" i="5" s="1"/>
  <c r="AA260" i="5"/>
  <c r="X260" i="5"/>
  <c r="U260" i="5"/>
  <c r="R260" i="5"/>
  <c r="N260" i="5"/>
  <c r="L260" i="5"/>
  <c r="K260" i="5"/>
  <c r="AA259" i="5"/>
  <c r="X259" i="5"/>
  <c r="U259" i="5"/>
  <c r="R259" i="5"/>
  <c r="K259" i="5"/>
  <c r="L259" i="5" s="1"/>
  <c r="N259" i="5" s="1"/>
  <c r="AA258" i="5"/>
  <c r="X258" i="5"/>
  <c r="U258" i="5"/>
  <c r="R258" i="5"/>
  <c r="L258" i="5"/>
  <c r="N258" i="5" s="1"/>
  <c r="K258" i="5"/>
  <c r="AA257" i="5"/>
  <c r="X257" i="5"/>
  <c r="U257" i="5"/>
  <c r="R257" i="5"/>
  <c r="N257" i="5"/>
  <c r="L257" i="5"/>
  <c r="K257" i="5"/>
  <c r="AA256" i="5"/>
  <c r="X256" i="5"/>
  <c r="U256" i="5"/>
  <c r="R256" i="5"/>
  <c r="N256" i="5"/>
  <c r="L256" i="5"/>
  <c r="K256" i="5"/>
  <c r="AA254" i="5"/>
  <c r="X254" i="5"/>
  <c r="U254" i="5"/>
  <c r="R254" i="5"/>
  <c r="K254" i="5"/>
  <c r="L254" i="5" s="1"/>
  <c r="N254" i="5" s="1"/>
  <c r="AA253" i="5"/>
  <c r="X253" i="5"/>
  <c r="U253" i="5"/>
  <c r="R253" i="5"/>
  <c r="K253" i="5"/>
  <c r="L253" i="5" s="1"/>
  <c r="N253" i="5" s="1"/>
  <c r="AA252" i="5"/>
  <c r="X252" i="5"/>
  <c r="U252" i="5"/>
  <c r="R252" i="5"/>
  <c r="L252" i="5"/>
  <c r="N252" i="5" s="1"/>
  <c r="K252" i="5"/>
  <c r="AA251" i="5"/>
  <c r="X251" i="5"/>
  <c r="U251" i="5"/>
  <c r="R251" i="5"/>
  <c r="L251" i="5"/>
  <c r="N251" i="5" s="1"/>
  <c r="K251" i="5"/>
  <c r="AA250" i="5"/>
  <c r="X250" i="5"/>
  <c r="U250" i="5"/>
  <c r="R250" i="5"/>
  <c r="N250" i="5"/>
  <c r="L250" i="5"/>
  <c r="K250" i="5"/>
  <c r="AA249" i="5"/>
  <c r="X249" i="5"/>
  <c r="U249" i="5"/>
  <c r="R249" i="5"/>
  <c r="K249" i="5"/>
  <c r="L249" i="5" s="1"/>
  <c r="N249" i="5" s="1"/>
  <c r="AA248" i="5"/>
  <c r="X248" i="5"/>
  <c r="U248" i="5"/>
  <c r="R248" i="5"/>
  <c r="N248" i="5"/>
  <c r="K248" i="5"/>
  <c r="L248" i="5" s="1"/>
  <c r="AA247" i="5"/>
  <c r="X247" i="5"/>
  <c r="U247" i="5"/>
  <c r="R247" i="5"/>
  <c r="L247" i="5"/>
  <c r="N247" i="5" s="1"/>
  <c r="K247" i="5"/>
  <c r="AA246" i="5"/>
  <c r="X246" i="5"/>
  <c r="U246" i="5"/>
  <c r="R246" i="5"/>
  <c r="N246" i="5"/>
  <c r="L246" i="5"/>
  <c r="K246" i="5"/>
  <c r="AA245" i="5"/>
  <c r="X245" i="5"/>
  <c r="U245" i="5"/>
  <c r="R245" i="5"/>
  <c r="K245" i="5"/>
  <c r="L245" i="5" s="1"/>
  <c r="N245" i="5" s="1"/>
  <c r="AA244" i="5"/>
  <c r="X244" i="5"/>
  <c r="U244" i="5"/>
  <c r="R244" i="5"/>
  <c r="L244" i="5"/>
  <c r="N244" i="5" s="1"/>
  <c r="K244" i="5"/>
  <c r="AA243" i="5"/>
  <c r="X243" i="5"/>
  <c r="U243" i="5"/>
  <c r="R243" i="5"/>
  <c r="N243" i="5"/>
  <c r="L243" i="5"/>
  <c r="K243" i="5"/>
  <c r="AA242" i="5"/>
  <c r="X242" i="5"/>
  <c r="U242" i="5"/>
  <c r="R242" i="5"/>
  <c r="L242" i="5"/>
  <c r="N242" i="5" s="1"/>
  <c r="K242" i="5"/>
  <c r="AA241" i="5"/>
  <c r="X241" i="5"/>
  <c r="U241" i="5"/>
  <c r="R241" i="5"/>
  <c r="K241" i="5"/>
  <c r="L241" i="5" s="1"/>
  <c r="N241" i="5" s="1"/>
  <c r="AA240" i="5"/>
  <c r="X240" i="5"/>
  <c r="U240" i="5"/>
  <c r="R240" i="5"/>
  <c r="K240" i="5"/>
  <c r="L240" i="5" s="1"/>
  <c r="N240" i="5" s="1"/>
  <c r="AA239" i="5"/>
  <c r="X239" i="5"/>
  <c r="U239" i="5"/>
  <c r="R239" i="5"/>
  <c r="K239" i="5"/>
  <c r="L239" i="5" s="1"/>
  <c r="H235" i="5"/>
  <c r="AA233" i="5"/>
  <c r="X233" i="5"/>
  <c r="U233" i="5"/>
  <c r="R233" i="5"/>
  <c r="K233" i="5"/>
  <c r="L233" i="5" s="1"/>
  <c r="N233" i="5" s="1"/>
  <c r="AA232" i="5"/>
  <c r="X232" i="5"/>
  <c r="U232" i="5"/>
  <c r="R232" i="5"/>
  <c r="K232" i="5"/>
  <c r="L232" i="5" s="1"/>
  <c r="N232" i="5" s="1"/>
  <c r="AA231" i="5"/>
  <c r="X231" i="5"/>
  <c r="U231" i="5"/>
  <c r="R231" i="5"/>
  <c r="K231" i="5"/>
  <c r="L231" i="5" s="1"/>
  <c r="N231" i="5" s="1"/>
  <c r="AA230" i="5"/>
  <c r="X230" i="5"/>
  <c r="U230" i="5"/>
  <c r="R230" i="5"/>
  <c r="N230" i="5"/>
  <c r="L230" i="5"/>
  <c r="K230" i="5"/>
  <c r="AA229" i="5"/>
  <c r="X229" i="5"/>
  <c r="U229" i="5"/>
  <c r="R229" i="5"/>
  <c r="K229" i="5"/>
  <c r="L229" i="5" s="1"/>
  <c r="N229" i="5" s="1"/>
  <c r="AA228" i="5"/>
  <c r="X228" i="5"/>
  <c r="U228" i="5"/>
  <c r="R228" i="5"/>
  <c r="N228" i="5"/>
  <c r="K228" i="5"/>
  <c r="L228" i="5" s="1"/>
  <c r="AA227" i="5"/>
  <c r="X227" i="5"/>
  <c r="U227" i="5"/>
  <c r="R227" i="5"/>
  <c r="L227" i="5"/>
  <c r="N227" i="5" s="1"/>
  <c r="K227" i="5"/>
  <c r="AA226" i="5"/>
  <c r="X226" i="5"/>
  <c r="U226" i="5"/>
  <c r="R226" i="5"/>
  <c r="N226" i="5"/>
  <c r="K226" i="5"/>
  <c r="L226" i="5" s="1"/>
  <c r="AA225" i="5"/>
  <c r="X225" i="5"/>
  <c r="U225" i="5"/>
  <c r="R225" i="5"/>
  <c r="N225" i="5"/>
  <c r="K225" i="5"/>
  <c r="L225" i="5" s="1"/>
  <c r="AA224" i="5"/>
  <c r="X224" i="5"/>
  <c r="U224" i="5"/>
  <c r="R224" i="5"/>
  <c r="N224" i="5"/>
  <c r="L224" i="5"/>
  <c r="K224" i="5"/>
  <c r="AA223" i="5"/>
  <c r="X223" i="5"/>
  <c r="U223" i="5"/>
  <c r="R223" i="5"/>
  <c r="L223" i="5"/>
  <c r="N223" i="5" s="1"/>
  <c r="K223" i="5"/>
  <c r="AA222" i="5"/>
  <c r="X222" i="5"/>
  <c r="U222" i="5"/>
  <c r="R222" i="5"/>
  <c r="K222" i="5"/>
  <c r="L222" i="5" s="1"/>
  <c r="N222" i="5" s="1"/>
  <c r="AA221" i="5"/>
  <c r="X221" i="5"/>
  <c r="U221" i="5"/>
  <c r="R221" i="5"/>
  <c r="L221" i="5"/>
  <c r="N221" i="5" s="1"/>
  <c r="K221" i="5"/>
  <c r="AA220" i="5"/>
  <c r="X220" i="5"/>
  <c r="U220" i="5"/>
  <c r="R220" i="5"/>
  <c r="L220" i="5"/>
  <c r="N220" i="5" s="1"/>
  <c r="K220" i="5"/>
  <c r="AA219" i="5"/>
  <c r="X219" i="5"/>
  <c r="U219" i="5"/>
  <c r="R219" i="5"/>
  <c r="L219" i="5"/>
  <c r="N219" i="5" s="1"/>
  <c r="K219" i="5"/>
  <c r="AA218" i="5"/>
  <c r="X218" i="5"/>
  <c r="U218" i="5"/>
  <c r="R218" i="5"/>
  <c r="L218" i="5"/>
  <c r="N218" i="5" s="1"/>
  <c r="K218" i="5"/>
  <c r="AA217" i="5"/>
  <c r="X217" i="5"/>
  <c r="U217" i="5"/>
  <c r="R217" i="5"/>
  <c r="N217" i="5"/>
  <c r="L217" i="5"/>
  <c r="K217" i="5"/>
  <c r="AA216" i="5"/>
  <c r="X216" i="5"/>
  <c r="U216" i="5"/>
  <c r="R216" i="5"/>
  <c r="K216" i="5"/>
  <c r="L216" i="5" s="1"/>
  <c r="N216" i="5" s="1"/>
  <c r="AA215" i="5"/>
  <c r="X215" i="5"/>
  <c r="U215" i="5"/>
  <c r="R215" i="5"/>
  <c r="K215" i="5"/>
  <c r="L215" i="5" s="1"/>
  <c r="N215" i="5" s="1"/>
  <c r="AA214" i="5"/>
  <c r="X214" i="5"/>
  <c r="U214" i="5"/>
  <c r="R214" i="5"/>
  <c r="K214" i="5"/>
  <c r="L214" i="5" s="1"/>
  <c r="N214" i="5" s="1"/>
  <c r="AA213" i="5"/>
  <c r="X213" i="5"/>
  <c r="U213" i="5"/>
  <c r="R213" i="5"/>
  <c r="K213" i="5"/>
  <c r="L213" i="5" s="1"/>
  <c r="N213" i="5" s="1"/>
  <c r="AA212" i="5"/>
  <c r="X212" i="5"/>
  <c r="U212" i="5"/>
  <c r="R212" i="5"/>
  <c r="K212" i="5"/>
  <c r="L212" i="5" s="1"/>
  <c r="N212" i="5" s="1"/>
  <c r="AA211" i="5"/>
  <c r="X211" i="5"/>
  <c r="U211" i="5"/>
  <c r="R211" i="5"/>
  <c r="L211" i="5"/>
  <c r="N211" i="5" s="1"/>
  <c r="K211" i="5"/>
  <c r="AA210" i="5"/>
  <c r="X210" i="5"/>
  <c r="U210" i="5"/>
  <c r="R210" i="5"/>
  <c r="L210" i="5"/>
  <c r="N210" i="5" s="1"/>
  <c r="K210" i="5"/>
  <c r="AA209" i="5"/>
  <c r="X209" i="5"/>
  <c r="U209" i="5"/>
  <c r="R209" i="5"/>
  <c r="L209" i="5"/>
  <c r="N209" i="5" s="1"/>
  <c r="K209" i="5"/>
  <c r="AA208" i="5"/>
  <c r="X208" i="5"/>
  <c r="U208" i="5"/>
  <c r="R208" i="5"/>
  <c r="N208" i="5"/>
  <c r="L208" i="5"/>
  <c r="K208" i="5"/>
  <c r="AA207" i="5"/>
  <c r="X207" i="5"/>
  <c r="U207" i="5"/>
  <c r="R207" i="5"/>
  <c r="K207" i="5"/>
  <c r="L207" i="5" s="1"/>
  <c r="N207" i="5" s="1"/>
  <c r="AA206" i="5"/>
  <c r="X206" i="5"/>
  <c r="U206" i="5"/>
  <c r="R206" i="5"/>
  <c r="L206" i="5"/>
  <c r="N206" i="5" s="1"/>
  <c r="K206" i="5"/>
  <c r="AA205" i="5"/>
  <c r="X205" i="5"/>
  <c r="U205" i="5"/>
  <c r="R205" i="5"/>
  <c r="K205" i="5"/>
  <c r="L205" i="5" s="1"/>
  <c r="N205" i="5" s="1"/>
  <c r="AA204" i="5"/>
  <c r="X204" i="5"/>
  <c r="U204" i="5"/>
  <c r="R204" i="5"/>
  <c r="L204" i="5"/>
  <c r="N204" i="5" s="1"/>
  <c r="K204" i="5"/>
  <c r="AA203" i="5"/>
  <c r="X203" i="5"/>
  <c r="U203" i="5"/>
  <c r="R203" i="5"/>
  <c r="L203" i="5"/>
  <c r="N203" i="5" s="1"/>
  <c r="K203" i="5"/>
  <c r="AA202" i="5"/>
  <c r="X202" i="5"/>
  <c r="U202" i="5"/>
  <c r="R202" i="5"/>
  <c r="K202" i="5"/>
  <c r="L202" i="5" s="1"/>
  <c r="N202" i="5" s="1"/>
  <c r="AA201" i="5"/>
  <c r="X201" i="5"/>
  <c r="U201" i="5"/>
  <c r="R201" i="5"/>
  <c r="N201" i="5"/>
  <c r="K201" i="5"/>
  <c r="L201" i="5" s="1"/>
  <c r="AA200" i="5"/>
  <c r="X200" i="5"/>
  <c r="U200" i="5"/>
  <c r="R200" i="5"/>
  <c r="K200" i="5"/>
  <c r="L200" i="5" s="1"/>
  <c r="N200" i="5" s="1"/>
  <c r="AA199" i="5"/>
  <c r="X199" i="5"/>
  <c r="U199" i="5"/>
  <c r="R199" i="5"/>
  <c r="N199" i="5"/>
  <c r="L199" i="5"/>
  <c r="K199" i="5"/>
  <c r="AA198" i="5"/>
  <c r="X198" i="5"/>
  <c r="U198" i="5"/>
  <c r="R198" i="5"/>
  <c r="N198" i="5"/>
  <c r="K198" i="5"/>
  <c r="L198" i="5" s="1"/>
  <c r="AA197" i="5"/>
  <c r="X197" i="5"/>
  <c r="U197" i="5"/>
  <c r="R197" i="5"/>
  <c r="N197" i="5"/>
  <c r="L197" i="5"/>
  <c r="K197" i="5"/>
  <c r="AA196" i="5"/>
  <c r="X196" i="5"/>
  <c r="U196" i="5"/>
  <c r="R196" i="5"/>
  <c r="L196" i="5"/>
  <c r="N196" i="5" s="1"/>
  <c r="K196" i="5"/>
  <c r="AA195" i="5"/>
  <c r="X195" i="5"/>
  <c r="U195" i="5"/>
  <c r="R195" i="5"/>
  <c r="L195" i="5"/>
  <c r="N195" i="5" s="1"/>
  <c r="K195" i="5"/>
  <c r="AA194" i="5"/>
  <c r="X194" i="5"/>
  <c r="U194" i="5"/>
  <c r="R194" i="5"/>
  <c r="K194" i="5"/>
  <c r="L194" i="5" s="1"/>
  <c r="N194" i="5" s="1"/>
  <c r="AA193" i="5"/>
  <c r="X193" i="5"/>
  <c r="U193" i="5"/>
  <c r="R193" i="5"/>
  <c r="L193" i="5"/>
  <c r="N193" i="5" s="1"/>
  <c r="K193" i="5"/>
  <c r="AA192" i="5"/>
  <c r="X192" i="5"/>
  <c r="U192" i="5"/>
  <c r="R192" i="5"/>
  <c r="N192" i="5"/>
  <c r="L192" i="5"/>
  <c r="K192" i="5"/>
  <c r="AA191" i="5"/>
  <c r="X191" i="5"/>
  <c r="U191" i="5"/>
  <c r="R191" i="5"/>
  <c r="N191" i="5"/>
  <c r="L191" i="5"/>
  <c r="K191" i="5"/>
  <c r="AA190" i="5"/>
  <c r="X190" i="5"/>
  <c r="U190" i="5"/>
  <c r="R190" i="5"/>
  <c r="N190" i="5"/>
  <c r="K190" i="5"/>
  <c r="L190" i="5" s="1"/>
  <c r="AA189" i="5"/>
  <c r="X189" i="5"/>
  <c r="U189" i="5"/>
  <c r="R189" i="5"/>
  <c r="N189" i="5"/>
  <c r="K189" i="5"/>
  <c r="L189" i="5" s="1"/>
  <c r="AA188" i="5"/>
  <c r="X188" i="5"/>
  <c r="U188" i="5"/>
  <c r="R188" i="5"/>
  <c r="N188" i="5"/>
  <c r="L188" i="5"/>
  <c r="K188" i="5"/>
  <c r="AA187" i="5"/>
  <c r="X187" i="5"/>
  <c r="U187" i="5"/>
  <c r="R187" i="5"/>
  <c r="K187" i="5"/>
  <c r="L187" i="5" s="1"/>
  <c r="N187" i="5" s="1"/>
  <c r="AA186" i="5"/>
  <c r="X186" i="5"/>
  <c r="U186" i="5"/>
  <c r="R186" i="5"/>
  <c r="L186" i="5"/>
  <c r="N186" i="5" s="1"/>
  <c r="K186" i="5"/>
  <c r="AA185" i="5"/>
  <c r="X185" i="5"/>
  <c r="U185" i="5"/>
  <c r="R185" i="5"/>
  <c r="L185" i="5"/>
  <c r="N185" i="5" s="1"/>
  <c r="K185" i="5"/>
  <c r="AA184" i="5"/>
  <c r="X184" i="5"/>
  <c r="U184" i="5"/>
  <c r="R184" i="5"/>
  <c r="L184" i="5"/>
  <c r="N184" i="5" s="1"/>
  <c r="K184" i="5"/>
  <c r="AA183" i="5"/>
  <c r="X183" i="5"/>
  <c r="U183" i="5"/>
  <c r="R183" i="5"/>
  <c r="L183" i="5"/>
  <c r="N183" i="5" s="1"/>
  <c r="K183" i="5"/>
  <c r="AA182" i="5"/>
  <c r="X182" i="5"/>
  <c r="U182" i="5"/>
  <c r="R182" i="5"/>
  <c r="K182" i="5"/>
  <c r="L182" i="5" s="1"/>
  <c r="N182" i="5" s="1"/>
  <c r="AA181" i="5"/>
  <c r="X181" i="5"/>
  <c r="U181" i="5"/>
  <c r="R181" i="5"/>
  <c r="N181" i="5"/>
  <c r="L181" i="5"/>
  <c r="K181" i="5"/>
  <c r="AA180" i="5"/>
  <c r="X180" i="5"/>
  <c r="U180" i="5"/>
  <c r="R180" i="5"/>
  <c r="N180" i="5"/>
  <c r="K180" i="5"/>
  <c r="L180" i="5" s="1"/>
  <c r="AA179" i="5"/>
  <c r="X179" i="5"/>
  <c r="U179" i="5"/>
  <c r="R179" i="5"/>
  <c r="K179" i="5"/>
  <c r="L179" i="5" s="1"/>
  <c r="N179" i="5" s="1"/>
  <c r="AA178" i="5"/>
  <c r="X178" i="5"/>
  <c r="U178" i="5"/>
  <c r="R178" i="5"/>
  <c r="K178" i="5"/>
  <c r="L178" i="5" s="1"/>
  <c r="N178" i="5" s="1"/>
  <c r="AA177" i="5"/>
  <c r="X177" i="5"/>
  <c r="U177" i="5"/>
  <c r="R177" i="5"/>
  <c r="K177" i="5"/>
  <c r="L177" i="5" s="1"/>
  <c r="N177" i="5" s="1"/>
  <c r="AA176" i="5"/>
  <c r="X176" i="5"/>
  <c r="U176" i="5"/>
  <c r="R176" i="5"/>
  <c r="L176" i="5"/>
  <c r="N176" i="5" s="1"/>
  <c r="K176" i="5"/>
  <c r="AA175" i="5"/>
  <c r="X175" i="5"/>
  <c r="U175" i="5"/>
  <c r="R175" i="5"/>
  <c r="K175" i="5"/>
  <c r="L175" i="5" s="1"/>
  <c r="N175" i="5" s="1"/>
  <c r="AA174" i="5"/>
  <c r="X174" i="5"/>
  <c r="U174" i="5"/>
  <c r="R174" i="5"/>
  <c r="L174" i="5"/>
  <c r="N174" i="5" s="1"/>
  <c r="K174" i="5"/>
  <c r="AA173" i="5"/>
  <c r="X173" i="5"/>
  <c r="U173" i="5"/>
  <c r="R173" i="5"/>
  <c r="N173" i="5"/>
  <c r="L173" i="5"/>
  <c r="K173" i="5"/>
  <c r="AA172" i="5"/>
  <c r="X172" i="5"/>
  <c r="U172" i="5"/>
  <c r="R172" i="5"/>
  <c r="N172" i="5"/>
  <c r="L172" i="5"/>
  <c r="K172" i="5"/>
  <c r="AA171" i="5"/>
  <c r="X171" i="5"/>
  <c r="U171" i="5"/>
  <c r="R171" i="5"/>
  <c r="K171" i="5"/>
  <c r="L171" i="5" s="1"/>
  <c r="N171" i="5" s="1"/>
  <c r="AA170" i="5"/>
  <c r="X170" i="5"/>
  <c r="U170" i="5"/>
  <c r="R170" i="5"/>
  <c r="L170" i="5"/>
  <c r="K170" i="5"/>
  <c r="H166" i="5"/>
  <c r="AA164" i="5"/>
  <c r="X164" i="5"/>
  <c r="U164" i="5"/>
  <c r="R164" i="5"/>
  <c r="N164" i="5"/>
  <c r="L164" i="5"/>
  <c r="K164" i="5"/>
  <c r="AA163" i="5"/>
  <c r="X163" i="5"/>
  <c r="U163" i="5"/>
  <c r="R163" i="5"/>
  <c r="K163" i="5"/>
  <c r="L163" i="5" s="1"/>
  <c r="N163" i="5" s="1"/>
  <c r="AA160" i="5"/>
  <c r="X160" i="5"/>
  <c r="U160" i="5"/>
  <c r="R160" i="5"/>
  <c r="N160" i="5"/>
  <c r="K160" i="5"/>
  <c r="L160" i="5" s="1"/>
  <c r="AA159" i="5"/>
  <c r="X159" i="5"/>
  <c r="U159" i="5"/>
  <c r="R159" i="5"/>
  <c r="N159" i="5"/>
  <c r="L159" i="5"/>
  <c r="K159" i="5"/>
  <c r="AA158" i="5"/>
  <c r="X158" i="5"/>
  <c r="U158" i="5"/>
  <c r="R158" i="5"/>
  <c r="L158" i="5"/>
  <c r="N158" i="5" s="1"/>
  <c r="K158" i="5"/>
  <c r="AA157" i="5"/>
  <c r="X157" i="5"/>
  <c r="U157" i="5"/>
  <c r="R157" i="5"/>
  <c r="L157" i="5"/>
  <c r="N157" i="5" s="1"/>
  <c r="K157" i="5"/>
  <c r="AA156" i="5"/>
  <c r="X156" i="5"/>
  <c r="U156" i="5"/>
  <c r="R156" i="5"/>
  <c r="K156" i="5"/>
  <c r="L156" i="5" s="1"/>
  <c r="N156" i="5" s="1"/>
  <c r="AA155" i="5"/>
  <c r="X155" i="5"/>
  <c r="U155" i="5"/>
  <c r="R155" i="5"/>
  <c r="L155" i="5"/>
  <c r="N155" i="5" s="1"/>
  <c r="K155" i="5"/>
  <c r="AA154" i="5"/>
  <c r="X154" i="5"/>
  <c r="U154" i="5"/>
  <c r="R154" i="5"/>
  <c r="N154" i="5"/>
  <c r="L154" i="5"/>
  <c r="K154" i="5"/>
  <c r="AA153" i="5"/>
  <c r="X153" i="5"/>
  <c r="U153" i="5"/>
  <c r="R153" i="5"/>
  <c r="N153" i="5"/>
  <c r="L153" i="5"/>
  <c r="K153" i="5"/>
  <c r="AA152" i="5"/>
  <c r="X152" i="5"/>
  <c r="U152" i="5"/>
  <c r="R152" i="5"/>
  <c r="N152" i="5"/>
  <c r="K152" i="5"/>
  <c r="L152" i="5" s="1"/>
  <c r="AA151" i="5"/>
  <c r="X151" i="5"/>
  <c r="U151" i="5"/>
  <c r="R151" i="5"/>
  <c r="N151" i="5"/>
  <c r="K151" i="5"/>
  <c r="L151" i="5" s="1"/>
  <c r="AA150" i="5"/>
  <c r="X150" i="5"/>
  <c r="U150" i="5"/>
  <c r="R150" i="5"/>
  <c r="N150" i="5"/>
  <c r="L150" i="5"/>
  <c r="K150" i="5"/>
  <c r="AA149" i="5"/>
  <c r="X149" i="5"/>
  <c r="U149" i="5"/>
  <c r="R149" i="5"/>
  <c r="K149" i="5"/>
  <c r="L149" i="5" s="1"/>
  <c r="N149" i="5" s="1"/>
  <c r="AA148" i="5"/>
  <c r="X148" i="5"/>
  <c r="U148" i="5"/>
  <c r="R148" i="5"/>
  <c r="L148" i="5"/>
  <c r="N148" i="5" s="1"/>
  <c r="K148" i="5"/>
  <c r="AA147" i="5"/>
  <c r="X147" i="5"/>
  <c r="U147" i="5"/>
  <c r="R147" i="5"/>
  <c r="L147" i="5"/>
  <c r="N147" i="5" s="1"/>
  <c r="K147" i="5"/>
  <c r="AA146" i="5"/>
  <c r="X146" i="5"/>
  <c r="U146" i="5"/>
  <c r="R146" i="5"/>
  <c r="L146" i="5"/>
  <c r="N146" i="5" s="1"/>
  <c r="K146" i="5"/>
  <c r="AA145" i="5"/>
  <c r="X145" i="5"/>
  <c r="U145" i="5"/>
  <c r="R145" i="5"/>
  <c r="L145" i="5"/>
  <c r="N145" i="5" s="1"/>
  <c r="K145" i="5"/>
  <c r="AA144" i="5"/>
  <c r="X144" i="5"/>
  <c r="U144" i="5"/>
  <c r="R144" i="5"/>
  <c r="L144" i="5"/>
  <c r="N144" i="5" s="1"/>
  <c r="K144" i="5"/>
  <c r="AA143" i="5"/>
  <c r="X143" i="5"/>
  <c r="U143" i="5"/>
  <c r="R143" i="5"/>
  <c r="N143" i="5"/>
  <c r="L143" i="5"/>
  <c r="K143" i="5"/>
  <c r="AA142" i="5"/>
  <c r="X142" i="5"/>
  <c r="U142" i="5"/>
  <c r="R142" i="5"/>
  <c r="K142" i="5"/>
  <c r="L142" i="5" s="1"/>
  <c r="N142" i="5" s="1"/>
  <c r="AA141" i="5"/>
  <c r="X141" i="5"/>
  <c r="U141" i="5"/>
  <c r="R141" i="5"/>
  <c r="K141" i="5"/>
  <c r="L141" i="5" s="1"/>
  <c r="N141" i="5" s="1"/>
  <c r="AA140" i="5"/>
  <c r="X140" i="5"/>
  <c r="U140" i="5"/>
  <c r="R140" i="5"/>
  <c r="K140" i="5"/>
  <c r="L140" i="5" s="1"/>
  <c r="N140" i="5" s="1"/>
  <c r="AA139" i="5"/>
  <c r="X139" i="5"/>
  <c r="U139" i="5"/>
  <c r="R139" i="5"/>
  <c r="K139" i="5"/>
  <c r="L139" i="5" s="1"/>
  <c r="N139" i="5" s="1"/>
  <c r="AA138" i="5"/>
  <c r="X138" i="5"/>
  <c r="U138" i="5"/>
  <c r="R138" i="5"/>
  <c r="L138" i="5"/>
  <c r="N138" i="5" s="1"/>
  <c r="K138" i="5"/>
  <c r="AA137" i="5"/>
  <c r="X137" i="5"/>
  <c r="U137" i="5"/>
  <c r="R137" i="5"/>
  <c r="K137" i="5"/>
  <c r="L137" i="5" s="1"/>
  <c r="N137" i="5" s="1"/>
  <c r="AA136" i="5"/>
  <c r="X136" i="5"/>
  <c r="U136" i="5"/>
  <c r="R136" i="5"/>
  <c r="L136" i="5"/>
  <c r="N136" i="5" s="1"/>
  <c r="K136" i="5"/>
  <c r="AA135" i="5"/>
  <c r="X135" i="5"/>
  <c r="U135" i="5"/>
  <c r="R135" i="5"/>
  <c r="N135" i="5"/>
  <c r="L135" i="5"/>
  <c r="K135" i="5"/>
  <c r="AA134" i="5"/>
  <c r="X134" i="5"/>
  <c r="U134" i="5"/>
  <c r="R134" i="5"/>
  <c r="N134" i="5"/>
  <c r="L134" i="5"/>
  <c r="K134" i="5"/>
  <c r="AA133" i="5"/>
  <c r="X133" i="5"/>
  <c r="U133" i="5"/>
  <c r="R133" i="5"/>
  <c r="K133" i="5"/>
  <c r="L133" i="5" s="1"/>
  <c r="N133" i="5" s="1"/>
  <c r="AA132" i="5"/>
  <c r="X132" i="5"/>
  <c r="U132" i="5"/>
  <c r="R132" i="5"/>
  <c r="L132" i="5"/>
  <c r="N132" i="5" s="1"/>
  <c r="K132" i="5"/>
  <c r="AA131" i="5"/>
  <c r="X131" i="5"/>
  <c r="U131" i="5"/>
  <c r="R131" i="5"/>
  <c r="K131" i="5"/>
  <c r="L131" i="5" s="1"/>
  <c r="N131" i="5" s="1"/>
  <c r="AA130" i="5"/>
  <c r="X130" i="5"/>
  <c r="U130" i="5"/>
  <c r="R130" i="5"/>
  <c r="L130" i="5"/>
  <c r="N130" i="5" s="1"/>
  <c r="K130" i="5"/>
  <c r="AA129" i="5"/>
  <c r="X129" i="5"/>
  <c r="U129" i="5"/>
  <c r="R129" i="5"/>
  <c r="K129" i="5"/>
  <c r="L129" i="5" s="1"/>
  <c r="N129" i="5" s="1"/>
  <c r="AA128" i="5"/>
  <c r="X128" i="5"/>
  <c r="U128" i="5"/>
  <c r="R128" i="5"/>
  <c r="N128" i="5"/>
  <c r="K128" i="5"/>
  <c r="L128" i="5" s="1"/>
  <c r="AA127" i="5"/>
  <c r="X127" i="5"/>
  <c r="U127" i="5"/>
  <c r="R127" i="5"/>
  <c r="K127" i="5"/>
  <c r="L127" i="5" s="1"/>
  <c r="N127" i="5" s="1"/>
  <c r="AA126" i="5"/>
  <c r="X126" i="5"/>
  <c r="U126" i="5"/>
  <c r="R126" i="5"/>
  <c r="L126" i="5"/>
  <c r="N126" i="5" s="1"/>
  <c r="K126" i="5"/>
  <c r="AA125" i="5"/>
  <c r="X125" i="5"/>
  <c r="U125" i="5"/>
  <c r="R125" i="5"/>
  <c r="N125" i="5"/>
  <c r="L125" i="5"/>
  <c r="K125" i="5"/>
  <c r="AA124" i="5"/>
  <c r="X124" i="5"/>
  <c r="U124" i="5"/>
  <c r="R124" i="5"/>
  <c r="N124" i="5"/>
  <c r="K124" i="5"/>
  <c r="L124" i="5" s="1"/>
  <c r="AA123" i="5"/>
  <c r="X123" i="5"/>
  <c r="U123" i="5"/>
  <c r="R123" i="5"/>
  <c r="N123" i="5"/>
  <c r="L123" i="5"/>
  <c r="K123" i="5"/>
  <c r="AA122" i="5"/>
  <c r="X122" i="5"/>
  <c r="U122" i="5"/>
  <c r="R122" i="5"/>
  <c r="L122" i="5"/>
  <c r="N122" i="5" s="1"/>
  <c r="AA121" i="5"/>
  <c r="X121" i="5"/>
  <c r="U121" i="5"/>
  <c r="R121" i="5"/>
  <c r="N121" i="5"/>
  <c r="L121" i="5"/>
  <c r="AA120" i="5"/>
  <c r="X120" i="5"/>
  <c r="U120" i="5"/>
  <c r="R120" i="5"/>
  <c r="L120" i="5"/>
  <c r="N120" i="5" s="1"/>
  <c r="AA119" i="5"/>
  <c r="X119" i="5"/>
  <c r="U119" i="5"/>
  <c r="R119" i="5"/>
  <c r="K119" i="5"/>
  <c r="L119" i="5" s="1"/>
  <c r="N119" i="5" s="1"/>
  <c r="AA118" i="5"/>
  <c r="X118" i="5"/>
  <c r="U118" i="5"/>
  <c r="R118" i="5"/>
  <c r="K118" i="5"/>
  <c r="L118" i="5" s="1"/>
  <c r="N118" i="5" s="1"/>
  <c r="AA117" i="5"/>
  <c r="X117" i="5"/>
  <c r="U117" i="5"/>
  <c r="R117" i="5"/>
  <c r="L117" i="5"/>
  <c r="N117" i="5" s="1"/>
  <c r="K117" i="5"/>
  <c r="AA116" i="5"/>
  <c r="X116" i="5"/>
  <c r="U116" i="5"/>
  <c r="R116" i="5"/>
  <c r="K116" i="5"/>
  <c r="L116" i="5" s="1"/>
  <c r="N116" i="5" s="1"/>
  <c r="AA115" i="5"/>
  <c r="X115" i="5"/>
  <c r="U115" i="5"/>
  <c r="R115" i="5"/>
  <c r="L115" i="5"/>
  <c r="N115" i="5" s="1"/>
  <c r="K115" i="5"/>
  <c r="AA114" i="5"/>
  <c r="X114" i="5"/>
  <c r="U114" i="5"/>
  <c r="R114" i="5"/>
  <c r="N114" i="5"/>
  <c r="L114" i="5"/>
  <c r="K114" i="5"/>
  <c r="AA113" i="5"/>
  <c r="X113" i="5"/>
  <c r="U113" i="5"/>
  <c r="R113" i="5"/>
  <c r="N113" i="5"/>
  <c r="L113" i="5"/>
  <c r="K113" i="5"/>
  <c r="AA112" i="5"/>
  <c r="X112" i="5"/>
  <c r="U112" i="5"/>
  <c r="R112" i="5"/>
  <c r="L112" i="5"/>
  <c r="N112" i="5" s="1"/>
  <c r="K112" i="5"/>
  <c r="AA111" i="5"/>
  <c r="X111" i="5"/>
  <c r="U111" i="5"/>
  <c r="R111" i="5"/>
  <c r="K111" i="5"/>
  <c r="L111" i="5" s="1"/>
  <c r="N111" i="5" s="1"/>
  <c r="AA110" i="5"/>
  <c r="X110" i="5"/>
  <c r="U110" i="5"/>
  <c r="R110" i="5"/>
  <c r="K110" i="5"/>
  <c r="L110" i="5" s="1"/>
  <c r="N110" i="5" s="1"/>
  <c r="AA109" i="5"/>
  <c r="X109" i="5"/>
  <c r="U109" i="5"/>
  <c r="R109" i="5"/>
  <c r="L109" i="5"/>
  <c r="N109" i="5" s="1"/>
  <c r="K109" i="5"/>
  <c r="AA108" i="5"/>
  <c r="X108" i="5"/>
  <c r="U108" i="5"/>
  <c r="R108" i="5"/>
  <c r="L108" i="5"/>
  <c r="N108" i="5" s="1"/>
  <c r="K108" i="5"/>
  <c r="AA107" i="5"/>
  <c r="X107" i="5"/>
  <c r="U107" i="5"/>
  <c r="R107" i="5"/>
  <c r="K107" i="5"/>
  <c r="L107" i="5" s="1"/>
  <c r="N107" i="5" s="1"/>
  <c r="AA106" i="5"/>
  <c r="X106" i="5"/>
  <c r="U106" i="5"/>
  <c r="R106" i="5"/>
  <c r="N106" i="5"/>
  <c r="K106" i="5"/>
  <c r="L106" i="5" s="1"/>
  <c r="AA105" i="5"/>
  <c r="X105" i="5"/>
  <c r="U105" i="5"/>
  <c r="R105" i="5"/>
  <c r="L105" i="5"/>
  <c r="N105" i="5" s="1"/>
  <c r="K105" i="5"/>
  <c r="AA104" i="5"/>
  <c r="X104" i="5"/>
  <c r="U104" i="5"/>
  <c r="R104" i="5"/>
  <c r="L104" i="5"/>
  <c r="N104" i="5" s="1"/>
  <c r="K104" i="5"/>
  <c r="AA103" i="5"/>
  <c r="X103" i="5"/>
  <c r="U103" i="5"/>
  <c r="R103" i="5"/>
  <c r="N103" i="5"/>
  <c r="L103" i="5"/>
  <c r="K103" i="5"/>
  <c r="AA101" i="5"/>
  <c r="X101" i="5"/>
  <c r="U101" i="5"/>
  <c r="R101" i="5"/>
  <c r="L101" i="5"/>
  <c r="N101" i="5" s="1"/>
  <c r="K101" i="5"/>
  <c r="AA100" i="5"/>
  <c r="X100" i="5"/>
  <c r="U100" i="5"/>
  <c r="R100" i="5"/>
  <c r="L100" i="5"/>
  <c r="N100" i="5" s="1"/>
  <c r="K100" i="5"/>
  <c r="AA99" i="5"/>
  <c r="X99" i="5"/>
  <c r="U99" i="5"/>
  <c r="R99" i="5"/>
  <c r="L99" i="5"/>
  <c r="N99" i="5" s="1"/>
  <c r="K99" i="5"/>
  <c r="AA98" i="5"/>
  <c r="X98" i="5"/>
  <c r="U98" i="5"/>
  <c r="R98" i="5"/>
  <c r="K98" i="5"/>
  <c r="L98" i="5" s="1"/>
  <c r="N98" i="5" s="1"/>
  <c r="AA97" i="5"/>
  <c r="X97" i="5"/>
  <c r="U97" i="5"/>
  <c r="R97" i="5"/>
  <c r="N97" i="5"/>
  <c r="K97" i="5"/>
  <c r="L97" i="5" s="1"/>
  <c r="AA96" i="5"/>
  <c r="X96" i="5"/>
  <c r="U96" i="5"/>
  <c r="R96" i="5"/>
  <c r="L96" i="5"/>
  <c r="N96" i="5" s="1"/>
  <c r="K96" i="5"/>
  <c r="AA95" i="5"/>
  <c r="X95" i="5"/>
  <c r="U95" i="5"/>
  <c r="R95" i="5"/>
  <c r="N95" i="5"/>
  <c r="L95" i="5"/>
  <c r="K95" i="5"/>
  <c r="AA94" i="5"/>
  <c r="X94" i="5"/>
  <c r="U94" i="5"/>
  <c r="R94" i="5"/>
  <c r="N94" i="5"/>
  <c r="K94" i="5"/>
  <c r="L94" i="5" s="1"/>
  <c r="AA93" i="5"/>
  <c r="X93" i="5"/>
  <c r="U93" i="5"/>
  <c r="R93" i="5"/>
  <c r="N93" i="5"/>
  <c r="K93" i="5"/>
  <c r="L93" i="5" s="1"/>
  <c r="AA92" i="5"/>
  <c r="X92" i="5"/>
  <c r="U92" i="5"/>
  <c r="R92" i="5"/>
  <c r="N92" i="5"/>
  <c r="K92" i="5"/>
  <c r="L92" i="5" s="1"/>
  <c r="AA91" i="5"/>
  <c r="X91" i="5"/>
  <c r="U91" i="5"/>
  <c r="R91" i="5"/>
  <c r="K91" i="5"/>
  <c r="L91" i="5" s="1"/>
  <c r="N91" i="5" s="1"/>
  <c r="AA90" i="5"/>
  <c r="X90" i="5"/>
  <c r="U90" i="5"/>
  <c r="R90" i="5"/>
  <c r="L90" i="5"/>
  <c r="N90" i="5" s="1"/>
  <c r="K90" i="5"/>
  <c r="AA89" i="5"/>
  <c r="X89" i="5"/>
  <c r="U89" i="5"/>
  <c r="R89" i="5"/>
  <c r="N89" i="5"/>
  <c r="L89" i="5"/>
  <c r="K89" i="5"/>
  <c r="AA88" i="5"/>
  <c r="X88" i="5"/>
  <c r="U88" i="5"/>
  <c r="R88" i="5"/>
  <c r="N88" i="5"/>
  <c r="L88" i="5"/>
  <c r="K88" i="5"/>
  <c r="AA87" i="5"/>
  <c r="X87" i="5"/>
  <c r="U87" i="5"/>
  <c r="R87" i="5"/>
  <c r="L87" i="5"/>
  <c r="N87" i="5" s="1"/>
  <c r="K87" i="5"/>
  <c r="AA86" i="5"/>
  <c r="X86" i="5"/>
  <c r="U86" i="5"/>
  <c r="R86" i="5"/>
  <c r="L86" i="5"/>
  <c r="N86" i="5" s="1"/>
  <c r="K86" i="5"/>
  <c r="AA85" i="5"/>
  <c r="X85" i="5"/>
  <c r="U85" i="5"/>
  <c r="R85" i="5"/>
  <c r="N85" i="5"/>
  <c r="L85" i="5"/>
  <c r="K85" i="5"/>
  <c r="AA84" i="5"/>
  <c r="X84" i="5"/>
  <c r="U84" i="5"/>
  <c r="R84" i="5"/>
  <c r="N84" i="5"/>
  <c r="L84" i="5"/>
  <c r="K84" i="5"/>
  <c r="H80" i="5"/>
  <c r="AA78" i="5"/>
  <c r="X78" i="5"/>
  <c r="U78" i="5"/>
  <c r="R78" i="5"/>
  <c r="K78" i="5"/>
  <c r="L78" i="5" s="1"/>
  <c r="N78" i="5" s="1"/>
  <c r="AA77" i="5"/>
  <c r="X77" i="5"/>
  <c r="U77" i="5"/>
  <c r="R77" i="5"/>
  <c r="K77" i="5"/>
  <c r="L77" i="5" s="1"/>
  <c r="N77" i="5" s="1"/>
  <c r="AA76" i="5"/>
  <c r="X76" i="5"/>
  <c r="U76" i="5"/>
  <c r="R76" i="5"/>
  <c r="N76" i="5"/>
  <c r="L76" i="5"/>
  <c r="K76" i="5"/>
  <c r="AA75" i="5"/>
  <c r="X75" i="5"/>
  <c r="U75" i="5"/>
  <c r="R75" i="5"/>
  <c r="N75" i="5"/>
  <c r="L75" i="5"/>
  <c r="K75" i="5"/>
  <c r="AA74" i="5"/>
  <c r="X74" i="5"/>
  <c r="U74" i="5"/>
  <c r="R74" i="5"/>
  <c r="N74" i="5"/>
  <c r="K74" i="5"/>
  <c r="L74" i="5" s="1"/>
  <c r="AA73" i="5"/>
  <c r="X73" i="5"/>
  <c r="U73" i="5"/>
  <c r="R73" i="5"/>
  <c r="N73" i="5"/>
  <c r="K73" i="5"/>
  <c r="L73" i="5" s="1"/>
  <c r="AA72" i="5"/>
  <c r="X72" i="5"/>
  <c r="U72" i="5"/>
  <c r="R72" i="5"/>
  <c r="N72" i="5"/>
  <c r="L72" i="5"/>
  <c r="K72" i="5"/>
  <c r="AA71" i="5"/>
  <c r="X71" i="5"/>
  <c r="U71" i="5"/>
  <c r="R71" i="5"/>
  <c r="K71" i="5"/>
  <c r="L71" i="5" s="1"/>
  <c r="N71" i="5" s="1"/>
  <c r="AA70" i="5"/>
  <c r="X70" i="5"/>
  <c r="U70" i="5"/>
  <c r="R70" i="5"/>
  <c r="K70" i="5"/>
  <c r="L70" i="5" s="1"/>
  <c r="N70" i="5" s="1"/>
  <c r="AA69" i="5"/>
  <c r="X69" i="5"/>
  <c r="U69" i="5"/>
  <c r="R69" i="5"/>
  <c r="L69" i="5"/>
  <c r="N69" i="5" s="1"/>
  <c r="K69" i="5"/>
  <c r="AA68" i="5"/>
  <c r="X68" i="5"/>
  <c r="U68" i="5"/>
  <c r="R68" i="5"/>
  <c r="N68" i="5"/>
  <c r="L68" i="5"/>
  <c r="K68" i="5"/>
  <c r="AA67" i="5"/>
  <c r="X67" i="5"/>
  <c r="U67" i="5"/>
  <c r="R67" i="5"/>
  <c r="L67" i="5"/>
  <c r="N67" i="5" s="1"/>
  <c r="K67" i="5"/>
  <c r="AA66" i="5"/>
  <c r="X66" i="5"/>
  <c r="U66" i="5"/>
  <c r="R66" i="5"/>
  <c r="K66" i="5"/>
  <c r="L66" i="5" s="1"/>
  <c r="N66" i="5" s="1"/>
  <c r="AA65" i="5"/>
  <c r="X65" i="5"/>
  <c r="U65" i="5"/>
  <c r="R65" i="5"/>
  <c r="N65" i="5"/>
  <c r="L65" i="5"/>
  <c r="K65" i="5"/>
  <c r="AA64" i="5"/>
  <c r="X64" i="5"/>
  <c r="U64" i="5"/>
  <c r="R64" i="5"/>
  <c r="N64" i="5"/>
  <c r="K64" i="5"/>
  <c r="L64" i="5" s="1"/>
  <c r="AA63" i="5"/>
  <c r="X63" i="5"/>
  <c r="U63" i="5"/>
  <c r="R63" i="5"/>
  <c r="K63" i="5"/>
  <c r="L63" i="5" s="1"/>
  <c r="N63" i="5" s="1"/>
  <c r="AA62" i="5"/>
  <c r="X62" i="5"/>
  <c r="U62" i="5"/>
  <c r="R62" i="5"/>
  <c r="K62" i="5"/>
  <c r="L62" i="5" s="1"/>
  <c r="N62" i="5" s="1"/>
  <c r="AA61" i="5"/>
  <c r="X61" i="5"/>
  <c r="U61" i="5"/>
  <c r="R61" i="5"/>
  <c r="K61" i="5"/>
  <c r="L61" i="5" s="1"/>
  <c r="N61" i="5" s="1"/>
  <c r="AA60" i="5"/>
  <c r="X60" i="5"/>
  <c r="U60" i="5"/>
  <c r="R60" i="5"/>
  <c r="K60" i="5"/>
  <c r="L60" i="5" s="1"/>
  <c r="N60" i="5" s="1"/>
  <c r="AA59" i="5"/>
  <c r="X59" i="5"/>
  <c r="U59" i="5"/>
  <c r="R59" i="5"/>
  <c r="K59" i="5"/>
  <c r="L59" i="5" s="1"/>
  <c r="N59" i="5" s="1"/>
  <c r="AA58" i="5"/>
  <c r="X58" i="5"/>
  <c r="U58" i="5"/>
  <c r="R58" i="5"/>
  <c r="N58" i="5"/>
  <c r="L58" i="5"/>
  <c r="K58" i="5"/>
  <c r="AA57" i="5"/>
  <c r="X57" i="5"/>
  <c r="U57" i="5"/>
  <c r="R57" i="5"/>
  <c r="L57" i="5"/>
  <c r="N57" i="5" s="1"/>
  <c r="K57" i="5"/>
  <c r="AA56" i="5"/>
  <c r="X56" i="5"/>
  <c r="U56" i="5"/>
  <c r="R56" i="5"/>
  <c r="N56" i="5"/>
  <c r="L56" i="5"/>
  <c r="K56" i="5"/>
  <c r="AA55" i="5"/>
  <c r="X55" i="5"/>
  <c r="U55" i="5"/>
  <c r="R55" i="5"/>
  <c r="K55" i="5"/>
  <c r="L55" i="5" s="1"/>
  <c r="N55" i="5" s="1"/>
  <c r="AA54" i="5"/>
  <c r="X54" i="5"/>
  <c r="U54" i="5"/>
  <c r="R54" i="5"/>
  <c r="L54" i="5"/>
  <c r="N54" i="5" s="1"/>
  <c r="K54" i="5"/>
  <c r="AA53" i="5"/>
  <c r="X53" i="5"/>
  <c r="U53" i="5"/>
  <c r="R53" i="5"/>
  <c r="K53" i="5"/>
  <c r="L53" i="5" s="1"/>
  <c r="N53" i="5" s="1"/>
  <c r="AA52" i="5"/>
  <c r="X52" i="5"/>
  <c r="U52" i="5"/>
  <c r="R52" i="5"/>
  <c r="K52" i="5"/>
  <c r="L52" i="5" s="1"/>
  <c r="N52" i="5" s="1"/>
  <c r="AA50" i="5"/>
  <c r="X50" i="5"/>
  <c r="U50" i="5"/>
  <c r="R50" i="5"/>
  <c r="K50" i="5"/>
  <c r="L50" i="5" s="1"/>
  <c r="N50" i="5" s="1"/>
  <c r="AA49" i="5"/>
  <c r="X49" i="5"/>
  <c r="U49" i="5"/>
  <c r="R49" i="5"/>
  <c r="N49" i="5"/>
  <c r="K49" i="5"/>
  <c r="L49" i="5" s="1"/>
  <c r="AA48" i="5"/>
  <c r="X48" i="5"/>
  <c r="U48" i="5"/>
  <c r="R48" i="5"/>
  <c r="K48" i="5"/>
  <c r="L48" i="5" s="1"/>
  <c r="N48" i="5" s="1"/>
  <c r="AA47" i="5"/>
  <c r="X47" i="5"/>
  <c r="U47" i="5"/>
  <c r="R47" i="5"/>
  <c r="K47" i="5"/>
  <c r="L47" i="5" s="1"/>
  <c r="N47" i="5" s="1"/>
  <c r="AA46" i="5"/>
  <c r="X46" i="5"/>
  <c r="U46" i="5"/>
  <c r="R46" i="5"/>
  <c r="N46" i="5"/>
  <c r="L46" i="5"/>
  <c r="K46" i="5"/>
  <c r="AA45" i="5"/>
  <c r="X45" i="5"/>
  <c r="U45" i="5"/>
  <c r="R45" i="5"/>
  <c r="N45" i="5"/>
  <c r="K45" i="5"/>
  <c r="L45" i="5" s="1"/>
  <c r="AA44" i="5"/>
  <c r="X44" i="5"/>
  <c r="U44" i="5"/>
  <c r="R44" i="5"/>
  <c r="N44" i="5"/>
  <c r="L44" i="5"/>
  <c r="K44" i="5"/>
  <c r="AA43" i="5"/>
  <c r="X43" i="5"/>
  <c r="U43" i="5"/>
  <c r="R43" i="5"/>
  <c r="L43" i="5"/>
  <c r="N43" i="5" s="1"/>
  <c r="K43" i="5"/>
  <c r="AA42" i="5"/>
  <c r="X42" i="5"/>
  <c r="U42" i="5"/>
  <c r="R42" i="5"/>
  <c r="K42" i="5"/>
  <c r="L42" i="5" s="1"/>
  <c r="N42" i="5" s="1"/>
  <c r="AA41" i="5"/>
  <c r="X41" i="5"/>
  <c r="U41" i="5"/>
  <c r="R41" i="5"/>
  <c r="K41" i="5"/>
  <c r="L41" i="5" s="1"/>
  <c r="N41" i="5" s="1"/>
  <c r="AA40" i="5"/>
  <c r="X40" i="5"/>
  <c r="U40" i="5"/>
  <c r="R40" i="5"/>
  <c r="L40" i="5"/>
  <c r="N40" i="5" s="1"/>
  <c r="K40" i="5"/>
  <c r="AA39" i="5"/>
  <c r="X39" i="5"/>
  <c r="U39" i="5"/>
  <c r="R39" i="5"/>
  <c r="N39" i="5"/>
  <c r="L39" i="5"/>
  <c r="K39" i="5"/>
  <c r="AA38" i="5"/>
  <c r="X38" i="5"/>
  <c r="U38" i="5"/>
  <c r="R38" i="5"/>
  <c r="L38" i="5"/>
  <c r="N38" i="5" s="1"/>
  <c r="K38" i="5"/>
  <c r="AA37" i="5"/>
  <c r="X37" i="5"/>
  <c r="U37" i="5"/>
  <c r="R37" i="5"/>
  <c r="N37" i="5"/>
  <c r="K37" i="5"/>
  <c r="L37" i="5" s="1"/>
  <c r="AA36" i="5"/>
  <c r="X36" i="5"/>
  <c r="U36" i="5"/>
  <c r="R36" i="5"/>
  <c r="N36" i="5"/>
  <c r="K36" i="5"/>
  <c r="L36" i="5" s="1"/>
  <c r="AA35" i="5"/>
  <c r="X35" i="5"/>
  <c r="U35" i="5"/>
  <c r="R35" i="5"/>
  <c r="N35" i="5"/>
  <c r="L35" i="5"/>
  <c r="K35" i="5"/>
  <c r="AA34" i="5"/>
  <c r="X34" i="5"/>
  <c r="U34" i="5"/>
  <c r="R34" i="5"/>
  <c r="K34" i="5"/>
  <c r="L34" i="5" s="1"/>
  <c r="N34" i="5" s="1"/>
  <c r="AA33" i="5"/>
  <c r="X33" i="5"/>
  <c r="U33" i="5"/>
  <c r="R33" i="5"/>
  <c r="K33" i="5"/>
  <c r="L33" i="5" s="1"/>
  <c r="N33" i="5" s="1"/>
  <c r="AA32" i="5"/>
  <c r="X32" i="5"/>
  <c r="U32" i="5"/>
  <c r="R32" i="5"/>
  <c r="N32" i="5"/>
  <c r="L32" i="5"/>
  <c r="K32" i="5"/>
  <c r="AA31" i="5"/>
  <c r="X31" i="5"/>
  <c r="U31" i="5"/>
  <c r="R31" i="5"/>
  <c r="N31" i="5"/>
  <c r="L31" i="5"/>
  <c r="K31" i="5"/>
  <c r="AA30" i="5"/>
  <c r="X30" i="5"/>
  <c r="U30" i="5"/>
  <c r="R30" i="5"/>
  <c r="L30" i="5"/>
  <c r="N30" i="5" s="1"/>
  <c r="K30" i="5"/>
  <c r="AA29" i="5"/>
  <c r="X29" i="5"/>
  <c r="U29" i="5"/>
  <c r="R29" i="5"/>
  <c r="K29" i="5"/>
  <c r="L29" i="5" s="1"/>
  <c r="N29" i="5" s="1"/>
  <c r="AA28" i="5"/>
  <c r="X28" i="5"/>
  <c r="U28" i="5"/>
  <c r="R28" i="5"/>
  <c r="N28" i="5"/>
  <c r="L28" i="5"/>
  <c r="K28" i="5"/>
  <c r="AA27" i="5"/>
  <c r="X27" i="5"/>
  <c r="U27" i="5"/>
  <c r="R27" i="5"/>
  <c r="K27" i="5"/>
  <c r="L27" i="5" s="1"/>
  <c r="N27" i="5" s="1"/>
  <c r="AA26" i="5"/>
  <c r="X26" i="5"/>
  <c r="U26" i="5"/>
  <c r="R26" i="5"/>
  <c r="K26" i="5"/>
  <c r="L26" i="5" s="1"/>
  <c r="N26" i="5" s="1"/>
  <c r="AA25" i="5"/>
  <c r="X25" i="5"/>
  <c r="U25" i="5"/>
  <c r="R25" i="5"/>
  <c r="K25" i="5"/>
  <c r="L25" i="5" s="1"/>
  <c r="N25" i="5" s="1"/>
  <c r="AA24" i="5"/>
  <c r="X24" i="5"/>
  <c r="U24" i="5"/>
  <c r="R24" i="5"/>
  <c r="K24" i="5"/>
  <c r="L24" i="5" s="1"/>
  <c r="N24" i="5" s="1"/>
  <c r="AA23" i="5"/>
  <c r="X23" i="5"/>
  <c r="U23" i="5"/>
  <c r="R23" i="5"/>
  <c r="K23" i="5"/>
  <c r="L23" i="5" s="1"/>
  <c r="N23" i="5" s="1"/>
  <c r="AA22" i="5"/>
  <c r="X22" i="5"/>
  <c r="U22" i="5"/>
  <c r="R22" i="5"/>
  <c r="K22" i="5"/>
  <c r="L22" i="5" s="1"/>
  <c r="N22" i="5" s="1"/>
  <c r="AA21" i="5"/>
  <c r="X21" i="5"/>
  <c r="U21" i="5"/>
  <c r="R21" i="5"/>
  <c r="N21" i="5"/>
  <c r="L21" i="5"/>
  <c r="K21" i="5"/>
  <c r="AA20" i="5"/>
  <c r="X20" i="5"/>
  <c r="U20" i="5"/>
  <c r="R20" i="5"/>
  <c r="N20" i="5"/>
  <c r="L20" i="5"/>
  <c r="K20" i="5"/>
  <c r="AA19" i="5"/>
  <c r="X19" i="5"/>
  <c r="U19" i="5"/>
  <c r="R19" i="5"/>
  <c r="N19" i="5"/>
  <c r="L19" i="5"/>
  <c r="K19" i="5"/>
  <c r="AA18" i="5"/>
  <c r="X18" i="5"/>
  <c r="U18" i="5"/>
  <c r="R18" i="5"/>
  <c r="K18" i="5"/>
  <c r="L18" i="5" s="1"/>
  <c r="N18" i="5" s="1"/>
  <c r="AA17" i="5"/>
  <c r="X17" i="5"/>
  <c r="U17" i="5"/>
  <c r="R17" i="5"/>
  <c r="L17" i="5"/>
  <c r="N17" i="5" s="1"/>
  <c r="K17" i="5"/>
  <c r="AA16" i="5"/>
  <c r="X16" i="5"/>
  <c r="U16" i="5"/>
  <c r="R16" i="5"/>
  <c r="K16" i="5"/>
  <c r="L16" i="5" s="1"/>
  <c r="N16" i="5" s="1"/>
  <c r="AA15" i="5"/>
  <c r="X15" i="5"/>
  <c r="U15" i="5"/>
  <c r="R15" i="5"/>
  <c r="K15" i="5"/>
  <c r="L15" i="5" s="1"/>
  <c r="N15" i="5" s="1"/>
  <c r="AA14" i="5"/>
  <c r="X14" i="5"/>
  <c r="U14" i="5"/>
  <c r="R14" i="5"/>
  <c r="K14" i="5"/>
  <c r="L14" i="5" s="1"/>
  <c r="N14" i="5" s="1"/>
  <c r="AA13" i="5"/>
  <c r="X13" i="5"/>
  <c r="U13" i="5"/>
  <c r="R13" i="5"/>
  <c r="K13" i="5"/>
  <c r="L13" i="5" s="1"/>
  <c r="N13" i="5" s="1"/>
  <c r="AA12" i="5"/>
  <c r="X12" i="5"/>
  <c r="U12" i="5"/>
  <c r="R12" i="5"/>
  <c r="K12" i="5"/>
  <c r="L12" i="5" s="1"/>
  <c r="H988" i="4"/>
  <c r="AA986" i="4"/>
  <c r="X986" i="4"/>
  <c r="U986" i="4"/>
  <c r="R986" i="4"/>
  <c r="N986" i="4"/>
  <c r="K986" i="4"/>
  <c r="L986" i="4" s="1"/>
  <c r="AA985" i="4"/>
  <c r="X985" i="4"/>
  <c r="U985" i="4"/>
  <c r="R985" i="4"/>
  <c r="K985" i="4"/>
  <c r="L985" i="4" s="1"/>
  <c r="N985" i="4" s="1"/>
  <c r="AA984" i="4"/>
  <c r="X984" i="4"/>
  <c r="U984" i="4"/>
  <c r="R984" i="4"/>
  <c r="K984" i="4"/>
  <c r="L984" i="4" s="1"/>
  <c r="N984" i="4" s="1"/>
  <c r="AA983" i="4"/>
  <c r="X983" i="4"/>
  <c r="U983" i="4"/>
  <c r="R983" i="4"/>
  <c r="K983" i="4"/>
  <c r="L983" i="4" s="1"/>
  <c r="N983" i="4" s="1"/>
  <c r="AA982" i="4"/>
  <c r="X982" i="4"/>
  <c r="U982" i="4"/>
  <c r="R982" i="4"/>
  <c r="K982" i="4"/>
  <c r="L982" i="4" s="1"/>
  <c r="N982" i="4" s="1"/>
  <c r="AA981" i="4"/>
  <c r="X981" i="4"/>
  <c r="U981" i="4"/>
  <c r="R981" i="4"/>
  <c r="N981" i="4"/>
  <c r="L981" i="4"/>
  <c r="K981" i="4"/>
  <c r="AA980" i="4"/>
  <c r="X980" i="4"/>
  <c r="U980" i="4"/>
  <c r="R980" i="4"/>
  <c r="N980" i="4"/>
  <c r="L980" i="4"/>
  <c r="K980" i="4"/>
  <c r="AA979" i="4"/>
  <c r="X979" i="4"/>
  <c r="U979" i="4"/>
  <c r="R979" i="4"/>
  <c r="L979" i="4"/>
  <c r="N979" i="4" s="1"/>
  <c r="K979" i="4"/>
  <c r="AA978" i="4"/>
  <c r="X978" i="4"/>
  <c r="U978" i="4"/>
  <c r="R978" i="4"/>
  <c r="L978" i="4"/>
  <c r="N978" i="4" s="1"/>
  <c r="K978" i="4"/>
  <c r="AA977" i="4"/>
  <c r="X977" i="4"/>
  <c r="U977" i="4"/>
  <c r="R977" i="4"/>
  <c r="N977" i="4"/>
  <c r="L977" i="4"/>
  <c r="K977" i="4"/>
  <c r="AA976" i="4"/>
  <c r="X976" i="4"/>
  <c r="U976" i="4"/>
  <c r="R976" i="4"/>
  <c r="K976" i="4"/>
  <c r="L976" i="4" s="1"/>
  <c r="N976" i="4" s="1"/>
  <c r="AA975" i="4"/>
  <c r="X975" i="4"/>
  <c r="U975" i="4"/>
  <c r="R975" i="4"/>
  <c r="K975" i="4"/>
  <c r="L975" i="4" s="1"/>
  <c r="N975" i="4" s="1"/>
  <c r="AA974" i="4"/>
  <c r="X974" i="4"/>
  <c r="U974" i="4"/>
  <c r="R974" i="4"/>
  <c r="K974" i="4"/>
  <c r="L974" i="4" s="1"/>
  <c r="N974" i="4" s="1"/>
  <c r="AA973" i="4"/>
  <c r="X973" i="4"/>
  <c r="U973" i="4"/>
  <c r="R973" i="4"/>
  <c r="K973" i="4"/>
  <c r="L973" i="4" s="1"/>
  <c r="N973" i="4" s="1"/>
  <c r="AA972" i="4"/>
  <c r="X972" i="4"/>
  <c r="U972" i="4"/>
  <c r="R972" i="4"/>
  <c r="K972" i="4"/>
  <c r="L972" i="4" s="1"/>
  <c r="N972" i="4" s="1"/>
  <c r="AA971" i="4"/>
  <c r="X971" i="4"/>
  <c r="U971" i="4"/>
  <c r="R971" i="4"/>
  <c r="K971" i="4"/>
  <c r="L971" i="4" s="1"/>
  <c r="N971" i="4" s="1"/>
  <c r="AA970" i="4"/>
  <c r="X970" i="4"/>
  <c r="U970" i="4"/>
  <c r="R970" i="4"/>
  <c r="N970" i="4"/>
  <c r="L970" i="4"/>
  <c r="K970" i="4"/>
  <c r="AA969" i="4"/>
  <c r="X969" i="4"/>
  <c r="U969" i="4"/>
  <c r="R969" i="4"/>
  <c r="N969" i="4"/>
  <c r="L969" i="4"/>
  <c r="K969" i="4"/>
  <c r="AA968" i="4"/>
  <c r="X968" i="4"/>
  <c r="U968" i="4"/>
  <c r="R968" i="4"/>
  <c r="N968" i="4"/>
  <c r="L968" i="4"/>
  <c r="K968" i="4"/>
  <c r="AA967" i="4"/>
  <c r="X967" i="4"/>
  <c r="U967" i="4"/>
  <c r="R967" i="4"/>
  <c r="K967" i="4"/>
  <c r="L967" i="4" s="1"/>
  <c r="N967" i="4" s="1"/>
  <c r="AA966" i="4"/>
  <c r="X966" i="4"/>
  <c r="U966" i="4"/>
  <c r="R966" i="4"/>
  <c r="K966" i="4"/>
  <c r="L966" i="4" s="1"/>
  <c r="N966" i="4" s="1"/>
  <c r="AA965" i="4"/>
  <c r="X965" i="4"/>
  <c r="U965" i="4"/>
  <c r="R965" i="4"/>
  <c r="L965" i="4"/>
  <c r="N965" i="4" s="1"/>
  <c r="K965" i="4"/>
  <c r="AA964" i="4"/>
  <c r="X964" i="4"/>
  <c r="U964" i="4"/>
  <c r="R964" i="4"/>
  <c r="L964" i="4"/>
  <c r="N964" i="4" s="1"/>
  <c r="K964" i="4"/>
  <c r="AA963" i="4"/>
  <c r="X963" i="4"/>
  <c r="U963" i="4"/>
  <c r="R963" i="4"/>
  <c r="L963" i="4"/>
  <c r="K963" i="4"/>
  <c r="H959" i="4"/>
  <c r="AA957" i="4"/>
  <c r="X957" i="4"/>
  <c r="U957" i="4"/>
  <c r="R957" i="4"/>
  <c r="K957" i="4"/>
  <c r="L957" i="4" s="1"/>
  <c r="N957" i="4" s="1"/>
  <c r="AA956" i="4"/>
  <c r="X956" i="4"/>
  <c r="U956" i="4"/>
  <c r="R956" i="4"/>
  <c r="L956" i="4"/>
  <c r="N956" i="4" s="1"/>
  <c r="K956" i="4"/>
  <c r="AA955" i="4"/>
  <c r="X955" i="4"/>
  <c r="U955" i="4"/>
  <c r="R955" i="4"/>
  <c r="K955" i="4"/>
  <c r="L955" i="4" s="1"/>
  <c r="N955" i="4" s="1"/>
  <c r="AA954" i="4"/>
  <c r="X954" i="4"/>
  <c r="U954" i="4"/>
  <c r="R954" i="4"/>
  <c r="K954" i="4"/>
  <c r="L954" i="4" s="1"/>
  <c r="N954" i="4" s="1"/>
  <c r="AA953" i="4"/>
  <c r="X953" i="4"/>
  <c r="U953" i="4"/>
  <c r="R953" i="4"/>
  <c r="K953" i="4"/>
  <c r="L953" i="4" s="1"/>
  <c r="N953" i="4" s="1"/>
  <c r="AA952" i="4"/>
  <c r="X952" i="4"/>
  <c r="U952" i="4"/>
  <c r="R952" i="4"/>
  <c r="L952" i="4"/>
  <c r="N952" i="4" s="1"/>
  <c r="K952" i="4"/>
  <c r="AA951" i="4"/>
  <c r="X951" i="4"/>
  <c r="U951" i="4"/>
  <c r="R951" i="4"/>
  <c r="N951" i="4"/>
  <c r="L951" i="4"/>
  <c r="K951" i="4"/>
  <c r="AA950" i="4"/>
  <c r="X950" i="4"/>
  <c r="U950" i="4"/>
  <c r="R950" i="4"/>
  <c r="K950" i="4"/>
  <c r="L950" i="4" s="1"/>
  <c r="N950" i="4" s="1"/>
  <c r="AA949" i="4"/>
  <c r="X949" i="4"/>
  <c r="U949" i="4"/>
  <c r="R949" i="4"/>
  <c r="N949" i="4"/>
  <c r="L949" i="4"/>
  <c r="K949" i="4"/>
  <c r="AA948" i="4"/>
  <c r="X948" i="4"/>
  <c r="U948" i="4"/>
  <c r="R948" i="4"/>
  <c r="L948" i="4"/>
  <c r="N948" i="4" s="1"/>
  <c r="K948" i="4"/>
  <c r="AA947" i="4"/>
  <c r="X947" i="4"/>
  <c r="U947" i="4"/>
  <c r="R947" i="4"/>
  <c r="L947" i="4"/>
  <c r="N947" i="4" s="1"/>
  <c r="K947" i="4"/>
  <c r="AA946" i="4"/>
  <c r="X946" i="4"/>
  <c r="U946" i="4"/>
  <c r="R946" i="4"/>
  <c r="L946" i="4"/>
  <c r="N946" i="4" s="1"/>
  <c r="K946" i="4"/>
  <c r="AA945" i="4"/>
  <c r="X945" i="4"/>
  <c r="U945" i="4"/>
  <c r="R945" i="4"/>
  <c r="K945" i="4"/>
  <c r="L945" i="4" s="1"/>
  <c r="N945" i="4" s="1"/>
  <c r="AA944" i="4"/>
  <c r="X944" i="4"/>
  <c r="U944" i="4"/>
  <c r="R944" i="4"/>
  <c r="N944" i="4"/>
  <c r="L944" i="4"/>
  <c r="K944" i="4"/>
  <c r="AA943" i="4"/>
  <c r="X943" i="4"/>
  <c r="U943" i="4"/>
  <c r="R943" i="4"/>
  <c r="N943" i="4"/>
  <c r="L943" i="4"/>
  <c r="K943" i="4"/>
  <c r="AA942" i="4"/>
  <c r="X942" i="4"/>
  <c r="U942" i="4"/>
  <c r="R942" i="4"/>
  <c r="N942" i="4"/>
  <c r="K942" i="4"/>
  <c r="L942" i="4" s="1"/>
  <c r="AA941" i="4"/>
  <c r="X941" i="4"/>
  <c r="U941" i="4"/>
  <c r="R941" i="4"/>
  <c r="N941" i="4"/>
  <c r="K941" i="4"/>
  <c r="L941" i="4" s="1"/>
  <c r="AA940" i="4"/>
  <c r="X940" i="4"/>
  <c r="U940" i="4"/>
  <c r="R940" i="4"/>
  <c r="N940" i="4"/>
  <c r="L940" i="4"/>
  <c r="K940" i="4"/>
  <c r="AA939" i="4"/>
  <c r="X939" i="4"/>
  <c r="U939" i="4"/>
  <c r="R939" i="4"/>
  <c r="K939" i="4"/>
  <c r="L939" i="4" s="1"/>
  <c r="N939" i="4" s="1"/>
  <c r="AA938" i="4"/>
  <c r="X938" i="4"/>
  <c r="U938" i="4"/>
  <c r="R938" i="4"/>
  <c r="K938" i="4"/>
  <c r="L938" i="4" s="1"/>
  <c r="N938" i="4" s="1"/>
  <c r="AA937" i="4"/>
  <c r="X937" i="4"/>
  <c r="U937" i="4"/>
  <c r="R937" i="4"/>
  <c r="L937" i="4"/>
  <c r="N937" i="4" s="1"/>
  <c r="K937" i="4"/>
  <c r="AA936" i="4"/>
  <c r="X936" i="4"/>
  <c r="U936" i="4"/>
  <c r="R936" i="4"/>
  <c r="N936" i="4"/>
  <c r="L936" i="4"/>
  <c r="K936" i="4"/>
  <c r="AA935" i="4"/>
  <c r="X935" i="4"/>
  <c r="U935" i="4"/>
  <c r="R935" i="4"/>
  <c r="L935" i="4"/>
  <c r="N935" i="4" s="1"/>
  <c r="K935" i="4"/>
  <c r="AA934" i="4"/>
  <c r="X934" i="4"/>
  <c r="U934" i="4"/>
  <c r="R934" i="4"/>
  <c r="K934" i="4"/>
  <c r="L934" i="4" s="1"/>
  <c r="H930" i="4"/>
  <c r="AA928" i="4"/>
  <c r="X928" i="4"/>
  <c r="U928" i="4"/>
  <c r="R928" i="4"/>
  <c r="L928" i="4"/>
  <c r="N928" i="4" s="1"/>
  <c r="K928" i="4"/>
  <c r="AA927" i="4"/>
  <c r="X927" i="4"/>
  <c r="U927" i="4"/>
  <c r="R927" i="4"/>
  <c r="L927" i="4"/>
  <c r="N927" i="4" s="1"/>
  <c r="K927" i="4"/>
  <c r="AA926" i="4"/>
  <c r="X926" i="4"/>
  <c r="U926" i="4"/>
  <c r="R926" i="4"/>
  <c r="L926" i="4"/>
  <c r="N926" i="4" s="1"/>
  <c r="K926" i="4"/>
  <c r="AA925" i="4"/>
  <c r="X925" i="4"/>
  <c r="U925" i="4"/>
  <c r="R925" i="4"/>
  <c r="K925" i="4"/>
  <c r="L925" i="4" s="1"/>
  <c r="N925" i="4" s="1"/>
  <c r="AA924" i="4"/>
  <c r="X924" i="4"/>
  <c r="U924" i="4"/>
  <c r="R924" i="4"/>
  <c r="N924" i="4"/>
  <c r="K924" i="4"/>
  <c r="L924" i="4" s="1"/>
  <c r="AA923" i="4"/>
  <c r="X923" i="4"/>
  <c r="U923" i="4"/>
  <c r="R923" i="4"/>
  <c r="N923" i="4"/>
  <c r="L923" i="4"/>
  <c r="K923" i="4"/>
  <c r="AA922" i="4"/>
  <c r="X922" i="4"/>
  <c r="U922" i="4"/>
  <c r="R922" i="4"/>
  <c r="N922" i="4"/>
  <c r="K922" i="4"/>
  <c r="L922" i="4" s="1"/>
  <c r="AA921" i="4"/>
  <c r="X921" i="4"/>
  <c r="U921" i="4"/>
  <c r="R921" i="4"/>
  <c r="N921" i="4"/>
  <c r="K921" i="4"/>
  <c r="L921" i="4" s="1"/>
  <c r="AA920" i="4"/>
  <c r="X920" i="4"/>
  <c r="U920" i="4"/>
  <c r="R920" i="4"/>
  <c r="K920" i="4"/>
  <c r="L920" i="4" s="1"/>
  <c r="H916" i="4"/>
  <c r="AA914" i="4"/>
  <c r="X914" i="4"/>
  <c r="U914" i="4"/>
  <c r="R914" i="4"/>
  <c r="K914" i="4"/>
  <c r="L914" i="4" s="1"/>
  <c r="N914" i="4" s="1"/>
  <c r="AA913" i="4"/>
  <c r="X913" i="4"/>
  <c r="U913" i="4"/>
  <c r="R913" i="4"/>
  <c r="N913" i="4"/>
  <c r="K913" i="4"/>
  <c r="L913" i="4" s="1"/>
  <c r="AA912" i="4"/>
  <c r="X912" i="4"/>
  <c r="U912" i="4"/>
  <c r="R912" i="4"/>
  <c r="L912" i="4"/>
  <c r="N912" i="4" s="1"/>
  <c r="K912" i="4"/>
  <c r="AA911" i="4"/>
  <c r="X911" i="4"/>
  <c r="U911" i="4"/>
  <c r="R911" i="4"/>
  <c r="N911" i="4"/>
  <c r="L911" i="4"/>
  <c r="K911" i="4"/>
  <c r="AA910" i="4"/>
  <c r="X910" i="4"/>
  <c r="U910" i="4"/>
  <c r="R910" i="4"/>
  <c r="K910" i="4"/>
  <c r="L910" i="4" s="1"/>
  <c r="N910" i="4" s="1"/>
  <c r="AA909" i="4"/>
  <c r="X909" i="4"/>
  <c r="U909" i="4"/>
  <c r="R909" i="4"/>
  <c r="N909" i="4"/>
  <c r="L909" i="4"/>
  <c r="K909" i="4"/>
  <c r="AA908" i="4"/>
  <c r="X908" i="4"/>
  <c r="U908" i="4"/>
  <c r="R908" i="4"/>
  <c r="L908" i="4"/>
  <c r="N908" i="4" s="1"/>
  <c r="K908" i="4"/>
  <c r="AA907" i="4"/>
  <c r="X907" i="4"/>
  <c r="U907" i="4"/>
  <c r="R907" i="4"/>
  <c r="K907" i="4"/>
  <c r="L907" i="4" s="1"/>
  <c r="N907" i="4" s="1"/>
  <c r="AA906" i="4"/>
  <c r="X906" i="4"/>
  <c r="U906" i="4"/>
  <c r="R906" i="4"/>
  <c r="K906" i="4"/>
  <c r="L906" i="4" s="1"/>
  <c r="N906" i="4" s="1"/>
  <c r="AA905" i="4"/>
  <c r="X905" i="4"/>
  <c r="U905" i="4"/>
  <c r="R905" i="4"/>
  <c r="K905" i="4"/>
  <c r="L905" i="4" s="1"/>
  <c r="N905" i="4" s="1"/>
  <c r="AA904" i="4"/>
  <c r="X904" i="4"/>
  <c r="U904" i="4"/>
  <c r="R904" i="4"/>
  <c r="N904" i="4"/>
  <c r="L904" i="4"/>
  <c r="K904" i="4"/>
  <c r="AA903" i="4"/>
  <c r="X903" i="4"/>
  <c r="U903" i="4"/>
  <c r="R903" i="4"/>
  <c r="N903" i="4"/>
  <c r="L903" i="4"/>
  <c r="K903" i="4"/>
  <c r="AA902" i="4"/>
  <c r="X902" i="4"/>
  <c r="U902" i="4"/>
  <c r="R902" i="4"/>
  <c r="N902" i="4"/>
  <c r="L902" i="4"/>
  <c r="K902" i="4"/>
  <c r="AA901" i="4"/>
  <c r="X901" i="4"/>
  <c r="U901" i="4"/>
  <c r="R901" i="4"/>
  <c r="K901" i="4"/>
  <c r="L901" i="4" s="1"/>
  <c r="N901" i="4" s="1"/>
  <c r="AA900" i="4"/>
  <c r="X900" i="4"/>
  <c r="U900" i="4"/>
  <c r="R900" i="4"/>
  <c r="L900" i="4"/>
  <c r="N900" i="4" s="1"/>
  <c r="K900" i="4"/>
  <c r="AA899" i="4"/>
  <c r="X899" i="4"/>
  <c r="U899" i="4"/>
  <c r="R899" i="4"/>
  <c r="L899" i="4"/>
  <c r="N899" i="4" s="1"/>
  <c r="K899" i="4"/>
  <c r="AA898" i="4"/>
  <c r="X898" i="4"/>
  <c r="U898" i="4"/>
  <c r="R898" i="4"/>
  <c r="L898" i="4"/>
  <c r="N898" i="4" s="1"/>
  <c r="K898" i="4"/>
  <c r="AA897" i="4"/>
  <c r="X897" i="4"/>
  <c r="U897" i="4"/>
  <c r="R897" i="4"/>
  <c r="N897" i="4"/>
  <c r="L897" i="4"/>
  <c r="K897" i="4"/>
  <c r="AA896" i="4"/>
  <c r="X896" i="4"/>
  <c r="U896" i="4"/>
  <c r="R896" i="4"/>
  <c r="K896" i="4"/>
  <c r="L896" i="4" s="1"/>
  <c r="N896" i="4" s="1"/>
  <c r="AA895" i="4"/>
  <c r="X895" i="4"/>
  <c r="U895" i="4"/>
  <c r="R895" i="4"/>
  <c r="K895" i="4"/>
  <c r="L895" i="4" s="1"/>
  <c r="N895" i="4" s="1"/>
  <c r="AA894" i="4"/>
  <c r="X894" i="4"/>
  <c r="U894" i="4"/>
  <c r="R894" i="4"/>
  <c r="L894" i="4"/>
  <c r="N894" i="4" s="1"/>
  <c r="K894" i="4"/>
  <c r="AA893" i="4"/>
  <c r="X893" i="4"/>
  <c r="U893" i="4"/>
  <c r="R893" i="4"/>
  <c r="K893" i="4"/>
  <c r="L893" i="4" s="1"/>
  <c r="N893" i="4" s="1"/>
  <c r="AA892" i="4"/>
  <c r="X892" i="4"/>
  <c r="U892" i="4"/>
  <c r="R892" i="4"/>
  <c r="L892" i="4"/>
  <c r="N892" i="4" s="1"/>
  <c r="K892" i="4"/>
  <c r="AA891" i="4"/>
  <c r="X891" i="4"/>
  <c r="U891" i="4"/>
  <c r="R891" i="4"/>
  <c r="N891" i="4"/>
  <c r="L891" i="4"/>
  <c r="K891" i="4"/>
  <c r="AA890" i="4"/>
  <c r="X890" i="4"/>
  <c r="U890" i="4"/>
  <c r="R890" i="4"/>
  <c r="N890" i="4"/>
  <c r="L890" i="4"/>
  <c r="K890" i="4"/>
  <c r="AA887" i="4"/>
  <c r="X887" i="4"/>
  <c r="U887" i="4"/>
  <c r="R887" i="4"/>
  <c r="K887" i="4"/>
  <c r="L887" i="4" s="1"/>
  <c r="N887" i="4" s="1"/>
  <c r="AA886" i="4"/>
  <c r="X886" i="4"/>
  <c r="U886" i="4"/>
  <c r="R886" i="4"/>
  <c r="L886" i="4"/>
  <c r="N886" i="4" s="1"/>
  <c r="K886" i="4"/>
  <c r="AA885" i="4"/>
  <c r="X885" i="4"/>
  <c r="U885" i="4"/>
  <c r="R885" i="4"/>
  <c r="L885" i="4"/>
  <c r="K885" i="4"/>
  <c r="AA884" i="4"/>
  <c r="X884" i="4"/>
  <c r="U884" i="4"/>
  <c r="R884" i="4"/>
  <c r="N884" i="4"/>
  <c r="L884" i="4"/>
  <c r="K884" i="4"/>
  <c r="AA883" i="4"/>
  <c r="X883" i="4"/>
  <c r="U883" i="4"/>
  <c r="R883" i="4"/>
  <c r="K883" i="4"/>
  <c r="L883" i="4" s="1"/>
  <c r="N883" i="4" s="1"/>
  <c r="AA882" i="4"/>
  <c r="X882" i="4"/>
  <c r="U882" i="4"/>
  <c r="R882" i="4"/>
  <c r="K882" i="4"/>
  <c r="L882" i="4" s="1"/>
  <c r="N882" i="4" s="1"/>
  <c r="H878" i="4"/>
  <c r="AA876" i="4"/>
  <c r="X876" i="4"/>
  <c r="U876" i="4"/>
  <c r="R876" i="4"/>
  <c r="N876" i="4"/>
  <c r="L876" i="4"/>
  <c r="K876" i="4"/>
  <c r="AA875" i="4"/>
  <c r="X875" i="4"/>
  <c r="U875" i="4"/>
  <c r="R875" i="4"/>
  <c r="N875" i="4"/>
  <c r="K875" i="4"/>
  <c r="L875" i="4" s="1"/>
  <c r="AA874" i="4"/>
  <c r="X874" i="4"/>
  <c r="U874" i="4"/>
  <c r="R874" i="4"/>
  <c r="K874" i="4"/>
  <c r="L874" i="4" s="1"/>
  <c r="N874" i="4" s="1"/>
  <c r="AA873" i="4"/>
  <c r="X873" i="4"/>
  <c r="U873" i="4"/>
  <c r="R873" i="4"/>
  <c r="K873" i="4"/>
  <c r="L873" i="4" s="1"/>
  <c r="N873" i="4" s="1"/>
  <c r="AA872" i="4"/>
  <c r="X872" i="4"/>
  <c r="U872" i="4"/>
  <c r="R872" i="4"/>
  <c r="N872" i="4"/>
  <c r="K872" i="4"/>
  <c r="L872" i="4" s="1"/>
  <c r="AA871" i="4"/>
  <c r="X871" i="4"/>
  <c r="U871" i="4"/>
  <c r="R871" i="4"/>
  <c r="L871" i="4"/>
  <c r="N871" i="4" s="1"/>
  <c r="K871" i="4"/>
  <c r="AA870" i="4"/>
  <c r="X870" i="4"/>
  <c r="U870" i="4"/>
  <c r="R870" i="4"/>
  <c r="N870" i="4"/>
  <c r="L870" i="4"/>
  <c r="K870" i="4"/>
  <c r="AA869" i="4"/>
  <c r="X869" i="4"/>
  <c r="U869" i="4"/>
  <c r="R869" i="4"/>
  <c r="N869" i="4"/>
  <c r="L869" i="4"/>
  <c r="K869" i="4"/>
  <c r="AA868" i="4"/>
  <c r="X868" i="4"/>
  <c r="U868" i="4"/>
  <c r="R868" i="4"/>
  <c r="K868" i="4"/>
  <c r="L868" i="4" s="1"/>
  <c r="N868" i="4" s="1"/>
  <c r="AA867" i="4"/>
  <c r="X867" i="4"/>
  <c r="U867" i="4"/>
  <c r="R867" i="4"/>
  <c r="L867" i="4"/>
  <c r="N867" i="4" s="1"/>
  <c r="K867" i="4"/>
  <c r="AA866" i="4"/>
  <c r="X866" i="4"/>
  <c r="U866" i="4"/>
  <c r="R866" i="4"/>
  <c r="L866" i="4"/>
  <c r="N866" i="4" s="1"/>
  <c r="K866" i="4"/>
  <c r="AA865" i="4"/>
  <c r="X865" i="4"/>
  <c r="U865" i="4"/>
  <c r="R865" i="4"/>
  <c r="K865" i="4"/>
  <c r="L865" i="4" s="1"/>
  <c r="N865" i="4" s="1"/>
  <c r="AA864" i="4"/>
  <c r="X864" i="4"/>
  <c r="U864" i="4"/>
  <c r="R864" i="4"/>
  <c r="N864" i="4"/>
  <c r="L864" i="4"/>
  <c r="K864" i="4"/>
  <c r="AA863" i="4"/>
  <c r="X863" i="4"/>
  <c r="U863" i="4"/>
  <c r="R863" i="4"/>
  <c r="N863" i="4"/>
  <c r="K863" i="4"/>
  <c r="L863" i="4" s="1"/>
  <c r="AA862" i="4"/>
  <c r="X862" i="4"/>
  <c r="U862" i="4"/>
  <c r="R862" i="4"/>
  <c r="K862" i="4"/>
  <c r="L862" i="4" s="1"/>
  <c r="N862" i="4" s="1"/>
  <c r="AA861" i="4"/>
  <c r="X861" i="4"/>
  <c r="U861" i="4"/>
  <c r="R861" i="4"/>
  <c r="K861" i="4"/>
  <c r="L861" i="4" s="1"/>
  <c r="N861" i="4" s="1"/>
  <c r="AA860" i="4"/>
  <c r="X860" i="4"/>
  <c r="U860" i="4"/>
  <c r="R860" i="4"/>
  <c r="L860" i="4"/>
  <c r="N860" i="4" s="1"/>
  <c r="K860" i="4"/>
  <c r="AA859" i="4"/>
  <c r="X859" i="4"/>
  <c r="U859" i="4"/>
  <c r="R859" i="4"/>
  <c r="N859" i="4"/>
  <c r="L859" i="4"/>
  <c r="K859" i="4"/>
  <c r="AA858" i="4"/>
  <c r="X858" i="4"/>
  <c r="U858" i="4"/>
  <c r="R858" i="4"/>
  <c r="L858" i="4"/>
  <c r="N858" i="4" s="1"/>
  <c r="K858" i="4"/>
  <c r="AA857" i="4"/>
  <c r="X857" i="4"/>
  <c r="U857" i="4"/>
  <c r="R857" i="4"/>
  <c r="N857" i="4"/>
  <c r="L857" i="4"/>
  <c r="K857" i="4"/>
  <c r="AA856" i="4"/>
  <c r="X856" i="4"/>
  <c r="U856" i="4"/>
  <c r="R856" i="4"/>
  <c r="K856" i="4"/>
  <c r="L856" i="4" s="1"/>
  <c r="N856" i="4" s="1"/>
  <c r="AA855" i="4"/>
  <c r="X855" i="4"/>
  <c r="U855" i="4"/>
  <c r="R855" i="4"/>
  <c r="L855" i="4"/>
  <c r="N855" i="4" s="1"/>
  <c r="K855" i="4"/>
  <c r="AA854" i="4"/>
  <c r="X854" i="4"/>
  <c r="U854" i="4"/>
  <c r="R854" i="4"/>
  <c r="L854" i="4"/>
  <c r="N854" i="4" s="1"/>
  <c r="K854" i="4"/>
  <c r="AA853" i="4"/>
  <c r="X853" i="4"/>
  <c r="U853" i="4"/>
  <c r="R853" i="4"/>
  <c r="L853" i="4"/>
  <c r="N853" i="4" s="1"/>
  <c r="K853" i="4"/>
  <c r="AA852" i="4"/>
  <c r="X852" i="4"/>
  <c r="U852" i="4"/>
  <c r="R852" i="4"/>
  <c r="N852" i="4"/>
  <c r="L852" i="4"/>
  <c r="K852" i="4"/>
  <c r="AA851" i="4"/>
  <c r="X851" i="4"/>
  <c r="U851" i="4"/>
  <c r="R851" i="4"/>
  <c r="K851" i="4"/>
  <c r="L851" i="4" s="1"/>
  <c r="N851" i="4" s="1"/>
  <c r="AA850" i="4"/>
  <c r="X850" i="4"/>
  <c r="U850" i="4"/>
  <c r="R850" i="4"/>
  <c r="K850" i="4"/>
  <c r="L850" i="4" s="1"/>
  <c r="N850" i="4" s="1"/>
  <c r="AA849" i="4"/>
  <c r="X849" i="4"/>
  <c r="U849" i="4"/>
  <c r="R849" i="4"/>
  <c r="L849" i="4"/>
  <c r="N849" i="4" s="1"/>
  <c r="K849" i="4"/>
  <c r="AA848" i="4"/>
  <c r="X848" i="4"/>
  <c r="U848" i="4"/>
  <c r="R848" i="4"/>
  <c r="K848" i="4"/>
  <c r="L848" i="4" s="1"/>
  <c r="N848" i="4" s="1"/>
  <c r="AA847" i="4"/>
  <c r="X847" i="4"/>
  <c r="U847" i="4"/>
  <c r="R847" i="4"/>
  <c r="L847" i="4"/>
  <c r="N847" i="4" s="1"/>
  <c r="K847" i="4"/>
  <c r="AA846" i="4"/>
  <c r="X846" i="4"/>
  <c r="U846" i="4"/>
  <c r="R846" i="4"/>
  <c r="N846" i="4"/>
  <c r="L846" i="4"/>
  <c r="K846" i="4"/>
  <c r="AA845" i="4"/>
  <c r="X845" i="4"/>
  <c r="U845" i="4"/>
  <c r="R845" i="4"/>
  <c r="N845" i="4"/>
  <c r="L845" i="4"/>
  <c r="K845" i="4"/>
  <c r="AA844" i="4"/>
  <c r="X844" i="4"/>
  <c r="U844" i="4"/>
  <c r="R844" i="4"/>
  <c r="K844" i="4"/>
  <c r="L844" i="4" s="1"/>
  <c r="N844" i="4" s="1"/>
  <c r="AA843" i="4"/>
  <c r="X843" i="4"/>
  <c r="U843" i="4"/>
  <c r="R843" i="4"/>
  <c r="K843" i="4"/>
  <c r="L843" i="4" s="1"/>
  <c r="N843" i="4" s="1"/>
  <c r="AA842" i="4"/>
  <c r="X842" i="4"/>
  <c r="U842" i="4"/>
  <c r="R842" i="4"/>
  <c r="L842" i="4"/>
  <c r="N842" i="4" s="1"/>
  <c r="K842" i="4"/>
  <c r="AA841" i="4"/>
  <c r="X841" i="4"/>
  <c r="U841" i="4"/>
  <c r="R841" i="4"/>
  <c r="L841" i="4"/>
  <c r="K841" i="4"/>
  <c r="AA840" i="4"/>
  <c r="X840" i="4"/>
  <c r="U840" i="4"/>
  <c r="R840" i="4"/>
  <c r="N840" i="4"/>
  <c r="L840" i="4"/>
  <c r="K840" i="4"/>
  <c r="AA839" i="4"/>
  <c r="X839" i="4"/>
  <c r="U839" i="4"/>
  <c r="R839" i="4"/>
  <c r="K839" i="4"/>
  <c r="L839" i="4" s="1"/>
  <c r="N839" i="4" s="1"/>
  <c r="AA838" i="4"/>
  <c r="X838" i="4"/>
  <c r="U838" i="4"/>
  <c r="R838" i="4"/>
  <c r="K838" i="4"/>
  <c r="L838" i="4" s="1"/>
  <c r="N838" i="4" s="1"/>
  <c r="AA837" i="4"/>
  <c r="X837" i="4"/>
  <c r="U837" i="4"/>
  <c r="R837" i="4"/>
  <c r="L837" i="4"/>
  <c r="N837" i="4" s="1"/>
  <c r="K837" i="4"/>
  <c r="AA836" i="4"/>
  <c r="X836" i="4"/>
  <c r="U836" i="4"/>
  <c r="R836" i="4"/>
  <c r="L836" i="4"/>
  <c r="N836" i="4" s="1"/>
  <c r="K836" i="4"/>
  <c r="H832" i="4"/>
  <c r="AA830" i="4"/>
  <c r="X830" i="4"/>
  <c r="U830" i="4"/>
  <c r="R830" i="4"/>
  <c r="K830" i="4"/>
  <c r="L830" i="4" s="1"/>
  <c r="N830" i="4" s="1"/>
  <c r="AA829" i="4"/>
  <c r="X829" i="4"/>
  <c r="U829" i="4"/>
  <c r="R829" i="4"/>
  <c r="K829" i="4"/>
  <c r="L829" i="4" s="1"/>
  <c r="N829" i="4" s="1"/>
  <c r="AA828" i="4"/>
  <c r="X828" i="4"/>
  <c r="U828" i="4"/>
  <c r="R828" i="4"/>
  <c r="L828" i="4"/>
  <c r="N828" i="4" s="1"/>
  <c r="K828" i="4"/>
  <c r="AA827" i="4"/>
  <c r="X827" i="4"/>
  <c r="U827" i="4"/>
  <c r="R827" i="4"/>
  <c r="L827" i="4"/>
  <c r="N827" i="4" s="1"/>
  <c r="K827" i="4"/>
  <c r="AA822" i="4"/>
  <c r="X822" i="4"/>
  <c r="U822" i="4"/>
  <c r="R822" i="4"/>
  <c r="L822" i="4"/>
  <c r="N822" i="4" s="1"/>
  <c r="K822" i="4"/>
  <c r="AA821" i="4"/>
  <c r="X821" i="4"/>
  <c r="U821" i="4"/>
  <c r="R821" i="4"/>
  <c r="N821" i="4"/>
  <c r="L821" i="4"/>
  <c r="K821" i="4"/>
  <c r="AA820" i="4"/>
  <c r="X820" i="4"/>
  <c r="U820" i="4"/>
  <c r="R820" i="4"/>
  <c r="L820" i="4"/>
  <c r="N820" i="4" s="1"/>
  <c r="K820" i="4"/>
  <c r="AA819" i="4"/>
  <c r="X819" i="4"/>
  <c r="U819" i="4"/>
  <c r="R819" i="4"/>
  <c r="N819" i="4"/>
  <c r="L819" i="4"/>
  <c r="K819" i="4"/>
  <c r="AA818" i="4"/>
  <c r="X818" i="4"/>
  <c r="U818" i="4"/>
  <c r="R818" i="4"/>
  <c r="K818" i="4"/>
  <c r="L818" i="4" s="1"/>
  <c r="N818" i="4" s="1"/>
  <c r="AA817" i="4"/>
  <c r="X817" i="4"/>
  <c r="U817" i="4"/>
  <c r="R817" i="4"/>
  <c r="K817" i="4"/>
  <c r="L817" i="4" s="1"/>
  <c r="N817" i="4" s="1"/>
  <c r="AA816" i="4"/>
  <c r="X816" i="4"/>
  <c r="U816" i="4"/>
  <c r="R816" i="4"/>
  <c r="N816" i="4"/>
  <c r="K816" i="4"/>
  <c r="L816" i="4" s="1"/>
  <c r="AA815" i="4"/>
  <c r="X815" i="4"/>
  <c r="U815" i="4"/>
  <c r="R815" i="4"/>
  <c r="K815" i="4"/>
  <c r="L815" i="4" s="1"/>
  <c r="N815" i="4" s="1"/>
  <c r="AA814" i="4"/>
  <c r="X814" i="4"/>
  <c r="U814" i="4"/>
  <c r="R814" i="4"/>
  <c r="N814" i="4"/>
  <c r="L814" i="4"/>
  <c r="K814" i="4"/>
  <c r="AA813" i="4"/>
  <c r="X813" i="4"/>
  <c r="U813" i="4"/>
  <c r="R813" i="4"/>
  <c r="K813" i="4"/>
  <c r="L813" i="4" s="1"/>
  <c r="N813" i="4" s="1"/>
  <c r="AA812" i="4"/>
  <c r="X812" i="4"/>
  <c r="U812" i="4"/>
  <c r="R812" i="4"/>
  <c r="K812" i="4"/>
  <c r="L812" i="4" s="1"/>
  <c r="N812" i="4" s="1"/>
  <c r="AA811" i="4"/>
  <c r="X811" i="4"/>
  <c r="U811" i="4"/>
  <c r="R811" i="4"/>
  <c r="K811" i="4"/>
  <c r="L811" i="4" s="1"/>
  <c r="N811" i="4" s="1"/>
  <c r="AA810" i="4"/>
  <c r="X810" i="4"/>
  <c r="U810" i="4"/>
  <c r="R810" i="4"/>
  <c r="K810" i="4"/>
  <c r="L810" i="4" s="1"/>
  <c r="N810" i="4" s="1"/>
  <c r="AA809" i="4"/>
  <c r="X809" i="4"/>
  <c r="U809" i="4"/>
  <c r="R809" i="4"/>
  <c r="L809" i="4"/>
  <c r="N809" i="4" s="1"/>
  <c r="K809" i="4"/>
  <c r="AA808" i="4"/>
  <c r="X808" i="4"/>
  <c r="U808" i="4"/>
  <c r="R808" i="4"/>
  <c r="L808" i="4"/>
  <c r="N808" i="4" s="1"/>
  <c r="K808" i="4"/>
  <c r="AA807" i="4"/>
  <c r="X807" i="4"/>
  <c r="U807" i="4"/>
  <c r="R807" i="4"/>
  <c r="N807" i="4"/>
  <c r="L807" i="4"/>
  <c r="K807" i="4"/>
  <c r="AA806" i="4"/>
  <c r="X806" i="4"/>
  <c r="U806" i="4"/>
  <c r="R806" i="4"/>
  <c r="K806" i="4"/>
  <c r="L806" i="4" s="1"/>
  <c r="N806" i="4" s="1"/>
  <c r="AA805" i="4"/>
  <c r="X805" i="4"/>
  <c r="U805" i="4"/>
  <c r="R805" i="4"/>
  <c r="K805" i="4"/>
  <c r="L805" i="4" s="1"/>
  <c r="N805" i="4" s="1"/>
  <c r="AA804" i="4"/>
  <c r="X804" i="4"/>
  <c r="U804" i="4"/>
  <c r="R804" i="4"/>
  <c r="L804" i="4"/>
  <c r="N804" i="4" s="1"/>
  <c r="K804" i="4"/>
  <c r="AA803" i="4"/>
  <c r="X803" i="4"/>
  <c r="U803" i="4"/>
  <c r="R803" i="4"/>
  <c r="K803" i="4"/>
  <c r="L803" i="4" s="1"/>
  <c r="N803" i="4" s="1"/>
  <c r="AA802" i="4"/>
  <c r="X802" i="4"/>
  <c r="U802" i="4"/>
  <c r="R802" i="4"/>
  <c r="N802" i="4"/>
  <c r="L802" i="4"/>
  <c r="K802" i="4"/>
  <c r="AA801" i="4"/>
  <c r="X801" i="4"/>
  <c r="U801" i="4"/>
  <c r="R801" i="4"/>
  <c r="N801" i="4"/>
  <c r="K801" i="4"/>
  <c r="L801" i="4" s="1"/>
  <c r="AA800" i="4"/>
  <c r="X800" i="4"/>
  <c r="U800" i="4"/>
  <c r="R800" i="4"/>
  <c r="K800" i="4"/>
  <c r="L800" i="4" s="1"/>
  <c r="N800" i="4" s="1"/>
  <c r="AA799" i="4"/>
  <c r="X799" i="4"/>
  <c r="U799" i="4"/>
  <c r="R799" i="4"/>
  <c r="K799" i="4"/>
  <c r="L799" i="4" s="1"/>
  <c r="N799" i="4" s="1"/>
  <c r="AA798" i="4"/>
  <c r="X798" i="4"/>
  <c r="U798" i="4"/>
  <c r="R798" i="4"/>
  <c r="K798" i="4"/>
  <c r="L798" i="4" s="1"/>
  <c r="N798" i="4" s="1"/>
  <c r="AA797" i="4"/>
  <c r="X797" i="4"/>
  <c r="U797" i="4"/>
  <c r="R797" i="4"/>
  <c r="N797" i="4"/>
  <c r="L797" i="4"/>
  <c r="K797" i="4"/>
  <c r="AA796" i="4"/>
  <c r="X796" i="4"/>
  <c r="U796" i="4"/>
  <c r="R796" i="4"/>
  <c r="L796" i="4"/>
  <c r="N796" i="4" s="1"/>
  <c r="K796" i="4"/>
  <c r="AA795" i="4"/>
  <c r="X795" i="4"/>
  <c r="U795" i="4"/>
  <c r="R795" i="4"/>
  <c r="N795" i="4"/>
  <c r="L795" i="4"/>
  <c r="K795" i="4"/>
  <c r="AA794" i="4"/>
  <c r="X794" i="4"/>
  <c r="U794" i="4"/>
  <c r="R794" i="4"/>
  <c r="K794" i="4"/>
  <c r="L794" i="4" s="1"/>
  <c r="N794" i="4" s="1"/>
  <c r="AA793" i="4"/>
  <c r="X793" i="4"/>
  <c r="U793" i="4"/>
  <c r="R793" i="4"/>
  <c r="K793" i="4"/>
  <c r="L793" i="4" s="1"/>
  <c r="N793" i="4" s="1"/>
  <c r="AA792" i="4"/>
  <c r="X792" i="4"/>
  <c r="U792" i="4"/>
  <c r="R792" i="4"/>
  <c r="N792" i="4"/>
  <c r="K792" i="4"/>
  <c r="L792" i="4" s="1"/>
  <c r="AA791" i="4"/>
  <c r="X791" i="4"/>
  <c r="U791" i="4"/>
  <c r="R791" i="4"/>
  <c r="L791" i="4"/>
  <c r="N791" i="4" s="1"/>
  <c r="K791" i="4"/>
  <c r="AA790" i="4"/>
  <c r="X790" i="4"/>
  <c r="U790" i="4"/>
  <c r="R790" i="4"/>
  <c r="N790" i="4"/>
  <c r="L790" i="4"/>
  <c r="K790" i="4"/>
  <c r="AA789" i="4"/>
  <c r="X789" i="4"/>
  <c r="U789" i="4"/>
  <c r="R789" i="4"/>
  <c r="N789" i="4"/>
  <c r="K789" i="4"/>
  <c r="L789" i="4" s="1"/>
  <c r="AA788" i="4"/>
  <c r="X788" i="4"/>
  <c r="U788" i="4"/>
  <c r="R788" i="4"/>
  <c r="K788" i="4"/>
  <c r="L788" i="4" s="1"/>
  <c r="N788" i="4" s="1"/>
  <c r="AA787" i="4"/>
  <c r="X787" i="4"/>
  <c r="U787" i="4"/>
  <c r="R787" i="4"/>
  <c r="L787" i="4"/>
  <c r="N787" i="4" s="1"/>
  <c r="K787" i="4"/>
  <c r="AA786" i="4"/>
  <c r="X786" i="4"/>
  <c r="U786" i="4"/>
  <c r="R786" i="4"/>
  <c r="K786" i="4"/>
  <c r="L786" i="4" s="1"/>
  <c r="N786" i="4" s="1"/>
  <c r="AA785" i="4"/>
  <c r="X785" i="4"/>
  <c r="U785" i="4"/>
  <c r="R785" i="4"/>
  <c r="N785" i="4"/>
  <c r="K785" i="4"/>
  <c r="L785" i="4" s="1"/>
  <c r="AA784" i="4"/>
  <c r="X784" i="4"/>
  <c r="U784" i="4"/>
  <c r="R784" i="4"/>
  <c r="N784" i="4"/>
  <c r="L784" i="4"/>
  <c r="K784" i="4"/>
  <c r="AA783" i="4"/>
  <c r="X783" i="4"/>
  <c r="U783" i="4"/>
  <c r="R783" i="4"/>
  <c r="N783" i="4"/>
  <c r="L783" i="4"/>
  <c r="K783" i="4"/>
  <c r="AA782" i="4"/>
  <c r="X782" i="4"/>
  <c r="U782" i="4"/>
  <c r="R782" i="4"/>
  <c r="K782" i="4"/>
  <c r="L782" i="4" s="1"/>
  <c r="N782" i="4" s="1"/>
  <c r="AA781" i="4"/>
  <c r="X781" i="4"/>
  <c r="U781" i="4"/>
  <c r="R781" i="4"/>
  <c r="K781" i="4"/>
  <c r="L781" i="4" s="1"/>
  <c r="N781" i="4" s="1"/>
  <c r="AA780" i="4"/>
  <c r="X780" i="4"/>
  <c r="U780" i="4"/>
  <c r="R780" i="4"/>
  <c r="K780" i="4"/>
  <c r="L780" i="4" s="1"/>
  <c r="N780" i="4" s="1"/>
  <c r="AA779" i="4"/>
  <c r="X779" i="4"/>
  <c r="U779" i="4"/>
  <c r="R779" i="4"/>
  <c r="N779" i="4"/>
  <c r="K779" i="4"/>
  <c r="L779" i="4" s="1"/>
  <c r="AA778" i="4"/>
  <c r="X778" i="4"/>
  <c r="U778" i="4"/>
  <c r="R778" i="4"/>
  <c r="L778" i="4"/>
  <c r="N778" i="4" s="1"/>
  <c r="K778" i="4"/>
  <c r="AA777" i="4"/>
  <c r="X777" i="4"/>
  <c r="U777" i="4"/>
  <c r="R777" i="4"/>
  <c r="N777" i="4"/>
  <c r="K777" i="4"/>
  <c r="L777" i="4" s="1"/>
  <c r="AA776" i="4"/>
  <c r="X776" i="4"/>
  <c r="U776" i="4"/>
  <c r="R776" i="4"/>
  <c r="K776" i="4"/>
  <c r="L776" i="4" s="1"/>
  <c r="N776" i="4" s="1"/>
  <c r="AA775" i="4"/>
  <c r="X775" i="4"/>
  <c r="U775" i="4"/>
  <c r="R775" i="4"/>
  <c r="K775" i="4"/>
  <c r="L775" i="4" s="1"/>
  <c r="N775" i="4" s="1"/>
  <c r="AA774" i="4"/>
  <c r="X774" i="4"/>
  <c r="U774" i="4"/>
  <c r="R774" i="4"/>
  <c r="K774" i="4"/>
  <c r="L774" i="4" s="1"/>
  <c r="N774" i="4" s="1"/>
  <c r="AA773" i="4"/>
  <c r="X773" i="4"/>
  <c r="U773" i="4"/>
  <c r="R773" i="4"/>
  <c r="N773" i="4"/>
  <c r="K773" i="4"/>
  <c r="L773" i="4" s="1"/>
  <c r="AA772" i="4"/>
  <c r="X772" i="4"/>
  <c r="U772" i="4"/>
  <c r="R772" i="4"/>
  <c r="N772" i="4"/>
  <c r="L772" i="4"/>
  <c r="K772" i="4"/>
  <c r="AA771" i="4"/>
  <c r="X771" i="4"/>
  <c r="U771" i="4"/>
  <c r="R771" i="4"/>
  <c r="N771" i="4"/>
  <c r="L771" i="4"/>
  <c r="K771" i="4"/>
  <c r="AA770" i="4"/>
  <c r="X770" i="4"/>
  <c r="U770" i="4"/>
  <c r="R770" i="4"/>
  <c r="K770" i="4"/>
  <c r="L770" i="4" s="1"/>
  <c r="N770" i="4" s="1"/>
  <c r="AA769" i="4"/>
  <c r="X769" i="4"/>
  <c r="U769" i="4"/>
  <c r="R769" i="4"/>
  <c r="L769" i="4"/>
  <c r="N769" i="4" s="1"/>
  <c r="K769" i="4"/>
  <c r="AA768" i="4"/>
  <c r="X768" i="4"/>
  <c r="U768" i="4"/>
  <c r="R768" i="4"/>
  <c r="K768" i="4"/>
  <c r="L768" i="4" s="1"/>
  <c r="H764" i="4"/>
  <c r="AA762" i="4"/>
  <c r="X762" i="4"/>
  <c r="U762" i="4"/>
  <c r="R762" i="4"/>
  <c r="K762" i="4"/>
  <c r="L762" i="4" s="1"/>
  <c r="N762" i="4" s="1"/>
  <c r="AA761" i="4"/>
  <c r="X761" i="4"/>
  <c r="U761" i="4"/>
  <c r="R761" i="4"/>
  <c r="L761" i="4"/>
  <c r="N761" i="4" s="1"/>
  <c r="K761" i="4"/>
  <c r="AA760" i="4"/>
  <c r="X760" i="4"/>
  <c r="U760" i="4"/>
  <c r="R760" i="4"/>
  <c r="K760" i="4"/>
  <c r="L760" i="4" s="1"/>
  <c r="N760" i="4" s="1"/>
  <c r="AA759" i="4"/>
  <c r="X759" i="4"/>
  <c r="U759" i="4"/>
  <c r="R759" i="4"/>
  <c r="L759" i="4"/>
  <c r="N759" i="4" s="1"/>
  <c r="K759" i="4"/>
  <c r="AA758" i="4"/>
  <c r="X758" i="4"/>
  <c r="U758" i="4"/>
  <c r="R758" i="4"/>
  <c r="L758" i="4"/>
  <c r="N758" i="4" s="1"/>
  <c r="K758" i="4"/>
  <c r="AA757" i="4"/>
  <c r="X757" i="4"/>
  <c r="U757" i="4"/>
  <c r="R757" i="4"/>
  <c r="K757" i="4"/>
  <c r="L757" i="4" s="1"/>
  <c r="N757" i="4" s="1"/>
  <c r="AA756" i="4"/>
  <c r="X756" i="4"/>
  <c r="U756" i="4"/>
  <c r="R756" i="4"/>
  <c r="K756" i="4"/>
  <c r="L756" i="4" s="1"/>
  <c r="N756" i="4" s="1"/>
  <c r="AA755" i="4"/>
  <c r="X755" i="4"/>
  <c r="U755" i="4"/>
  <c r="R755" i="4"/>
  <c r="L755" i="4"/>
  <c r="N755" i="4" s="1"/>
  <c r="K755" i="4"/>
  <c r="AA754" i="4"/>
  <c r="X754" i="4"/>
  <c r="U754" i="4"/>
  <c r="R754" i="4"/>
  <c r="N754" i="4"/>
  <c r="L754" i="4"/>
  <c r="K754" i="4"/>
  <c r="AA753" i="4"/>
  <c r="X753" i="4"/>
  <c r="U753" i="4"/>
  <c r="R753" i="4"/>
  <c r="L753" i="4"/>
  <c r="N753" i="4" s="1"/>
  <c r="K753" i="4"/>
  <c r="AA752" i="4"/>
  <c r="X752" i="4"/>
  <c r="U752" i="4"/>
  <c r="R752" i="4"/>
  <c r="L752" i="4"/>
  <c r="N752" i="4" s="1"/>
  <c r="K752" i="4"/>
  <c r="AA751" i="4"/>
  <c r="X751" i="4"/>
  <c r="U751" i="4"/>
  <c r="R751" i="4"/>
  <c r="N751" i="4"/>
  <c r="L751" i="4"/>
  <c r="K751" i="4"/>
  <c r="AA750" i="4"/>
  <c r="X750" i="4"/>
  <c r="U750" i="4"/>
  <c r="R750" i="4"/>
  <c r="K750" i="4"/>
  <c r="L750" i="4" s="1"/>
  <c r="N750" i="4" s="1"/>
  <c r="AA749" i="4"/>
  <c r="X749" i="4"/>
  <c r="U749" i="4"/>
  <c r="R749" i="4"/>
  <c r="K749" i="4"/>
  <c r="L749" i="4" s="1"/>
  <c r="N749" i="4" s="1"/>
  <c r="AA748" i="4"/>
  <c r="X748" i="4"/>
  <c r="U748" i="4"/>
  <c r="R748" i="4"/>
  <c r="L748" i="4"/>
  <c r="N748" i="4" s="1"/>
  <c r="K748" i="4"/>
  <c r="AA747" i="4"/>
  <c r="X747" i="4"/>
  <c r="U747" i="4"/>
  <c r="R747" i="4"/>
  <c r="L747" i="4"/>
  <c r="N747" i="4" s="1"/>
  <c r="K747" i="4"/>
  <c r="AA746" i="4"/>
  <c r="X746" i="4"/>
  <c r="U746" i="4"/>
  <c r="R746" i="4"/>
  <c r="L746" i="4"/>
  <c r="N746" i="4" s="1"/>
  <c r="K746" i="4"/>
  <c r="AA745" i="4"/>
  <c r="X745" i="4"/>
  <c r="U745" i="4"/>
  <c r="R745" i="4"/>
  <c r="N745" i="4"/>
  <c r="K745" i="4"/>
  <c r="L745" i="4" s="1"/>
  <c r="AA744" i="4"/>
  <c r="X744" i="4"/>
  <c r="U744" i="4"/>
  <c r="R744" i="4"/>
  <c r="N744" i="4"/>
  <c r="K744" i="4"/>
  <c r="L744" i="4" s="1"/>
  <c r="AA743" i="4"/>
  <c r="X743" i="4"/>
  <c r="U743" i="4"/>
  <c r="R743" i="4"/>
  <c r="L743" i="4"/>
  <c r="N743" i="4" s="1"/>
  <c r="K743" i="4"/>
  <c r="AA742" i="4"/>
  <c r="X742" i="4"/>
  <c r="U742" i="4"/>
  <c r="R742" i="4"/>
  <c r="K742" i="4"/>
  <c r="L742" i="4" s="1"/>
  <c r="N742" i="4" s="1"/>
  <c r="AA741" i="4"/>
  <c r="X741" i="4"/>
  <c r="U741" i="4"/>
  <c r="R741" i="4"/>
  <c r="N741" i="4"/>
  <c r="K741" i="4"/>
  <c r="L741" i="4" s="1"/>
  <c r="AA740" i="4"/>
  <c r="X740" i="4"/>
  <c r="U740" i="4"/>
  <c r="R740" i="4"/>
  <c r="N740" i="4"/>
  <c r="L740" i="4"/>
  <c r="K740" i="4"/>
  <c r="AA739" i="4"/>
  <c r="X739" i="4"/>
  <c r="U739" i="4"/>
  <c r="R739" i="4"/>
  <c r="L739" i="4"/>
  <c r="N739" i="4" s="1"/>
  <c r="K739" i="4"/>
  <c r="AA738" i="4"/>
  <c r="X738" i="4"/>
  <c r="U738" i="4"/>
  <c r="R738" i="4"/>
  <c r="K738" i="4"/>
  <c r="L738" i="4" s="1"/>
  <c r="H734" i="4"/>
  <c r="AA732" i="4"/>
  <c r="X732" i="4"/>
  <c r="U732" i="4"/>
  <c r="R732" i="4"/>
  <c r="N732" i="4"/>
  <c r="L732" i="4"/>
  <c r="K732" i="4"/>
  <c r="AA731" i="4"/>
  <c r="X731" i="4"/>
  <c r="U731" i="4"/>
  <c r="R731" i="4"/>
  <c r="N731" i="4"/>
  <c r="L731" i="4"/>
  <c r="K731" i="4"/>
  <c r="AA730" i="4"/>
  <c r="X730" i="4"/>
  <c r="U730" i="4"/>
  <c r="R730" i="4"/>
  <c r="K730" i="4"/>
  <c r="L730" i="4" s="1"/>
  <c r="N730" i="4" s="1"/>
  <c r="AA729" i="4"/>
  <c r="X729" i="4"/>
  <c r="U729" i="4"/>
  <c r="R729" i="4"/>
  <c r="L729" i="4"/>
  <c r="N729" i="4" s="1"/>
  <c r="K729" i="4"/>
  <c r="AA728" i="4"/>
  <c r="X728" i="4"/>
  <c r="U728" i="4"/>
  <c r="R728" i="4"/>
  <c r="L728" i="4"/>
  <c r="N728" i="4" s="1"/>
  <c r="K728" i="4"/>
  <c r="AA727" i="4"/>
  <c r="X727" i="4"/>
  <c r="U727" i="4"/>
  <c r="R727" i="4"/>
  <c r="K727" i="4"/>
  <c r="L727" i="4" s="1"/>
  <c r="N727" i="4" s="1"/>
  <c r="AA726" i="4"/>
  <c r="X726" i="4"/>
  <c r="U726" i="4"/>
  <c r="R726" i="4"/>
  <c r="K726" i="4"/>
  <c r="L726" i="4" s="1"/>
  <c r="N726" i="4" s="1"/>
  <c r="AA725" i="4"/>
  <c r="X725" i="4"/>
  <c r="U725" i="4"/>
  <c r="R725" i="4"/>
  <c r="N725" i="4"/>
  <c r="K725" i="4"/>
  <c r="L725" i="4" s="1"/>
  <c r="AA724" i="4"/>
  <c r="X724" i="4"/>
  <c r="U724" i="4"/>
  <c r="R724" i="4"/>
  <c r="K724" i="4"/>
  <c r="L724" i="4" s="1"/>
  <c r="N724" i="4" s="1"/>
  <c r="AA723" i="4"/>
  <c r="X723" i="4"/>
  <c r="U723" i="4"/>
  <c r="R723" i="4"/>
  <c r="L723" i="4"/>
  <c r="N723" i="4" s="1"/>
  <c r="K723" i="4"/>
  <c r="AA722" i="4"/>
  <c r="X722" i="4"/>
  <c r="U722" i="4"/>
  <c r="R722" i="4"/>
  <c r="K722" i="4"/>
  <c r="L722" i="4" s="1"/>
  <c r="H718" i="4"/>
  <c r="AA716" i="4"/>
  <c r="X716" i="4"/>
  <c r="U716" i="4"/>
  <c r="R716" i="4"/>
  <c r="K716" i="4"/>
  <c r="L716" i="4" s="1"/>
  <c r="N716" i="4" s="1"/>
  <c r="AA715" i="4"/>
  <c r="X715" i="4"/>
  <c r="U715" i="4"/>
  <c r="R715" i="4"/>
  <c r="L715" i="4"/>
  <c r="N715" i="4" s="1"/>
  <c r="K715" i="4"/>
  <c r="AA714" i="4"/>
  <c r="X714" i="4"/>
  <c r="U714" i="4"/>
  <c r="R714" i="4"/>
  <c r="L714" i="4"/>
  <c r="N714" i="4" s="1"/>
  <c r="K714" i="4"/>
  <c r="AA713" i="4"/>
  <c r="X713" i="4"/>
  <c r="U713" i="4"/>
  <c r="R713" i="4"/>
  <c r="K713" i="4"/>
  <c r="L713" i="4" s="1"/>
  <c r="N713" i="4" s="1"/>
  <c r="AA712" i="4"/>
  <c r="X712" i="4"/>
  <c r="U712" i="4"/>
  <c r="R712" i="4"/>
  <c r="L712" i="4"/>
  <c r="N712" i="4" s="1"/>
  <c r="K712" i="4"/>
  <c r="AA711" i="4"/>
  <c r="X711" i="4"/>
  <c r="U711" i="4"/>
  <c r="R711" i="4"/>
  <c r="N711" i="4"/>
  <c r="L711" i="4"/>
  <c r="K711" i="4"/>
  <c r="AA710" i="4"/>
  <c r="X710" i="4"/>
  <c r="U710" i="4"/>
  <c r="R710" i="4"/>
  <c r="K710" i="4"/>
  <c r="L710" i="4" s="1"/>
  <c r="N710" i="4" s="1"/>
  <c r="AA709" i="4"/>
  <c r="X709" i="4"/>
  <c r="U709" i="4"/>
  <c r="R709" i="4"/>
  <c r="L709" i="4"/>
  <c r="N709" i="4" s="1"/>
  <c r="K709" i="4"/>
  <c r="AA708" i="4"/>
  <c r="X708" i="4"/>
  <c r="U708" i="4"/>
  <c r="R708" i="4"/>
  <c r="K708" i="4"/>
  <c r="L708" i="4" s="1"/>
  <c r="N708" i="4" s="1"/>
  <c r="AA707" i="4"/>
  <c r="X707" i="4"/>
  <c r="U707" i="4"/>
  <c r="R707" i="4"/>
  <c r="L707" i="4"/>
  <c r="N707" i="4" s="1"/>
  <c r="K707" i="4"/>
  <c r="AA706" i="4"/>
  <c r="X706" i="4"/>
  <c r="U706" i="4"/>
  <c r="R706" i="4"/>
  <c r="L706" i="4"/>
  <c r="N706" i="4" s="1"/>
  <c r="K706" i="4"/>
  <c r="AA705" i="4"/>
  <c r="X705" i="4"/>
  <c r="U705" i="4"/>
  <c r="R705" i="4"/>
  <c r="K705" i="4"/>
  <c r="L705" i="4" s="1"/>
  <c r="N705" i="4" s="1"/>
  <c r="AA704" i="4"/>
  <c r="X704" i="4"/>
  <c r="U704" i="4"/>
  <c r="R704" i="4"/>
  <c r="N704" i="4"/>
  <c r="K704" i="4"/>
  <c r="L704" i="4" s="1"/>
  <c r="AA703" i="4"/>
  <c r="X703" i="4"/>
  <c r="U703" i="4"/>
  <c r="R703" i="4"/>
  <c r="K703" i="4"/>
  <c r="L703" i="4" s="1"/>
  <c r="N703" i="4" s="1"/>
  <c r="AA702" i="4"/>
  <c r="X702" i="4"/>
  <c r="U702" i="4"/>
  <c r="R702" i="4"/>
  <c r="N702" i="4"/>
  <c r="K702" i="4"/>
  <c r="L702" i="4" s="1"/>
  <c r="AA701" i="4"/>
  <c r="X701" i="4"/>
  <c r="U701" i="4"/>
  <c r="R701" i="4"/>
  <c r="K701" i="4"/>
  <c r="L701" i="4" s="1"/>
  <c r="N701" i="4" s="1"/>
  <c r="AA700" i="4"/>
  <c r="X700" i="4"/>
  <c r="U700" i="4"/>
  <c r="R700" i="4"/>
  <c r="L700" i="4"/>
  <c r="N700" i="4" s="1"/>
  <c r="K700" i="4"/>
  <c r="AA699" i="4"/>
  <c r="X699" i="4"/>
  <c r="U699" i="4"/>
  <c r="R699" i="4"/>
  <c r="L699" i="4"/>
  <c r="K699" i="4"/>
  <c r="H695" i="4"/>
  <c r="AA693" i="4"/>
  <c r="X693" i="4"/>
  <c r="U693" i="4"/>
  <c r="R693" i="4"/>
  <c r="K693" i="4"/>
  <c r="L693" i="4" s="1"/>
  <c r="N693" i="4" s="1"/>
  <c r="AA692" i="4"/>
  <c r="X692" i="4"/>
  <c r="U692" i="4"/>
  <c r="R692" i="4"/>
  <c r="L692" i="4"/>
  <c r="N692" i="4" s="1"/>
  <c r="K692" i="4"/>
  <c r="AA691" i="4"/>
  <c r="X691" i="4"/>
  <c r="U691" i="4"/>
  <c r="R691" i="4"/>
  <c r="L691" i="4"/>
  <c r="N691" i="4" s="1"/>
  <c r="K691" i="4"/>
  <c r="AA690" i="4"/>
  <c r="X690" i="4"/>
  <c r="U690" i="4"/>
  <c r="R690" i="4"/>
  <c r="K690" i="4"/>
  <c r="L690" i="4" s="1"/>
  <c r="N690" i="4" s="1"/>
  <c r="AA689" i="4"/>
  <c r="X689" i="4"/>
  <c r="U689" i="4"/>
  <c r="R689" i="4"/>
  <c r="K689" i="4"/>
  <c r="L689" i="4" s="1"/>
  <c r="N689" i="4" s="1"/>
  <c r="AA688" i="4"/>
  <c r="X688" i="4"/>
  <c r="U688" i="4"/>
  <c r="R688" i="4"/>
  <c r="N688" i="4"/>
  <c r="K688" i="4"/>
  <c r="L688" i="4" s="1"/>
  <c r="AA687" i="4"/>
  <c r="X687" i="4"/>
  <c r="U687" i="4"/>
  <c r="R687" i="4"/>
  <c r="L687" i="4"/>
  <c r="N687" i="4" s="1"/>
  <c r="K687" i="4"/>
  <c r="AA686" i="4"/>
  <c r="X686" i="4"/>
  <c r="U686" i="4"/>
  <c r="R686" i="4"/>
  <c r="K686" i="4"/>
  <c r="L686" i="4" s="1"/>
  <c r="H682" i="4"/>
  <c r="AA680" i="4"/>
  <c r="X680" i="4"/>
  <c r="U680" i="4"/>
  <c r="R680" i="4"/>
  <c r="L680" i="4"/>
  <c r="N680" i="4" s="1"/>
  <c r="K680" i="4"/>
  <c r="AA679" i="4"/>
  <c r="X679" i="4"/>
  <c r="U679" i="4"/>
  <c r="R679" i="4"/>
  <c r="L679" i="4"/>
  <c r="N679" i="4" s="1"/>
  <c r="K679" i="4"/>
  <c r="AA678" i="4"/>
  <c r="X678" i="4"/>
  <c r="U678" i="4"/>
  <c r="R678" i="4"/>
  <c r="L678" i="4"/>
  <c r="N678" i="4" s="1"/>
  <c r="K678" i="4"/>
  <c r="AA677" i="4"/>
  <c r="X677" i="4"/>
  <c r="U677" i="4"/>
  <c r="R677" i="4"/>
  <c r="N677" i="4"/>
  <c r="K677" i="4"/>
  <c r="L677" i="4" s="1"/>
  <c r="AA676" i="4"/>
  <c r="X676" i="4"/>
  <c r="U676" i="4"/>
  <c r="R676" i="4"/>
  <c r="N676" i="4"/>
  <c r="K676" i="4"/>
  <c r="L676" i="4" s="1"/>
  <c r="AA675" i="4"/>
  <c r="X675" i="4"/>
  <c r="U675" i="4"/>
  <c r="R675" i="4"/>
  <c r="L675" i="4"/>
  <c r="N675" i="4" s="1"/>
  <c r="K675" i="4"/>
  <c r="AA674" i="4"/>
  <c r="X674" i="4"/>
  <c r="U674" i="4"/>
  <c r="R674" i="4"/>
  <c r="K674" i="4"/>
  <c r="L674" i="4" s="1"/>
  <c r="N674" i="4" s="1"/>
  <c r="AA673" i="4"/>
  <c r="X673" i="4"/>
  <c r="U673" i="4"/>
  <c r="R673" i="4"/>
  <c r="N673" i="4"/>
  <c r="K673" i="4"/>
  <c r="L673" i="4" s="1"/>
  <c r="H669" i="4"/>
  <c r="AA667" i="4"/>
  <c r="X667" i="4"/>
  <c r="U667" i="4"/>
  <c r="R667" i="4"/>
  <c r="K667" i="4"/>
  <c r="L667" i="4" s="1"/>
  <c r="N667" i="4" s="1"/>
  <c r="AA666" i="4"/>
  <c r="X666" i="4"/>
  <c r="U666" i="4"/>
  <c r="R666" i="4"/>
  <c r="N666" i="4"/>
  <c r="K666" i="4"/>
  <c r="L666" i="4" s="1"/>
  <c r="AA665" i="4"/>
  <c r="X665" i="4"/>
  <c r="U665" i="4"/>
  <c r="R665" i="4"/>
  <c r="L665" i="4"/>
  <c r="N665" i="4" s="1"/>
  <c r="K665" i="4"/>
  <c r="AA664" i="4"/>
  <c r="X664" i="4"/>
  <c r="U664" i="4"/>
  <c r="R664" i="4"/>
  <c r="N664" i="4"/>
  <c r="L664" i="4"/>
  <c r="K664" i="4"/>
  <c r="AA663" i="4"/>
  <c r="X663" i="4"/>
  <c r="U663" i="4"/>
  <c r="R663" i="4"/>
  <c r="N663" i="4"/>
  <c r="L663" i="4"/>
  <c r="K663" i="4"/>
  <c r="AA662" i="4"/>
  <c r="X662" i="4"/>
  <c r="U662" i="4"/>
  <c r="R662" i="4"/>
  <c r="K662" i="4"/>
  <c r="L662" i="4" s="1"/>
  <c r="N662" i="4" s="1"/>
  <c r="AA661" i="4"/>
  <c r="X661" i="4"/>
  <c r="U661" i="4"/>
  <c r="R661" i="4"/>
  <c r="L661" i="4"/>
  <c r="N661" i="4" s="1"/>
  <c r="K661" i="4"/>
  <c r="AA660" i="4"/>
  <c r="X660" i="4"/>
  <c r="U660" i="4"/>
  <c r="R660" i="4"/>
  <c r="L660" i="4"/>
  <c r="N660" i="4" s="1"/>
  <c r="K660" i="4"/>
  <c r="AA659" i="4"/>
  <c r="X659" i="4"/>
  <c r="U659" i="4"/>
  <c r="R659" i="4"/>
  <c r="K659" i="4"/>
  <c r="L659" i="4" s="1"/>
  <c r="N659" i="4" s="1"/>
  <c r="AA658" i="4"/>
  <c r="X658" i="4"/>
  <c r="U658" i="4"/>
  <c r="R658" i="4"/>
  <c r="K658" i="4"/>
  <c r="L658" i="4" s="1"/>
  <c r="N658" i="4" s="1"/>
  <c r="AA657" i="4"/>
  <c r="X657" i="4"/>
  <c r="U657" i="4"/>
  <c r="R657" i="4"/>
  <c r="N657" i="4"/>
  <c r="K657" i="4"/>
  <c r="L657" i="4" s="1"/>
  <c r="AA656" i="4"/>
  <c r="X656" i="4"/>
  <c r="U656" i="4"/>
  <c r="R656" i="4"/>
  <c r="K656" i="4"/>
  <c r="L656" i="4" s="1"/>
  <c r="N656" i="4" s="1"/>
  <c r="AA654" i="4"/>
  <c r="X654" i="4"/>
  <c r="U654" i="4"/>
  <c r="R654" i="4"/>
  <c r="N654" i="4"/>
  <c r="K654" i="4"/>
  <c r="L654" i="4" s="1"/>
  <c r="AA653" i="4"/>
  <c r="X653" i="4"/>
  <c r="U653" i="4"/>
  <c r="R653" i="4"/>
  <c r="L653" i="4"/>
  <c r="N653" i="4" s="1"/>
  <c r="K653" i="4"/>
  <c r="AA652" i="4"/>
  <c r="X652" i="4"/>
  <c r="U652" i="4"/>
  <c r="R652" i="4"/>
  <c r="K652" i="4"/>
  <c r="L652" i="4" s="1"/>
  <c r="N652" i="4" s="1"/>
  <c r="AA651" i="4"/>
  <c r="X651" i="4"/>
  <c r="U651" i="4"/>
  <c r="R651" i="4"/>
  <c r="N651" i="4"/>
  <c r="L651" i="4"/>
  <c r="K651" i="4"/>
  <c r="AA650" i="4"/>
  <c r="X650" i="4"/>
  <c r="U650" i="4"/>
  <c r="R650" i="4"/>
  <c r="N650" i="4"/>
  <c r="L650" i="4"/>
  <c r="K650" i="4"/>
  <c r="AA649" i="4"/>
  <c r="X649" i="4"/>
  <c r="U649" i="4"/>
  <c r="R649" i="4"/>
  <c r="K649" i="4"/>
  <c r="L649" i="4" s="1"/>
  <c r="N649" i="4" s="1"/>
  <c r="AA648" i="4"/>
  <c r="X648" i="4"/>
  <c r="U648" i="4"/>
  <c r="R648" i="4"/>
  <c r="K648" i="4"/>
  <c r="L648" i="4" s="1"/>
  <c r="N648" i="4" s="1"/>
  <c r="AA647" i="4"/>
  <c r="X647" i="4"/>
  <c r="U647" i="4"/>
  <c r="R647" i="4"/>
  <c r="L647" i="4"/>
  <c r="N647" i="4" s="1"/>
  <c r="K647" i="4"/>
  <c r="AA646" i="4"/>
  <c r="X646" i="4"/>
  <c r="U646" i="4"/>
  <c r="R646" i="4"/>
  <c r="K646" i="4"/>
  <c r="L646" i="4" s="1"/>
  <c r="N646" i="4" s="1"/>
  <c r="AA645" i="4"/>
  <c r="X645" i="4"/>
  <c r="U645" i="4"/>
  <c r="R645" i="4"/>
  <c r="L645" i="4"/>
  <c r="N645" i="4" s="1"/>
  <c r="K645" i="4"/>
  <c r="AA644" i="4"/>
  <c r="X644" i="4"/>
  <c r="U644" i="4"/>
  <c r="R644" i="4"/>
  <c r="K644" i="4"/>
  <c r="L644" i="4" s="1"/>
  <c r="N644" i="4" s="1"/>
  <c r="AA643" i="4"/>
  <c r="X643" i="4"/>
  <c r="U643" i="4"/>
  <c r="R643" i="4"/>
  <c r="N643" i="4"/>
  <c r="K643" i="4"/>
  <c r="L643" i="4" s="1"/>
  <c r="AA642" i="4"/>
  <c r="X642" i="4"/>
  <c r="U642" i="4"/>
  <c r="R642" i="4"/>
  <c r="L642" i="4"/>
  <c r="N642" i="4" s="1"/>
  <c r="K642" i="4"/>
  <c r="AA641" i="4"/>
  <c r="X641" i="4"/>
  <c r="U641" i="4"/>
  <c r="R641" i="4"/>
  <c r="L641" i="4"/>
  <c r="N641" i="4" s="1"/>
  <c r="K641" i="4"/>
  <c r="AA640" i="4"/>
  <c r="X640" i="4"/>
  <c r="U640" i="4"/>
  <c r="R640" i="4"/>
  <c r="K640" i="4"/>
  <c r="L640" i="4" s="1"/>
  <c r="N640" i="4" s="1"/>
  <c r="AA639" i="4"/>
  <c r="X639" i="4"/>
  <c r="U639" i="4"/>
  <c r="R639" i="4"/>
  <c r="L639" i="4"/>
  <c r="N639" i="4" s="1"/>
  <c r="K639" i="4"/>
  <c r="AA638" i="4"/>
  <c r="X638" i="4"/>
  <c r="U638" i="4"/>
  <c r="R638" i="4"/>
  <c r="N638" i="4"/>
  <c r="L638" i="4"/>
  <c r="K638" i="4"/>
  <c r="AA637" i="4"/>
  <c r="X637" i="4"/>
  <c r="U637" i="4"/>
  <c r="R637" i="4"/>
  <c r="K637" i="4"/>
  <c r="L637" i="4" s="1"/>
  <c r="N637" i="4" s="1"/>
  <c r="AA636" i="4"/>
  <c r="X636" i="4"/>
  <c r="U636" i="4"/>
  <c r="R636" i="4"/>
  <c r="K636" i="4"/>
  <c r="L636" i="4" s="1"/>
  <c r="H632" i="4"/>
  <c r="AA630" i="4"/>
  <c r="X630" i="4"/>
  <c r="U630" i="4"/>
  <c r="R630" i="4"/>
  <c r="L630" i="4"/>
  <c r="N630" i="4" s="1"/>
  <c r="K630" i="4"/>
  <c r="AA629" i="4"/>
  <c r="X629" i="4"/>
  <c r="U629" i="4"/>
  <c r="R629" i="4"/>
  <c r="K629" i="4"/>
  <c r="L629" i="4" s="1"/>
  <c r="N629" i="4" s="1"/>
  <c r="AA628" i="4"/>
  <c r="X628" i="4"/>
  <c r="U628" i="4"/>
  <c r="R628" i="4"/>
  <c r="K628" i="4"/>
  <c r="L628" i="4" s="1"/>
  <c r="N628" i="4" s="1"/>
  <c r="AA627" i="4"/>
  <c r="X627" i="4"/>
  <c r="U627" i="4"/>
  <c r="R627" i="4"/>
  <c r="K627" i="4"/>
  <c r="L627" i="4" s="1"/>
  <c r="N627" i="4" s="1"/>
  <c r="AA626" i="4"/>
  <c r="X626" i="4"/>
  <c r="U626" i="4"/>
  <c r="R626" i="4"/>
  <c r="N626" i="4"/>
  <c r="K626" i="4"/>
  <c r="L626" i="4" s="1"/>
  <c r="AA625" i="4"/>
  <c r="X625" i="4"/>
  <c r="U625" i="4"/>
  <c r="R625" i="4"/>
  <c r="K625" i="4"/>
  <c r="L625" i="4" s="1"/>
  <c r="N625" i="4" s="1"/>
  <c r="AA624" i="4"/>
  <c r="X624" i="4"/>
  <c r="U624" i="4"/>
  <c r="R624" i="4"/>
  <c r="N624" i="4"/>
  <c r="K624" i="4"/>
  <c r="L624" i="4" s="1"/>
  <c r="AA623" i="4"/>
  <c r="X623" i="4"/>
  <c r="U623" i="4"/>
  <c r="R623" i="4"/>
  <c r="K623" i="4"/>
  <c r="L623" i="4" s="1"/>
  <c r="N623" i="4" s="1"/>
  <c r="AA622" i="4"/>
  <c r="X622" i="4"/>
  <c r="U622" i="4"/>
  <c r="R622" i="4"/>
  <c r="K622" i="4"/>
  <c r="L622" i="4" s="1"/>
  <c r="N622" i="4" s="1"/>
  <c r="AA621" i="4"/>
  <c r="X621" i="4"/>
  <c r="U621" i="4"/>
  <c r="R621" i="4"/>
  <c r="K621" i="4"/>
  <c r="L621" i="4" s="1"/>
  <c r="N621" i="4" s="1"/>
  <c r="AA620" i="4"/>
  <c r="X620" i="4"/>
  <c r="U620" i="4"/>
  <c r="R620" i="4"/>
  <c r="K620" i="4"/>
  <c r="L620" i="4" s="1"/>
  <c r="N620" i="4" s="1"/>
  <c r="AA619" i="4"/>
  <c r="X619" i="4"/>
  <c r="U619" i="4"/>
  <c r="R619" i="4"/>
  <c r="L619" i="4"/>
  <c r="N619" i="4" s="1"/>
  <c r="K619" i="4"/>
  <c r="AA618" i="4"/>
  <c r="X618" i="4"/>
  <c r="U618" i="4"/>
  <c r="R618" i="4"/>
  <c r="N618" i="4"/>
  <c r="L618" i="4"/>
  <c r="K618" i="4"/>
  <c r="AA617" i="4"/>
  <c r="X617" i="4"/>
  <c r="U617" i="4"/>
  <c r="R617" i="4"/>
  <c r="K617" i="4"/>
  <c r="L617" i="4" s="1"/>
  <c r="N617" i="4" s="1"/>
  <c r="AA616" i="4"/>
  <c r="X616" i="4"/>
  <c r="U616" i="4"/>
  <c r="R616" i="4"/>
  <c r="L616" i="4"/>
  <c r="N616" i="4" s="1"/>
  <c r="K616" i="4"/>
  <c r="AA615" i="4"/>
  <c r="X615" i="4"/>
  <c r="U615" i="4"/>
  <c r="R615" i="4"/>
  <c r="L615" i="4"/>
  <c r="N615" i="4" s="1"/>
  <c r="K615" i="4"/>
  <c r="AA614" i="4"/>
  <c r="X614" i="4"/>
  <c r="U614" i="4"/>
  <c r="R614" i="4"/>
  <c r="N614" i="4"/>
  <c r="L614" i="4"/>
  <c r="K614" i="4"/>
  <c r="AA613" i="4"/>
  <c r="X613" i="4"/>
  <c r="U613" i="4"/>
  <c r="R613" i="4"/>
  <c r="L613" i="4"/>
  <c r="N613" i="4" s="1"/>
  <c r="K613" i="4"/>
  <c r="AA612" i="4"/>
  <c r="X612" i="4"/>
  <c r="U612" i="4"/>
  <c r="R612" i="4"/>
  <c r="K612" i="4"/>
  <c r="L612" i="4" s="1"/>
  <c r="N612" i="4" s="1"/>
  <c r="AA611" i="4"/>
  <c r="X611" i="4"/>
  <c r="U611" i="4"/>
  <c r="R611" i="4"/>
  <c r="N611" i="4"/>
  <c r="K611" i="4"/>
  <c r="L611" i="4" s="1"/>
  <c r="H607" i="4"/>
  <c r="AA605" i="4"/>
  <c r="X605" i="4"/>
  <c r="U605" i="4"/>
  <c r="R605" i="4"/>
  <c r="L605" i="4"/>
  <c r="N605" i="4" s="1"/>
  <c r="K605" i="4"/>
  <c r="AA604" i="4"/>
  <c r="X604" i="4"/>
  <c r="U604" i="4"/>
  <c r="R604" i="4"/>
  <c r="K604" i="4"/>
  <c r="L604" i="4" s="1"/>
  <c r="N604" i="4" s="1"/>
  <c r="AA603" i="4"/>
  <c r="X603" i="4"/>
  <c r="U603" i="4"/>
  <c r="R603" i="4"/>
  <c r="N603" i="4"/>
  <c r="K603" i="4"/>
  <c r="L603" i="4" s="1"/>
  <c r="AA602" i="4"/>
  <c r="X602" i="4"/>
  <c r="U602" i="4"/>
  <c r="R602" i="4"/>
  <c r="L602" i="4"/>
  <c r="N602" i="4" s="1"/>
  <c r="K602" i="4"/>
  <c r="AA601" i="4"/>
  <c r="X601" i="4"/>
  <c r="U601" i="4"/>
  <c r="R601" i="4"/>
  <c r="L601" i="4"/>
  <c r="N601" i="4" s="1"/>
  <c r="K601" i="4"/>
  <c r="AA600" i="4"/>
  <c r="X600" i="4"/>
  <c r="U600" i="4"/>
  <c r="R600" i="4"/>
  <c r="K600" i="4"/>
  <c r="L600" i="4" s="1"/>
  <c r="N600" i="4" s="1"/>
  <c r="AA599" i="4"/>
  <c r="X599" i="4"/>
  <c r="U599" i="4"/>
  <c r="R599" i="4"/>
  <c r="L599" i="4"/>
  <c r="N599" i="4" s="1"/>
  <c r="K599" i="4"/>
  <c r="AA598" i="4"/>
  <c r="X598" i="4"/>
  <c r="U598" i="4"/>
  <c r="R598" i="4"/>
  <c r="N598" i="4"/>
  <c r="L598" i="4"/>
  <c r="K598" i="4"/>
  <c r="AA597" i="4"/>
  <c r="X597" i="4"/>
  <c r="U597" i="4"/>
  <c r="R597" i="4"/>
  <c r="K597" i="4"/>
  <c r="L597" i="4" s="1"/>
  <c r="N597" i="4" s="1"/>
  <c r="AA596" i="4"/>
  <c r="X596" i="4"/>
  <c r="U596" i="4"/>
  <c r="R596" i="4"/>
  <c r="K596" i="4"/>
  <c r="L596" i="4" s="1"/>
  <c r="N596" i="4" s="1"/>
  <c r="AA595" i="4"/>
  <c r="X595" i="4"/>
  <c r="U595" i="4"/>
  <c r="R595" i="4"/>
  <c r="K595" i="4"/>
  <c r="L595" i="4" s="1"/>
  <c r="N595" i="4" s="1"/>
  <c r="AA594" i="4"/>
  <c r="X594" i="4"/>
  <c r="U594" i="4"/>
  <c r="R594" i="4"/>
  <c r="N594" i="4"/>
  <c r="K594" i="4"/>
  <c r="L594" i="4" s="1"/>
  <c r="AA593" i="4"/>
  <c r="X593" i="4"/>
  <c r="U593" i="4"/>
  <c r="R593" i="4"/>
  <c r="K593" i="4"/>
  <c r="L593" i="4" s="1"/>
  <c r="N593" i="4" s="1"/>
  <c r="AA592" i="4"/>
  <c r="X592" i="4"/>
  <c r="U592" i="4"/>
  <c r="R592" i="4"/>
  <c r="N592" i="4"/>
  <c r="K592" i="4"/>
  <c r="L592" i="4" s="1"/>
  <c r="AA591" i="4"/>
  <c r="X591" i="4"/>
  <c r="U591" i="4"/>
  <c r="R591" i="4"/>
  <c r="K591" i="4"/>
  <c r="L591" i="4" s="1"/>
  <c r="N591" i="4" s="1"/>
  <c r="AA590" i="4"/>
  <c r="X590" i="4"/>
  <c r="U590" i="4"/>
  <c r="R590" i="4"/>
  <c r="K590" i="4"/>
  <c r="L590" i="4" s="1"/>
  <c r="N590" i="4" s="1"/>
  <c r="AA589" i="4"/>
  <c r="X589" i="4"/>
  <c r="U589" i="4"/>
  <c r="R589" i="4"/>
  <c r="L589" i="4"/>
  <c r="N589" i="4" s="1"/>
  <c r="K589" i="4"/>
  <c r="AA588" i="4"/>
  <c r="X588" i="4"/>
  <c r="U588" i="4"/>
  <c r="R588" i="4"/>
  <c r="K588" i="4"/>
  <c r="L588" i="4" s="1"/>
  <c r="N588" i="4" s="1"/>
  <c r="AA587" i="4"/>
  <c r="X587" i="4"/>
  <c r="U587" i="4"/>
  <c r="R587" i="4"/>
  <c r="L587" i="4"/>
  <c r="N587" i="4" s="1"/>
  <c r="K587" i="4"/>
  <c r="AA586" i="4"/>
  <c r="X586" i="4"/>
  <c r="U586" i="4"/>
  <c r="R586" i="4"/>
  <c r="L586" i="4"/>
  <c r="N586" i="4" s="1"/>
  <c r="K586" i="4"/>
  <c r="AA585" i="4"/>
  <c r="X585" i="4"/>
  <c r="U585" i="4"/>
  <c r="R585" i="4"/>
  <c r="K585" i="4"/>
  <c r="L585" i="4" s="1"/>
  <c r="N585" i="4" s="1"/>
  <c r="AA584" i="4"/>
  <c r="X584" i="4"/>
  <c r="U584" i="4"/>
  <c r="R584" i="4"/>
  <c r="L584" i="4"/>
  <c r="N584" i="4" s="1"/>
  <c r="K584" i="4"/>
  <c r="AA583" i="4"/>
  <c r="X583" i="4"/>
  <c r="U583" i="4"/>
  <c r="R583" i="4"/>
  <c r="L583" i="4"/>
  <c r="N583" i="4" s="1"/>
  <c r="K583" i="4"/>
  <c r="AA582" i="4"/>
  <c r="X582" i="4"/>
  <c r="U582" i="4"/>
  <c r="R582" i="4"/>
  <c r="K582" i="4"/>
  <c r="L582" i="4" s="1"/>
  <c r="N582" i="4" s="1"/>
  <c r="AA581" i="4"/>
  <c r="X581" i="4"/>
  <c r="U581" i="4"/>
  <c r="R581" i="4"/>
  <c r="K581" i="4"/>
  <c r="L581" i="4" s="1"/>
  <c r="N581" i="4" s="1"/>
  <c r="AA580" i="4"/>
  <c r="X580" i="4"/>
  <c r="U580" i="4"/>
  <c r="R580" i="4"/>
  <c r="N580" i="4"/>
  <c r="K580" i="4"/>
  <c r="L580" i="4" s="1"/>
  <c r="AA579" i="4"/>
  <c r="X579" i="4"/>
  <c r="U579" i="4"/>
  <c r="R579" i="4"/>
  <c r="K579" i="4"/>
  <c r="L579" i="4" s="1"/>
  <c r="N579" i="4" s="1"/>
  <c r="AA578" i="4"/>
  <c r="X578" i="4"/>
  <c r="U578" i="4"/>
  <c r="R578" i="4"/>
  <c r="N578" i="4"/>
  <c r="K578" i="4"/>
  <c r="L578" i="4" s="1"/>
  <c r="AA577" i="4"/>
  <c r="X577" i="4"/>
  <c r="U577" i="4"/>
  <c r="R577" i="4"/>
  <c r="K577" i="4"/>
  <c r="L577" i="4" s="1"/>
  <c r="N577" i="4" s="1"/>
  <c r="AA576" i="4"/>
  <c r="X576" i="4"/>
  <c r="U576" i="4"/>
  <c r="R576" i="4"/>
  <c r="K576" i="4"/>
  <c r="L576" i="4" s="1"/>
  <c r="N576" i="4" s="1"/>
  <c r="AA575" i="4"/>
  <c r="X575" i="4"/>
  <c r="U575" i="4"/>
  <c r="R575" i="4"/>
  <c r="N575" i="4"/>
  <c r="L575" i="4"/>
  <c r="K575" i="4"/>
  <c r="AA574" i="4"/>
  <c r="X574" i="4"/>
  <c r="U574" i="4"/>
  <c r="R574" i="4"/>
  <c r="N574" i="4"/>
  <c r="L574" i="4"/>
  <c r="K574" i="4"/>
  <c r="AA573" i="4"/>
  <c r="X573" i="4"/>
  <c r="U573" i="4"/>
  <c r="R573" i="4"/>
  <c r="K573" i="4"/>
  <c r="L573" i="4" s="1"/>
  <c r="N573" i="4" s="1"/>
  <c r="AA572" i="4"/>
  <c r="X572" i="4"/>
  <c r="U572" i="4"/>
  <c r="R572" i="4"/>
  <c r="K572" i="4"/>
  <c r="L572" i="4" s="1"/>
  <c r="N572" i="4" s="1"/>
  <c r="AA571" i="4"/>
  <c r="X571" i="4"/>
  <c r="U571" i="4"/>
  <c r="R571" i="4"/>
  <c r="L571" i="4"/>
  <c r="N571" i="4" s="1"/>
  <c r="K571" i="4"/>
  <c r="AA570" i="4"/>
  <c r="X570" i="4"/>
  <c r="U570" i="4"/>
  <c r="R570" i="4"/>
  <c r="L570" i="4"/>
  <c r="N570" i="4" s="1"/>
  <c r="K570" i="4"/>
  <c r="AA569" i="4"/>
  <c r="X569" i="4"/>
  <c r="U569" i="4"/>
  <c r="R569" i="4"/>
  <c r="L569" i="4"/>
  <c r="N569" i="4" s="1"/>
  <c r="K569" i="4"/>
  <c r="AA568" i="4"/>
  <c r="X568" i="4"/>
  <c r="U568" i="4"/>
  <c r="R568" i="4"/>
  <c r="N568" i="4"/>
  <c r="K568" i="4"/>
  <c r="L568" i="4" s="1"/>
  <c r="AA567" i="4"/>
  <c r="X567" i="4"/>
  <c r="U567" i="4"/>
  <c r="R567" i="4"/>
  <c r="N567" i="4"/>
  <c r="K567" i="4"/>
  <c r="L567" i="4" s="1"/>
  <c r="AA566" i="4"/>
  <c r="X566" i="4"/>
  <c r="U566" i="4"/>
  <c r="R566" i="4"/>
  <c r="N566" i="4"/>
  <c r="L566" i="4"/>
  <c r="K566" i="4"/>
  <c r="AA565" i="4"/>
  <c r="X565" i="4"/>
  <c r="U565" i="4"/>
  <c r="R565" i="4"/>
  <c r="L565" i="4"/>
  <c r="N565" i="4" s="1"/>
  <c r="K565" i="4"/>
  <c r="AA564" i="4"/>
  <c r="X564" i="4"/>
  <c r="U564" i="4"/>
  <c r="R564" i="4"/>
  <c r="K564" i="4"/>
  <c r="L564" i="4" s="1"/>
  <c r="N564" i="4" s="1"/>
  <c r="AA563" i="4"/>
  <c r="X563" i="4"/>
  <c r="U563" i="4"/>
  <c r="R563" i="4"/>
  <c r="L563" i="4"/>
  <c r="N563" i="4" s="1"/>
  <c r="K563" i="4"/>
  <c r="H559" i="4"/>
  <c r="AA557" i="4"/>
  <c r="X557" i="4"/>
  <c r="U557" i="4"/>
  <c r="R557" i="4"/>
  <c r="L557" i="4"/>
  <c r="N557" i="4" s="1"/>
  <c r="K557" i="4"/>
  <c r="AA556" i="4"/>
  <c r="X556" i="4"/>
  <c r="U556" i="4"/>
  <c r="R556" i="4"/>
  <c r="K556" i="4"/>
  <c r="L556" i="4" s="1"/>
  <c r="N556" i="4" s="1"/>
  <c r="AA555" i="4"/>
  <c r="X555" i="4"/>
  <c r="U555" i="4"/>
  <c r="R555" i="4"/>
  <c r="L555" i="4"/>
  <c r="N555" i="4" s="1"/>
  <c r="K555" i="4"/>
  <c r="AA554" i="4"/>
  <c r="X554" i="4"/>
  <c r="U554" i="4"/>
  <c r="R554" i="4"/>
  <c r="N554" i="4"/>
  <c r="L554" i="4"/>
  <c r="K554" i="4"/>
  <c r="AA553" i="4"/>
  <c r="X553" i="4"/>
  <c r="U553" i="4"/>
  <c r="R553" i="4"/>
  <c r="K553" i="4"/>
  <c r="L553" i="4" s="1"/>
  <c r="N553" i="4" s="1"/>
  <c r="AA552" i="4"/>
  <c r="X552" i="4"/>
  <c r="U552" i="4"/>
  <c r="R552" i="4"/>
  <c r="K552" i="4"/>
  <c r="L552" i="4" s="1"/>
  <c r="N552" i="4" s="1"/>
  <c r="AA551" i="4"/>
  <c r="X551" i="4"/>
  <c r="U551" i="4"/>
  <c r="R551" i="4"/>
  <c r="K551" i="4"/>
  <c r="L551" i="4" s="1"/>
  <c r="N551" i="4" s="1"/>
  <c r="AA550" i="4"/>
  <c r="X550" i="4"/>
  <c r="U550" i="4"/>
  <c r="R550" i="4"/>
  <c r="K550" i="4"/>
  <c r="L550" i="4" s="1"/>
  <c r="N550" i="4" s="1"/>
  <c r="AA549" i="4"/>
  <c r="X549" i="4"/>
  <c r="U549" i="4"/>
  <c r="R549" i="4"/>
  <c r="K549" i="4"/>
  <c r="L549" i="4" s="1"/>
  <c r="N549" i="4" s="1"/>
  <c r="AA548" i="4"/>
  <c r="X548" i="4"/>
  <c r="U548" i="4"/>
  <c r="R548" i="4"/>
  <c r="N548" i="4"/>
  <c r="K548" i="4"/>
  <c r="L548" i="4" s="1"/>
  <c r="AA547" i="4"/>
  <c r="X547" i="4"/>
  <c r="U547" i="4"/>
  <c r="R547" i="4"/>
  <c r="K547" i="4"/>
  <c r="L547" i="4" s="1"/>
  <c r="N547" i="4" s="1"/>
  <c r="AA546" i="4"/>
  <c r="X546" i="4"/>
  <c r="U546" i="4"/>
  <c r="R546" i="4"/>
  <c r="K546" i="4"/>
  <c r="L546" i="4" s="1"/>
  <c r="N546" i="4" s="1"/>
  <c r="AA545" i="4"/>
  <c r="X545" i="4"/>
  <c r="U545" i="4"/>
  <c r="R545" i="4"/>
  <c r="L545" i="4"/>
  <c r="N545" i="4" s="1"/>
  <c r="K545" i="4"/>
  <c r="AA544" i="4"/>
  <c r="X544" i="4"/>
  <c r="U544" i="4"/>
  <c r="R544" i="4"/>
  <c r="N544" i="4"/>
  <c r="K544" i="4"/>
  <c r="L544" i="4" s="1"/>
  <c r="AA543" i="4"/>
  <c r="X543" i="4"/>
  <c r="U543" i="4"/>
  <c r="R543" i="4"/>
  <c r="L543" i="4"/>
  <c r="N543" i="4" s="1"/>
  <c r="K543" i="4"/>
  <c r="AA542" i="4"/>
  <c r="X542" i="4"/>
  <c r="U542" i="4"/>
  <c r="R542" i="4"/>
  <c r="L542" i="4"/>
  <c r="N542" i="4" s="1"/>
  <c r="K542" i="4"/>
  <c r="AA541" i="4"/>
  <c r="X541" i="4"/>
  <c r="U541" i="4"/>
  <c r="R541" i="4"/>
  <c r="K541" i="4"/>
  <c r="L541" i="4" s="1"/>
  <c r="N541" i="4" s="1"/>
  <c r="AA540" i="4"/>
  <c r="X540" i="4"/>
  <c r="U540" i="4"/>
  <c r="R540" i="4"/>
  <c r="L540" i="4"/>
  <c r="N540" i="4" s="1"/>
  <c r="K540" i="4"/>
  <c r="AA539" i="4"/>
  <c r="X539" i="4"/>
  <c r="U539" i="4"/>
  <c r="R539" i="4"/>
  <c r="L539" i="4"/>
  <c r="N539" i="4" s="1"/>
  <c r="K539" i="4"/>
  <c r="AA538" i="4"/>
  <c r="X538" i="4"/>
  <c r="U538" i="4"/>
  <c r="R538" i="4"/>
  <c r="K538" i="4"/>
  <c r="L538" i="4" s="1"/>
  <c r="N538" i="4" s="1"/>
  <c r="AA537" i="4"/>
  <c r="X537" i="4"/>
  <c r="U537" i="4"/>
  <c r="R537" i="4"/>
  <c r="L537" i="4"/>
  <c r="N537" i="4" s="1"/>
  <c r="K537" i="4"/>
  <c r="AA536" i="4"/>
  <c r="X536" i="4"/>
  <c r="U536" i="4"/>
  <c r="R536" i="4"/>
  <c r="N536" i="4"/>
  <c r="K536" i="4"/>
  <c r="L536" i="4" s="1"/>
  <c r="AA535" i="4"/>
  <c r="X535" i="4"/>
  <c r="U535" i="4"/>
  <c r="R535" i="4"/>
  <c r="N535" i="4"/>
  <c r="K535" i="4"/>
  <c r="L535" i="4" s="1"/>
  <c r="AA534" i="4"/>
  <c r="X534" i="4"/>
  <c r="U534" i="4"/>
  <c r="R534" i="4"/>
  <c r="N534" i="4"/>
  <c r="K534" i="4"/>
  <c r="L534" i="4" s="1"/>
  <c r="AA533" i="4"/>
  <c r="X533" i="4"/>
  <c r="U533" i="4"/>
  <c r="R533" i="4"/>
  <c r="N533" i="4"/>
  <c r="L533" i="4"/>
  <c r="K533" i="4"/>
  <c r="AA532" i="4"/>
  <c r="X532" i="4"/>
  <c r="U532" i="4"/>
  <c r="R532" i="4"/>
  <c r="K532" i="4"/>
  <c r="L532" i="4" s="1"/>
  <c r="N532" i="4" s="1"/>
  <c r="AA531" i="4"/>
  <c r="X531" i="4"/>
  <c r="U531" i="4"/>
  <c r="R531" i="4"/>
  <c r="N531" i="4"/>
  <c r="L531" i="4"/>
  <c r="K531" i="4"/>
  <c r="AA530" i="4"/>
  <c r="X530" i="4"/>
  <c r="U530" i="4"/>
  <c r="R530" i="4"/>
  <c r="N530" i="4"/>
  <c r="L530" i="4"/>
  <c r="K530" i="4"/>
  <c r="AA529" i="4"/>
  <c r="X529" i="4"/>
  <c r="U529" i="4"/>
  <c r="R529" i="4"/>
  <c r="K529" i="4"/>
  <c r="L529" i="4" s="1"/>
  <c r="N529" i="4" s="1"/>
  <c r="AA528" i="4"/>
  <c r="X528" i="4"/>
  <c r="U528" i="4"/>
  <c r="R528" i="4"/>
  <c r="K528" i="4"/>
  <c r="L528" i="4" s="1"/>
  <c r="N528" i="4" s="1"/>
  <c r="AA527" i="4"/>
  <c r="X527" i="4"/>
  <c r="U527" i="4"/>
  <c r="R527" i="4"/>
  <c r="L527" i="4"/>
  <c r="N527" i="4" s="1"/>
  <c r="K527" i="4"/>
  <c r="AA526" i="4"/>
  <c r="X526" i="4"/>
  <c r="U526" i="4"/>
  <c r="R526" i="4"/>
  <c r="K526" i="4"/>
  <c r="L526" i="4" s="1"/>
  <c r="N526" i="4" s="1"/>
  <c r="AA525" i="4"/>
  <c r="X525" i="4"/>
  <c r="U525" i="4"/>
  <c r="R525" i="4"/>
  <c r="L525" i="4"/>
  <c r="N525" i="4" s="1"/>
  <c r="K525" i="4"/>
  <c r="AA524" i="4"/>
  <c r="X524" i="4"/>
  <c r="U524" i="4"/>
  <c r="R524" i="4"/>
  <c r="K524" i="4"/>
  <c r="L524" i="4" s="1"/>
  <c r="N524" i="4" s="1"/>
  <c r="AA523" i="4"/>
  <c r="X523" i="4"/>
  <c r="U523" i="4"/>
  <c r="R523" i="4"/>
  <c r="N523" i="4"/>
  <c r="K523" i="4"/>
  <c r="L523" i="4" s="1"/>
  <c r="AA522" i="4"/>
  <c r="X522" i="4"/>
  <c r="U522" i="4"/>
  <c r="R522" i="4"/>
  <c r="L522" i="4"/>
  <c r="N522" i="4" s="1"/>
  <c r="K522" i="4"/>
  <c r="AA521" i="4"/>
  <c r="X521" i="4"/>
  <c r="U521" i="4"/>
  <c r="R521" i="4"/>
  <c r="L521" i="4"/>
  <c r="N521" i="4" s="1"/>
  <c r="K521" i="4"/>
  <c r="AA520" i="4"/>
  <c r="X520" i="4"/>
  <c r="U520" i="4"/>
  <c r="R520" i="4"/>
  <c r="K520" i="4"/>
  <c r="L520" i="4" s="1"/>
  <c r="N520" i="4" s="1"/>
  <c r="AA519" i="4"/>
  <c r="X519" i="4"/>
  <c r="U519" i="4"/>
  <c r="R519" i="4"/>
  <c r="L519" i="4"/>
  <c r="N519" i="4" s="1"/>
  <c r="K519" i="4"/>
  <c r="AA518" i="4"/>
  <c r="X518" i="4"/>
  <c r="U518" i="4"/>
  <c r="R518" i="4"/>
  <c r="N518" i="4"/>
  <c r="L518" i="4"/>
  <c r="K518" i="4"/>
  <c r="AA517" i="4"/>
  <c r="X517" i="4"/>
  <c r="U517" i="4"/>
  <c r="R517" i="4"/>
  <c r="K517" i="4"/>
  <c r="L517" i="4" s="1"/>
  <c r="N517" i="4" s="1"/>
  <c r="AA516" i="4"/>
  <c r="X516" i="4"/>
  <c r="U516" i="4"/>
  <c r="R516" i="4"/>
  <c r="K516" i="4"/>
  <c r="L516" i="4" s="1"/>
  <c r="N516" i="4" s="1"/>
  <c r="AA515" i="4"/>
  <c r="X515" i="4"/>
  <c r="U515" i="4"/>
  <c r="R515" i="4"/>
  <c r="K515" i="4"/>
  <c r="L515" i="4" s="1"/>
  <c r="N515" i="4" s="1"/>
  <c r="AA514" i="4"/>
  <c r="X514" i="4"/>
  <c r="U514" i="4"/>
  <c r="R514" i="4"/>
  <c r="N514" i="4"/>
  <c r="K514" i="4"/>
  <c r="L514" i="4" s="1"/>
  <c r="AA513" i="4"/>
  <c r="X513" i="4"/>
  <c r="U513" i="4"/>
  <c r="R513" i="4"/>
  <c r="K513" i="4"/>
  <c r="L513" i="4" s="1"/>
  <c r="AA512" i="4"/>
  <c r="X512" i="4"/>
  <c r="U512" i="4"/>
  <c r="R512" i="4"/>
  <c r="N512" i="4"/>
  <c r="K512" i="4"/>
  <c r="L512" i="4" s="1"/>
  <c r="H508" i="4"/>
  <c r="AA506" i="4"/>
  <c r="X506" i="4"/>
  <c r="U506" i="4"/>
  <c r="R506" i="4"/>
  <c r="L506" i="4"/>
  <c r="N506" i="4" s="1"/>
  <c r="K506" i="4"/>
  <c r="AA505" i="4"/>
  <c r="X505" i="4"/>
  <c r="U505" i="4"/>
  <c r="R505" i="4"/>
  <c r="N505" i="4"/>
  <c r="L505" i="4"/>
  <c r="K505" i="4"/>
  <c r="AA504" i="4"/>
  <c r="X504" i="4"/>
  <c r="U504" i="4"/>
  <c r="R504" i="4"/>
  <c r="K504" i="4"/>
  <c r="L504" i="4" s="1"/>
  <c r="N504" i="4" s="1"/>
  <c r="AA503" i="4"/>
  <c r="X503" i="4"/>
  <c r="U503" i="4"/>
  <c r="R503" i="4"/>
  <c r="N503" i="4"/>
  <c r="K503" i="4"/>
  <c r="L503" i="4" s="1"/>
  <c r="AA502" i="4"/>
  <c r="X502" i="4"/>
  <c r="U502" i="4"/>
  <c r="R502" i="4"/>
  <c r="L502" i="4"/>
  <c r="N502" i="4" s="1"/>
  <c r="K502" i="4"/>
  <c r="AA501" i="4"/>
  <c r="X501" i="4"/>
  <c r="U501" i="4"/>
  <c r="R501" i="4"/>
  <c r="K501" i="4"/>
  <c r="L501" i="4" s="1"/>
  <c r="N501" i="4" s="1"/>
  <c r="AA500" i="4"/>
  <c r="X500" i="4"/>
  <c r="U500" i="4"/>
  <c r="R500" i="4"/>
  <c r="K500" i="4"/>
  <c r="L500" i="4" s="1"/>
  <c r="N500" i="4" s="1"/>
  <c r="AA499" i="4"/>
  <c r="X499" i="4"/>
  <c r="U499" i="4"/>
  <c r="R499" i="4"/>
  <c r="N499" i="4"/>
  <c r="L499" i="4"/>
  <c r="K499" i="4"/>
  <c r="AA498" i="4"/>
  <c r="X498" i="4"/>
  <c r="U498" i="4"/>
  <c r="R498" i="4"/>
  <c r="N498" i="4"/>
  <c r="L498" i="4"/>
  <c r="K498" i="4"/>
  <c r="AA497" i="4"/>
  <c r="X497" i="4"/>
  <c r="U497" i="4"/>
  <c r="R497" i="4"/>
  <c r="L497" i="4"/>
  <c r="N497" i="4" s="1"/>
  <c r="K497" i="4"/>
  <c r="AA496" i="4"/>
  <c r="X496" i="4"/>
  <c r="U496" i="4"/>
  <c r="R496" i="4"/>
  <c r="K496" i="4"/>
  <c r="L496" i="4" s="1"/>
  <c r="N496" i="4" s="1"/>
  <c r="AA495" i="4"/>
  <c r="X495" i="4"/>
  <c r="U495" i="4"/>
  <c r="R495" i="4"/>
  <c r="N495" i="4"/>
  <c r="K495" i="4"/>
  <c r="L495" i="4" s="1"/>
  <c r="AA494" i="4"/>
  <c r="X494" i="4"/>
  <c r="U494" i="4"/>
  <c r="R494" i="4"/>
  <c r="K494" i="4"/>
  <c r="L494" i="4" s="1"/>
  <c r="N494" i="4" s="1"/>
  <c r="AA493" i="4"/>
  <c r="X493" i="4"/>
  <c r="U493" i="4"/>
  <c r="R493" i="4"/>
  <c r="N493" i="4"/>
  <c r="K493" i="4"/>
  <c r="L493" i="4" s="1"/>
  <c r="AA492" i="4"/>
  <c r="X492" i="4"/>
  <c r="U492" i="4"/>
  <c r="R492" i="4"/>
  <c r="K492" i="4"/>
  <c r="L492" i="4" s="1"/>
  <c r="N492" i="4" s="1"/>
  <c r="AA491" i="4"/>
  <c r="X491" i="4"/>
  <c r="U491" i="4"/>
  <c r="R491" i="4"/>
  <c r="K491" i="4"/>
  <c r="L491" i="4" s="1"/>
  <c r="N491" i="4" s="1"/>
  <c r="AA490" i="4"/>
  <c r="X490" i="4"/>
  <c r="U490" i="4"/>
  <c r="R490" i="4"/>
  <c r="L490" i="4"/>
  <c r="N490" i="4" s="1"/>
  <c r="K490" i="4"/>
  <c r="AA489" i="4"/>
  <c r="X489" i="4"/>
  <c r="U489" i="4"/>
  <c r="R489" i="4"/>
  <c r="N489" i="4"/>
  <c r="L489" i="4"/>
  <c r="K489" i="4"/>
  <c r="AA488" i="4"/>
  <c r="X488" i="4"/>
  <c r="U488" i="4"/>
  <c r="R488" i="4"/>
  <c r="L488" i="4"/>
  <c r="N488" i="4" s="1"/>
  <c r="K488" i="4"/>
  <c r="AA487" i="4"/>
  <c r="X487" i="4"/>
  <c r="U487" i="4"/>
  <c r="R487" i="4"/>
  <c r="N487" i="4"/>
  <c r="L487" i="4"/>
  <c r="K487" i="4"/>
  <c r="AA486" i="4"/>
  <c r="X486" i="4"/>
  <c r="U486" i="4"/>
  <c r="R486" i="4"/>
  <c r="L486" i="4"/>
  <c r="N486" i="4" s="1"/>
  <c r="K486" i="4"/>
  <c r="AA485" i="4"/>
  <c r="X485" i="4"/>
  <c r="U485" i="4"/>
  <c r="R485" i="4"/>
  <c r="K485" i="4"/>
  <c r="L485" i="4" s="1"/>
  <c r="N485" i="4" s="1"/>
  <c r="AA484" i="4"/>
  <c r="X484" i="4"/>
  <c r="U484" i="4"/>
  <c r="R484" i="4"/>
  <c r="L484" i="4"/>
  <c r="N484" i="4" s="1"/>
  <c r="K484" i="4"/>
  <c r="AA483" i="4"/>
  <c r="X483" i="4"/>
  <c r="U483" i="4"/>
  <c r="R483" i="4"/>
  <c r="K483" i="4"/>
  <c r="L483" i="4" s="1"/>
  <c r="N483" i="4" s="1"/>
  <c r="AA482" i="4"/>
  <c r="X482" i="4"/>
  <c r="U482" i="4"/>
  <c r="R482" i="4"/>
  <c r="K482" i="4"/>
  <c r="L482" i="4" s="1"/>
  <c r="N482" i="4" s="1"/>
  <c r="AA481" i="4"/>
  <c r="X481" i="4"/>
  <c r="U481" i="4"/>
  <c r="R481" i="4"/>
  <c r="N481" i="4"/>
  <c r="K481" i="4"/>
  <c r="L481" i="4" s="1"/>
  <c r="AA480" i="4"/>
  <c r="X480" i="4"/>
  <c r="U480" i="4"/>
  <c r="R480" i="4"/>
  <c r="K480" i="4"/>
  <c r="L480" i="4" s="1"/>
  <c r="N480" i="4" s="1"/>
  <c r="AA479" i="4"/>
  <c r="X479" i="4"/>
  <c r="U479" i="4"/>
  <c r="R479" i="4"/>
  <c r="K479" i="4"/>
  <c r="L479" i="4" s="1"/>
  <c r="N479" i="4" s="1"/>
  <c r="AA478" i="4"/>
  <c r="X478" i="4"/>
  <c r="U478" i="4"/>
  <c r="R478" i="4"/>
  <c r="K478" i="4"/>
  <c r="L478" i="4" s="1"/>
  <c r="N478" i="4" s="1"/>
  <c r="AA477" i="4"/>
  <c r="X477" i="4"/>
  <c r="U477" i="4"/>
  <c r="R477" i="4"/>
  <c r="N477" i="4"/>
  <c r="K477" i="4"/>
  <c r="L477" i="4" s="1"/>
  <c r="AA476" i="4"/>
  <c r="X476" i="4"/>
  <c r="U476" i="4"/>
  <c r="R476" i="4"/>
  <c r="K476" i="4"/>
  <c r="L476" i="4" s="1"/>
  <c r="N476" i="4" s="1"/>
  <c r="AA475" i="4"/>
  <c r="X475" i="4"/>
  <c r="U475" i="4"/>
  <c r="R475" i="4"/>
  <c r="N475" i="4"/>
  <c r="L475" i="4"/>
  <c r="K475" i="4"/>
  <c r="AA474" i="4"/>
  <c r="X474" i="4"/>
  <c r="U474" i="4"/>
  <c r="R474" i="4"/>
  <c r="L474" i="4"/>
  <c r="N474" i="4" s="1"/>
  <c r="K474" i="4"/>
  <c r="AA473" i="4"/>
  <c r="X473" i="4"/>
  <c r="U473" i="4"/>
  <c r="R473" i="4"/>
  <c r="L473" i="4"/>
  <c r="N473" i="4" s="1"/>
  <c r="K473" i="4"/>
  <c r="AA472" i="4"/>
  <c r="X472" i="4"/>
  <c r="U472" i="4"/>
  <c r="R472" i="4"/>
  <c r="L472" i="4"/>
  <c r="N472" i="4" s="1"/>
  <c r="K472" i="4"/>
  <c r="AA471" i="4"/>
  <c r="X471" i="4"/>
  <c r="U471" i="4"/>
  <c r="R471" i="4"/>
  <c r="N471" i="4"/>
  <c r="L471" i="4"/>
  <c r="K471" i="4"/>
  <c r="AA470" i="4"/>
  <c r="X470" i="4"/>
  <c r="U470" i="4"/>
  <c r="R470" i="4"/>
  <c r="L470" i="4"/>
  <c r="N470" i="4" s="1"/>
  <c r="K470" i="4"/>
  <c r="AA469" i="4"/>
  <c r="X469" i="4"/>
  <c r="U469" i="4"/>
  <c r="R469" i="4"/>
  <c r="N469" i="4"/>
  <c r="L469" i="4"/>
  <c r="K469" i="4"/>
  <c r="AA468" i="4"/>
  <c r="X468" i="4"/>
  <c r="U468" i="4"/>
  <c r="R468" i="4"/>
  <c r="K468" i="4"/>
  <c r="L468" i="4" s="1"/>
  <c r="N468" i="4" s="1"/>
  <c r="AA467" i="4"/>
  <c r="X467" i="4"/>
  <c r="U467" i="4"/>
  <c r="R467" i="4"/>
  <c r="N467" i="4"/>
  <c r="K467" i="4"/>
  <c r="L467" i="4" s="1"/>
  <c r="AA466" i="4"/>
  <c r="X466" i="4"/>
  <c r="U466" i="4"/>
  <c r="R466" i="4"/>
  <c r="L466" i="4"/>
  <c r="N466" i="4" s="1"/>
  <c r="K466" i="4"/>
  <c r="AA465" i="4"/>
  <c r="X465" i="4"/>
  <c r="U465" i="4"/>
  <c r="R465" i="4"/>
  <c r="K465" i="4"/>
  <c r="L465" i="4" s="1"/>
  <c r="N465" i="4" s="1"/>
  <c r="AA464" i="4"/>
  <c r="X464" i="4"/>
  <c r="U464" i="4"/>
  <c r="R464" i="4"/>
  <c r="L464" i="4"/>
  <c r="N464" i="4" s="1"/>
  <c r="K464" i="4"/>
  <c r="AA463" i="4"/>
  <c r="X463" i="4"/>
  <c r="U463" i="4"/>
  <c r="R463" i="4"/>
  <c r="N463" i="4"/>
  <c r="L463" i="4"/>
  <c r="K463" i="4"/>
  <c r="AA462" i="4"/>
  <c r="X462" i="4"/>
  <c r="U462" i="4"/>
  <c r="R462" i="4"/>
  <c r="L462" i="4"/>
  <c r="N462" i="4" s="1"/>
  <c r="K462" i="4"/>
  <c r="AA461" i="4"/>
  <c r="X461" i="4"/>
  <c r="U461" i="4"/>
  <c r="R461" i="4"/>
  <c r="K461" i="4"/>
  <c r="L461" i="4" s="1"/>
  <c r="N461" i="4" s="1"/>
  <c r="AA460" i="4"/>
  <c r="X460" i="4"/>
  <c r="U460" i="4"/>
  <c r="R460" i="4"/>
  <c r="K460" i="4"/>
  <c r="L460" i="4" s="1"/>
  <c r="N460" i="4" s="1"/>
  <c r="AA459" i="4"/>
  <c r="X459" i="4"/>
  <c r="U459" i="4"/>
  <c r="R459" i="4"/>
  <c r="K459" i="4"/>
  <c r="L459" i="4" s="1"/>
  <c r="N459" i="4" s="1"/>
  <c r="AA458" i="4"/>
  <c r="X458" i="4"/>
  <c r="U458" i="4"/>
  <c r="R458" i="4"/>
  <c r="N458" i="4"/>
  <c r="K458" i="4"/>
  <c r="L458" i="4" s="1"/>
  <c r="AA457" i="4"/>
  <c r="X457" i="4"/>
  <c r="U457" i="4"/>
  <c r="R457" i="4"/>
  <c r="K457" i="4"/>
  <c r="L457" i="4" s="1"/>
  <c r="N457" i="4" s="1"/>
  <c r="AA456" i="4"/>
  <c r="X456" i="4"/>
  <c r="U456" i="4"/>
  <c r="R456" i="4"/>
  <c r="K456" i="4"/>
  <c r="L456" i="4" s="1"/>
  <c r="N456" i="4" s="1"/>
  <c r="AA455" i="4"/>
  <c r="X455" i="4"/>
  <c r="U455" i="4"/>
  <c r="R455" i="4"/>
  <c r="K455" i="4"/>
  <c r="L455" i="4" s="1"/>
  <c r="N455" i="4" s="1"/>
  <c r="AA454" i="4"/>
  <c r="X454" i="4"/>
  <c r="U454" i="4"/>
  <c r="R454" i="4"/>
  <c r="L454" i="4"/>
  <c r="N454" i="4" s="1"/>
  <c r="K454" i="4"/>
  <c r="AA453" i="4"/>
  <c r="X453" i="4"/>
  <c r="U453" i="4"/>
  <c r="R453" i="4"/>
  <c r="K453" i="4"/>
  <c r="L453" i="4" s="1"/>
  <c r="N453" i="4" s="1"/>
  <c r="AA452" i="4"/>
  <c r="X452" i="4"/>
  <c r="U452" i="4"/>
  <c r="R452" i="4"/>
  <c r="K452" i="4"/>
  <c r="L452" i="4" s="1"/>
  <c r="N452" i="4" s="1"/>
  <c r="AA451" i="4"/>
  <c r="X451" i="4"/>
  <c r="U451" i="4"/>
  <c r="R451" i="4"/>
  <c r="L451" i="4"/>
  <c r="N451" i="4" s="1"/>
  <c r="K451" i="4"/>
  <c r="AA450" i="4"/>
  <c r="X450" i="4"/>
  <c r="U450" i="4"/>
  <c r="R450" i="4"/>
  <c r="N450" i="4"/>
  <c r="L450" i="4"/>
  <c r="K450" i="4"/>
  <c r="AA449" i="4"/>
  <c r="X449" i="4"/>
  <c r="U449" i="4"/>
  <c r="R449" i="4"/>
  <c r="K449" i="4"/>
  <c r="L449" i="4" s="1"/>
  <c r="N449" i="4" s="1"/>
  <c r="AA448" i="4"/>
  <c r="X448" i="4"/>
  <c r="U448" i="4"/>
  <c r="R448" i="4"/>
  <c r="L448" i="4"/>
  <c r="N448" i="4" s="1"/>
  <c r="K448" i="4"/>
  <c r="AA447" i="4"/>
  <c r="X447" i="4"/>
  <c r="U447" i="4"/>
  <c r="R447" i="4"/>
  <c r="K447" i="4"/>
  <c r="L447" i="4" s="1"/>
  <c r="N447" i="4" s="1"/>
  <c r="AA446" i="4"/>
  <c r="X446" i="4"/>
  <c r="U446" i="4"/>
  <c r="R446" i="4"/>
  <c r="K446" i="4"/>
  <c r="L446" i="4" s="1"/>
  <c r="N446" i="4" s="1"/>
  <c r="AA445" i="4"/>
  <c r="X445" i="4"/>
  <c r="U445" i="4"/>
  <c r="R445" i="4"/>
  <c r="K445" i="4"/>
  <c r="L445" i="4" s="1"/>
  <c r="N445" i="4" s="1"/>
  <c r="AA444" i="4"/>
  <c r="X444" i="4"/>
  <c r="U444" i="4"/>
  <c r="R444" i="4"/>
  <c r="K444" i="4"/>
  <c r="L444" i="4" s="1"/>
  <c r="N444" i="4" s="1"/>
  <c r="AA443" i="4"/>
  <c r="X443" i="4"/>
  <c r="U443" i="4"/>
  <c r="R443" i="4"/>
  <c r="K443" i="4"/>
  <c r="L443" i="4" s="1"/>
  <c r="N443" i="4" s="1"/>
  <c r="AA442" i="4"/>
  <c r="X442" i="4"/>
  <c r="U442" i="4"/>
  <c r="R442" i="4"/>
  <c r="K442" i="4"/>
  <c r="L442" i="4" s="1"/>
  <c r="H438" i="4"/>
  <c r="AA436" i="4"/>
  <c r="X436" i="4"/>
  <c r="U436" i="4"/>
  <c r="R436" i="4"/>
  <c r="K436" i="4"/>
  <c r="L436" i="4" s="1"/>
  <c r="N436" i="4" s="1"/>
  <c r="AA435" i="4"/>
  <c r="X435" i="4"/>
  <c r="U435" i="4"/>
  <c r="R435" i="4"/>
  <c r="K435" i="4"/>
  <c r="L435" i="4" s="1"/>
  <c r="N435" i="4" s="1"/>
  <c r="AA434" i="4"/>
  <c r="X434" i="4"/>
  <c r="U434" i="4"/>
  <c r="R434" i="4"/>
  <c r="L434" i="4"/>
  <c r="N434" i="4" s="1"/>
  <c r="K434" i="4"/>
  <c r="AA433" i="4"/>
  <c r="X433" i="4"/>
  <c r="U433" i="4"/>
  <c r="R433" i="4"/>
  <c r="K433" i="4"/>
  <c r="L433" i="4" s="1"/>
  <c r="N433" i="4" s="1"/>
  <c r="AA432" i="4"/>
  <c r="X432" i="4"/>
  <c r="U432" i="4"/>
  <c r="R432" i="4"/>
  <c r="K432" i="4"/>
  <c r="L432" i="4" s="1"/>
  <c r="N432" i="4" s="1"/>
  <c r="AA431" i="4"/>
  <c r="X431" i="4"/>
  <c r="U431" i="4"/>
  <c r="R431" i="4"/>
  <c r="L431" i="4"/>
  <c r="N431" i="4" s="1"/>
  <c r="K431" i="4"/>
  <c r="AA430" i="4"/>
  <c r="X430" i="4"/>
  <c r="U430" i="4"/>
  <c r="R430" i="4"/>
  <c r="N430" i="4"/>
  <c r="L430" i="4"/>
  <c r="K430" i="4"/>
  <c r="AA429" i="4"/>
  <c r="X429" i="4"/>
  <c r="U429" i="4"/>
  <c r="R429" i="4"/>
  <c r="L429" i="4"/>
  <c r="N429" i="4" s="1"/>
  <c r="K429" i="4"/>
  <c r="AA428" i="4"/>
  <c r="X428" i="4"/>
  <c r="U428" i="4"/>
  <c r="R428" i="4"/>
  <c r="K428" i="4"/>
  <c r="L428" i="4" s="1"/>
  <c r="N428" i="4" s="1"/>
  <c r="AA427" i="4"/>
  <c r="X427" i="4"/>
  <c r="U427" i="4"/>
  <c r="R427" i="4"/>
  <c r="N427" i="4"/>
  <c r="K427" i="4"/>
  <c r="L427" i="4" s="1"/>
  <c r="AA426" i="4"/>
  <c r="X426" i="4"/>
  <c r="U426" i="4"/>
  <c r="R426" i="4"/>
  <c r="L426" i="4"/>
  <c r="K426" i="4"/>
  <c r="H422" i="4"/>
  <c r="AA420" i="4"/>
  <c r="X420" i="4"/>
  <c r="U420" i="4"/>
  <c r="R420" i="4"/>
  <c r="L420" i="4"/>
  <c r="N420" i="4" s="1"/>
  <c r="K420" i="4"/>
  <c r="AA419" i="4"/>
  <c r="X419" i="4"/>
  <c r="U419" i="4"/>
  <c r="R419" i="4"/>
  <c r="L419" i="4"/>
  <c r="N419" i="4" s="1"/>
  <c r="K419" i="4"/>
  <c r="AA418" i="4"/>
  <c r="X418" i="4"/>
  <c r="U418" i="4"/>
  <c r="R418" i="4"/>
  <c r="N418" i="4"/>
  <c r="K418" i="4"/>
  <c r="L418" i="4" s="1"/>
  <c r="AA417" i="4"/>
  <c r="X417" i="4"/>
  <c r="U417" i="4"/>
  <c r="R417" i="4"/>
  <c r="N417" i="4"/>
  <c r="K417" i="4"/>
  <c r="L417" i="4" s="1"/>
  <c r="AA416" i="4"/>
  <c r="X416" i="4"/>
  <c r="U416" i="4"/>
  <c r="R416" i="4"/>
  <c r="K416" i="4"/>
  <c r="L416" i="4" s="1"/>
  <c r="N416" i="4" s="1"/>
  <c r="AA415" i="4"/>
  <c r="X415" i="4"/>
  <c r="U415" i="4"/>
  <c r="R415" i="4"/>
  <c r="K415" i="4"/>
  <c r="L415" i="4" s="1"/>
  <c r="N415" i="4" s="1"/>
  <c r="AA414" i="4"/>
  <c r="X414" i="4"/>
  <c r="U414" i="4"/>
  <c r="R414" i="4"/>
  <c r="L414" i="4"/>
  <c r="N414" i="4" s="1"/>
  <c r="K414" i="4"/>
  <c r="AA413" i="4"/>
  <c r="X413" i="4"/>
  <c r="U413" i="4"/>
  <c r="R413" i="4"/>
  <c r="K413" i="4"/>
  <c r="L413" i="4" s="1"/>
  <c r="N413" i="4" s="1"/>
  <c r="AA412" i="4"/>
  <c r="X412" i="4"/>
  <c r="U412" i="4"/>
  <c r="R412" i="4"/>
  <c r="L412" i="4"/>
  <c r="N412" i="4" s="1"/>
  <c r="K412" i="4"/>
  <c r="AA411" i="4"/>
  <c r="X411" i="4"/>
  <c r="U411" i="4"/>
  <c r="R411" i="4"/>
  <c r="L411" i="4"/>
  <c r="N411" i="4" s="1"/>
  <c r="K411" i="4"/>
  <c r="AA410" i="4"/>
  <c r="X410" i="4"/>
  <c r="U410" i="4"/>
  <c r="R410" i="4"/>
  <c r="N410" i="4"/>
  <c r="L410" i="4"/>
  <c r="K410" i="4"/>
  <c r="AA409" i="4"/>
  <c r="X409" i="4"/>
  <c r="U409" i="4"/>
  <c r="R409" i="4"/>
  <c r="K409" i="4"/>
  <c r="L409" i="4" s="1"/>
  <c r="N409" i="4" s="1"/>
  <c r="AA408" i="4"/>
  <c r="X408" i="4"/>
  <c r="U408" i="4"/>
  <c r="R408" i="4"/>
  <c r="L408" i="4"/>
  <c r="N408" i="4" s="1"/>
  <c r="K408" i="4"/>
  <c r="AA407" i="4"/>
  <c r="X407" i="4"/>
  <c r="U407" i="4"/>
  <c r="R407" i="4"/>
  <c r="K407" i="4"/>
  <c r="L407" i="4" s="1"/>
  <c r="N407" i="4" s="1"/>
  <c r="AA406" i="4"/>
  <c r="X406" i="4"/>
  <c r="U406" i="4"/>
  <c r="R406" i="4"/>
  <c r="L406" i="4"/>
  <c r="N406" i="4" s="1"/>
  <c r="K406" i="4"/>
  <c r="AA405" i="4"/>
  <c r="X405" i="4"/>
  <c r="U405" i="4"/>
  <c r="R405" i="4"/>
  <c r="K405" i="4"/>
  <c r="L405" i="4" s="1"/>
  <c r="N405" i="4" s="1"/>
  <c r="AA404" i="4"/>
  <c r="X404" i="4"/>
  <c r="U404" i="4"/>
  <c r="R404" i="4"/>
  <c r="N404" i="4"/>
  <c r="K404" i="4"/>
  <c r="L404" i="4" s="1"/>
  <c r="AA403" i="4"/>
  <c r="X403" i="4"/>
  <c r="U403" i="4"/>
  <c r="R403" i="4"/>
  <c r="K403" i="4"/>
  <c r="L403" i="4" s="1"/>
  <c r="N403" i="4" s="1"/>
  <c r="AA402" i="4"/>
  <c r="X402" i="4"/>
  <c r="U402" i="4"/>
  <c r="R402" i="4"/>
  <c r="L402" i="4"/>
  <c r="N402" i="4" s="1"/>
  <c r="K402" i="4"/>
  <c r="AA401" i="4"/>
  <c r="X401" i="4"/>
  <c r="U401" i="4"/>
  <c r="R401" i="4"/>
  <c r="L401" i="4"/>
  <c r="N401" i="4" s="1"/>
  <c r="K401" i="4"/>
  <c r="AA400" i="4"/>
  <c r="X400" i="4"/>
  <c r="U400" i="4"/>
  <c r="R400" i="4"/>
  <c r="N400" i="4"/>
  <c r="K400" i="4"/>
  <c r="L400" i="4" s="1"/>
  <c r="AA399" i="4"/>
  <c r="X399" i="4"/>
  <c r="U399" i="4"/>
  <c r="R399" i="4"/>
  <c r="N399" i="4"/>
  <c r="L399" i="4"/>
  <c r="K399" i="4"/>
  <c r="AA398" i="4"/>
  <c r="X398" i="4"/>
  <c r="U398" i="4"/>
  <c r="R398" i="4"/>
  <c r="L398" i="4"/>
  <c r="N398" i="4" s="1"/>
  <c r="K398" i="4"/>
  <c r="AA397" i="4"/>
  <c r="X397" i="4"/>
  <c r="U397" i="4"/>
  <c r="R397" i="4"/>
  <c r="K397" i="4"/>
  <c r="L397" i="4" s="1"/>
  <c r="N397" i="4" s="1"/>
  <c r="AA396" i="4"/>
  <c r="X396" i="4"/>
  <c r="U396" i="4"/>
  <c r="R396" i="4"/>
  <c r="L396" i="4"/>
  <c r="N396" i="4" s="1"/>
  <c r="K396" i="4"/>
  <c r="AA395" i="4"/>
  <c r="X395" i="4"/>
  <c r="U395" i="4"/>
  <c r="R395" i="4"/>
  <c r="K395" i="4"/>
  <c r="L395" i="4" s="1"/>
  <c r="N395" i="4" s="1"/>
  <c r="AA394" i="4"/>
  <c r="X394" i="4"/>
  <c r="U394" i="4"/>
  <c r="R394" i="4"/>
  <c r="K394" i="4"/>
  <c r="L394" i="4" s="1"/>
  <c r="AA393" i="4"/>
  <c r="X393" i="4"/>
  <c r="U393" i="4"/>
  <c r="R393" i="4"/>
  <c r="L393" i="4"/>
  <c r="N393" i="4" s="1"/>
  <c r="K393" i="4"/>
  <c r="H389" i="4"/>
  <c r="AA387" i="4"/>
  <c r="X387" i="4"/>
  <c r="U387" i="4"/>
  <c r="R387" i="4"/>
  <c r="K387" i="4"/>
  <c r="L387" i="4" s="1"/>
  <c r="N387" i="4" s="1"/>
  <c r="AA386" i="4"/>
  <c r="X386" i="4"/>
  <c r="U386" i="4"/>
  <c r="R386" i="4"/>
  <c r="K386" i="4"/>
  <c r="L386" i="4" s="1"/>
  <c r="N386" i="4" s="1"/>
  <c r="AA385" i="4"/>
  <c r="X385" i="4"/>
  <c r="U385" i="4"/>
  <c r="R385" i="4"/>
  <c r="K385" i="4"/>
  <c r="L385" i="4" s="1"/>
  <c r="N385" i="4" s="1"/>
  <c r="AA384" i="4"/>
  <c r="X384" i="4"/>
  <c r="U384" i="4"/>
  <c r="R384" i="4"/>
  <c r="N384" i="4"/>
  <c r="K384" i="4"/>
  <c r="L384" i="4" s="1"/>
  <c r="AA383" i="4"/>
  <c r="X383" i="4"/>
  <c r="U383" i="4"/>
  <c r="R383" i="4"/>
  <c r="K383" i="4"/>
  <c r="L383" i="4" s="1"/>
  <c r="N383" i="4" s="1"/>
  <c r="AA382" i="4"/>
  <c r="X382" i="4"/>
  <c r="U382" i="4"/>
  <c r="R382" i="4"/>
  <c r="N382" i="4"/>
  <c r="L382" i="4"/>
  <c r="K382" i="4"/>
  <c r="AA381" i="4"/>
  <c r="X381" i="4"/>
  <c r="U381" i="4"/>
  <c r="R381" i="4"/>
  <c r="N381" i="4"/>
  <c r="K381" i="4"/>
  <c r="L381" i="4" s="1"/>
  <c r="AA380" i="4"/>
  <c r="X380" i="4"/>
  <c r="U380" i="4"/>
  <c r="R380" i="4"/>
  <c r="N380" i="4"/>
  <c r="K380" i="4"/>
  <c r="L380" i="4" s="1"/>
  <c r="AA379" i="4"/>
  <c r="X379" i="4"/>
  <c r="U379" i="4"/>
  <c r="R379" i="4"/>
  <c r="L379" i="4"/>
  <c r="K379" i="4"/>
  <c r="H375" i="4"/>
  <c r="N370" i="4"/>
  <c r="L370" i="4"/>
  <c r="K370" i="4"/>
  <c r="K369" i="4"/>
  <c r="K368" i="4"/>
  <c r="N367" i="4"/>
  <c r="L367" i="4"/>
  <c r="K367" i="4"/>
  <c r="K366" i="4"/>
  <c r="L366" i="4" s="1"/>
  <c r="N366" i="4" s="1"/>
  <c r="L365" i="4"/>
  <c r="N365" i="4" s="1"/>
  <c r="K365" i="4"/>
  <c r="N364" i="4"/>
  <c r="K364" i="4"/>
  <c r="L364" i="4" s="1"/>
  <c r="AA363" i="4"/>
  <c r="X363" i="4"/>
  <c r="U363" i="4"/>
  <c r="R363" i="4"/>
  <c r="N363" i="4"/>
  <c r="K363" i="4"/>
  <c r="L363" i="4" s="1"/>
  <c r="AA362" i="4"/>
  <c r="X362" i="4"/>
  <c r="U362" i="4"/>
  <c r="R362" i="4"/>
  <c r="N362" i="4"/>
  <c r="L362" i="4"/>
  <c r="K362" i="4"/>
  <c r="AA361" i="4"/>
  <c r="X361" i="4"/>
  <c r="U361" i="4"/>
  <c r="R361" i="4"/>
  <c r="K361" i="4"/>
  <c r="L361" i="4" s="1"/>
  <c r="N361" i="4" s="1"/>
  <c r="AA360" i="4"/>
  <c r="X360" i="4"/>
  <c r="U360" i="4"/>
  <c r="R360" i="4"/>
  <c r="K360" i="4"/>
  <c r="L360" i="4" s="1"/>
  <c r="N360" i="4" s="1"/>
  <c r="AA359" i="4"/>
  <c r="X359" i="4"/>
  <c r="U359" i="4"/>
  <c r="R359" i="4"/>
  <c r="N359" i="4"/>
  <c r="L359" i="4"/>
  <c r="K359" i="4"/>
  <c r="AA358" i="4"/>
  <c r="X358" i="4"/>
  <c r="U358" i="4"/>
  <c r="R358" i="4"/>
  <c r="N358" i="4"/>
  <c r="L358" i="4"/>
  <c r="K358" i="4"/>
  <c r="AA357" i="4"/>
  <c r="X357" i="4"/>
  <c r="U357" i="4"/>
  <c r="R357" i="4"/>
  <c r="K357" i="4"/>
  <c r="L357" i="4" s="1"/>
  <c r="N357" i="4" s="1"/>
  <c r="AA356" i="4"/>
  <c r="X356" i="4"/>
  <c r="U356" i="4"/>
  <c r="R356" i="4"/>
  <c r="K356" i="4"/>
  <c r="L356" i="4" s="1"/>
  <c r="N356" i="4" s="1"/>
  <c r="AA355" i="4"/>
  <c r="X355" i="4"/>
  <c r="U355" i="4"/>
  <c r="R355" i="4"/>
  <c r="L355" i="4"/>
  <c r="N355" i="4" s="1"/>
  <c r="K355" i="4"/>
  <c r="AA354" i="4"/>
  <c r="X354" i="4"/>
  <c r="U354" i="4"/>
  <c r="R354" i="4"/>
  <c r="K354" i="4"/>
  <c r="L354" i="4" s="1"/>
  <c r="N354" i="4" s="1"/>
  <c r="AA353" i="4"/>
  <c r="X353" i="4"/>
  <c r="U353" i="4"/>
  <c r="R353" i="4"/>
  <c r="L353" i="4"/>
  <c r="N353" i="4" s="1"/>
  <c r="K353" i="4"/>
  <c r="AA352" i="4"/>
  <c r="X352" i="4"/>
  <c r="U352" i="4"/>
  <c r="R352" i="4"/>
  <c r="K352" i="4"/>
  <c r="L352" i="4" s="1"/>
  <c r="N352" i="4" s="1"/>
  <c r="AA351" i="4"/>
  <c r="X351" i="4"/>
  <c r="U351" i="4"/>
  <c r="R351" i="4"/>
  <c r="N351" i="4"/>
  <c r="K351" i="4"/>
  <c r="L351" i="4" s="1"/>
  <c r="AA350" i="4"/>
  <c r="X350" i="4"/>
  <c r="U350" i="4"/>
  <c r="R350" i="4"/>
  <c r="L350" i="4"/>
  <c r="N350" i="4" s="1"/>
  <c r="K350" i="4"/>
  <c r="AA349" i="4"/>
  <c r="X349" i="4"/>
  <c r="U349" i="4"/>
  <c r="R349" i="4"/>
  <c r="N349" i="4"/>
  <c r="L349" i="4"/>
  <c r="K349" i="4"/>
  <c r="AA348" i="4"/>
  <c r="X348" i="4"/>
  <c r="U348" i="4"/>
  <c r="R348" i="4"/>
  <c r="K348" i="4"/>
  <c r="L348" i="4" s="1"/>
  <c r="N348" i="4" s="1"/>
  <c r="AA347" i="4"/>
  <c r="X347" i="4"/>
  <c r="U347" i="4"/>
  <c r="R347" i="4"/>
  <c r="L347" i="4"/>
  <c r="N347" i="4" s="1"/>
  <c r="K347" i="4"/>
  <c r="AA346" i="4"/>
  <c r="X346" i="4"/>
  <c r="U346" i="4"/>
  <c r="R346" i="4"/>
  <c r="N346" i="4"/>
  <c r="L346" i="4"/>
  <c r="K346" i="4"/>
  <c r="AA345" i="4"/>
  <c r="X345" i="4"/>
  <c r="U345" i="4"/>
  <c r="R345" i="4"/>
  <c r="L345" i="4"/>
  <c r="N345" i="4" s="1"/>
  <c r="K345" i="4"/>
  <c r="AA344" i="4"/>
  <c r="X344" i="4"/>
  <c r="U344" i="4"/>
  <c r="R344" i="4"/>
  <c r="K344" i="4"/>
  <c r="L344" i="4" s="1"/>
  <c r="N344" i="4" s="1"/>
  <c r="AA343" i="4"/>
  <c r="X343" i="4"/>
  <c r="U343" i="4"/>
  <c r="R343" i="4"/>
  <c r="K343" i="4"/>
  <c r="L343" i="4" s="1"/>
  <c r="N343" i="4" s="1"/>
  <c r="AA342" i="4"/>
  <c r="X342" i="4"/>
  <c r="U342" i="4"/>
  <c r="R342" i="4"/>
  <c r="L342" i="4"/>
  <c r="N342" i="4" s="1"/>
  <c r="K342" i="4"/>
  <c r="AA341" i="4"/>
  <c r="X341" i="4"/>
  <c r="U341" i="4"/>
  <c r="R341" i="4"/>
  <c r="K341" i="4"/>
  <c r="L341" i="4" s="1"/>
  <c r="N341" i="4" s="1"/>
  <c r="AA340" i="4"/>
  <c r="X340" i="4"/>
  <c r="U340" i="4"/>
  <c r="R340" i="4"/>
  <c r="N340" i="4"/>
  <c r="K340" i="4"/>
  <c r="L340" i="4" s="1"/>
  <c r="AA339" i="4"/>
  <c r="X339" i="4"/>
  <c r="U339" i="4"/>
  <c r="R339" i="4"/>
  <c r="K339" i="4"/>
  <c r="L339" i="4" s="1"/>
  <c r="N339" i="4" s="1"/>
  <c r="AA338" i="4"/>
  <c r="X338" i="4"/>
  <c r="U338" i="4"/>
  <c r="R338" i="4"/>
  <c r="K338" i="4"/>
  <c r="L338" i="4" s="1"/>
  <c r="N338" i="4" s="1"/>
  <c r="AA337" i="4"/>
  <c r="X337" i="4"/>
  <c r="U337" i="4"/>
  <c r="R337" i="4"/>
  <c r="K337" i="4"/>
  <c r="L337" i="4" s="1"/>
  <c r="N337" i="4" s="1"/>
  <c r="AA336" i="4"/>
  <c r="X336" i="4"/>
  <c r="U336" i="4"/>
  <c r="R336" i="4"/>
  <c r="L336" i="4"/>
  <c r="N336" i="4" s="1"/>
  <c r="K336" i="4"/>
  <c r="AA335" i="4"/>
  <c r="X335" i="4"/>
  <c r="U335" i="4"/>
  <c r="R335" i="4"/>
  <c r="L335" i="4"/>
  <c r="N335" i="4" s="1"/>
  <c r="K335" i="4"/>
  <c r="AA334" i="4"/>
  <c r="X334" i="4"/>
  <c r="U334" i="4"/>
  <c r="R334" i="4"/>
  <c r="L334" i="4"/>
  <c r="K334" i="4"/>
  <c r="H330" i="4"/>
  <c r="AA328" i="4"/>
  <c r="X328" i="4"/>
  <c r="U328" i="4"/>
  <c r="R328" i="4"/>
  <c r="K328" i="4"/>
  <c r="L328" i="4" s="1"/>
  <c r="N328" i="4" s="1"/>
  <c r="AA327" i="4"/>
  <c r="X327" i="4"/>
  <c r="U327" i="4"/>
  <c r="R327" i="4"/>
  <c r="L327" i="4"/>
  <c r="N327" i="4" s="1"/>
  <c r="K327" i="4"/>
  <c r="AA326" i="4"/>
  <c r="X326" i="4"/>
  <c r="U326" i="4"/>
  <c r="R326" i="4"/>
  <c r="N326" i="4"/>
  <c r="L326" i="4"/>
  <c r="K326" i="4"/>
  <c r="AA325" i="4"/>
  <c r="X325" i="4"/>
  <c r="U325" i="4"/>
  <c r="R325" i="4"/>
  <c r="L325" i="4"/>
  <c r="N325" i="4" s="1"/>
  <c r="K325" i="4"/>
  <c r="AA324" i="4"/>
  <c r="X324" i="4"/>
  <c r="U324" i="4"/>
  <c r="R324" i="4"/>
  <c r="K324" i="4"/>
  <c r="L324" i="4" s="1"/>
  <c r="N324" i="4" s="1"/>
  <c r="AA323" i="4"/>
  <c r="X323" i="4"/>
  <c r="U323" i="4"/>
  <c r="R323" i="4"/>
  <c r="K323" i="4"/>
  <c r="L323" i="4" s="1"/>
  <c r="N323" i="4" s="1"/>
  <c r="AA322" i="4"/>
  <c r="X322" i="4"/>
  <c r="U322" i="4"/>
  <c r="R322" i="4"/>
  <c r="L322" i="4"/>
  <c r="N322" i="4" s="1"/>
  <c r="K322" i="4"/>
  <c r="AA321" i="4"/>
  <c r="X321" i="4"/>
  <c r="U321" i="4"/>
  <c r="R321" i="4"/>
  <c r="L321" i="4"/>
  <c r="N321" i="4" s="1"/>
  <c r="K321" i="4"/>
  <c r="AA320" i="4"/>
  <c r="X320" i="4"/>
  <c r="U320" i="4"/>
  <c r="R320" i="4"/>
  <c r="N320" i="4"/>
  <c r="L320" i="4"/>
  <c r="K320" i="4"/>
  <c r="H316" i="4"/>
  <c r="AA314" i="4"/>
  <c r="X314" i="4"/>
  <c r="U314" i="4"/>
  <c r="R314" i="4"/>
  <c r="K314" i="4"/>
  <c r="L314" i="4" s="1"/>
  <c r="N314" i="4" s="1"/>
  <c r="AA313" i="4"/>
  <c r="X313" i="4"/>
  <c r="U313" i="4"/>
  <c r="R313" i="4"/>
  <c r="K313" i="4"/>
  <c r="L313" i="4" s="1"/>
  <c r="N313" i="4" s="1"/>
  <c r="AA312" i="4"/>
  <c r="X312" i="4"/>
  <c r="U312" i="4"/>
  <c r="R312" i="4"/>
  <c r="N312" i="4"/>
  <c r="L312" i="4"/>
  <c r="K312" i="4"/>
  <c r="AA311" i="4"/>
  <c r="X311" i="4"/>
  <c r="U311" i="4"/>
  <c r="R311" i="4"/>
  <c r="N311" i="4"/>
  <c r="K311" i="4"/>
  <c r="L311" i="4" s="1"/>
  <c r="AA310" i="4"/>
  <c r="X310" i="4"/>
  <c r="U310" i="4"/>
  <c r="R310" i="4"/>
  <c r="N310" i="4"/>
  <c r="K310" i="4"/>
  <c r="L310" i="4" s="1"/>
  <c r="AA309" i="4"/>
  <c r="X309" i="4"/>
  <c r="U309" i="4"/>
  <c r="R309" i="4"/>
  <c r="L309" i="4"/>
  <c r="N309" i="4" s="1"/>
  <c r="K309" i="4"/>
  <c r="AA308" i="4"/>
  <c r="X308" i="4"/>
  <c r="U308" i="4"/>
  <c r="R308" i="4"/>
  <c r="N308" i="4"/>
  <c r="L308" i="4"/>
  <c r="K308" i="4"/>
  <c r="AA307" i="4"/>
  <c r="X307" i="4"/>
  <c r="U307" i="4"/>
  <c r="R307" i="4"/>
  <c r="K307" i="4"/>
  <c r="L307" i="4" s="1"/>
  <c r="N307" i="4" s="1"/>
  <c r="AA306" i="4"/>
  <c r="X306" i="4"/>
  <c r="U306" i="4"/>
  <c r="R306" i="4"/>
  <c r="L306" i="4"/>
  <c r="N306" i="4" s="1"/>
  <c r="K306" i="4"/>
  <c r="AA305" i="4"/>
  <c r="X305" i="4"/>
  <c r="U305" i="4"/>
  <c r="R305" i="4"/>
  <c r="N305" i="4"/>
  <c r="L305" i="4"/>
  <c r="K305" i="4"/>
  <c r="AA304" i="4"/>
  <c r="X304" i="4"/>
  <c r="U304" i="4"/>
  <c r="R304" i="4"/>
  <c r="K304" i="4"/>
  <c r="L304" i="4" s="1"/>
  <c r="N304" i="4" s="1"/>
  <c r="AA303" i="4"/>
  <c r="X303" i="4"/>
  <c r="U303" i="4"/>
  <c r="R303" i="4"/>
  <c r="L303" i="4"/>
  <c r="N303" i="4" s="1"/>
  <c r="K303" i="4"/>
  <c r="AA302" i="4"/>
  <c r="X302" i="4"/>
  <c r="U302" i="4"/>
  <c r="R302" i="4"/>
  <c r="K302" i="4"/>
  <c r="L302" i="4" s="1"/>
  <c r="N302" i="4" s="1"/>
  <c r="AA301" i="4"/>
  <c r="X301" i="4"/>
  <c r="U301" i="4"/>
  <c r="R301" i="4"/>
  <c r="L301" i="4"/>
  <c r="N301" i="4" s="1"/>
  <c r="K301" i="4"/>
  <c r="AA300" i="4"/>
  <c r="X300" i="4"/>
  <c r="U300" i="4"/>
  <c r="R300" i="4"/>
  <c r="L300" i="4"/>
  <c r="N300" i="4" s="1"/>
  <c r="K300" i="4"/>
  <c r="AA299" i="4"/>
  <c r="X299" i="4"/>
  <c r="U299" i="4"/>
  <c r="R299" i="4"/>
  <c r="N299" i="4"/>
  <c r="K299" i="4"/>
  <c r="L299" i="4" s="1"/>
  <c r="AA298" i="4"/>
  <c r="X298" i="4"/>
  <c r="U298" i="4"/>
  <c r="R298" i="4"/>
  <c r="N298" i="4"/>
  <c r="K298" i="4"/>
  <c r="L298" i="4" s="1"/>
  <c r="AA297" i="4"/>
  <c r="X297" i="4"/>
  <c r="U297" i="4"/>
  <c r="R297" i="4"/>
  <c r="L297" i="4"/>
  <c r="N297" i="4" s="1"/>
  <c r="K297" i="4"/>
  <c r="AA296" i="4"/>
  <c r="X296" i="4"/>
  <c r="U296" i="4"/>
  <c r="R296" i="4"/>
  <c r="N296" i="4"/>
  <c r="K296" i="4"/>
  <c r="L296" i="4" s="1"/>
  <c r="AA295" i="4"/>
  <c r="X295" i="4"/>
  <c r="U295" i="4"/>
  <c r="R295" i="4"/>
  <c r="K295" i="4"/>
  <c r="L295" i="4" s="1"/>
  <c r="N295" i="4" s="1"/>
  <c r="AA294" i="4"/>
  <c r="X294" i="4"/>
  <c r="U294" i="4"/>
  <c r="R294" i="4"/>
  <c r="L294" i="4"/>
  <c r="N294" i="4" s="1"/>
  <c r="K294" i="4"/>
  <c r="AA293" i="4"/>
  <c r="X293" i="4"/>
  <c r="U293" i="4"/>
  <c r="R293" i="4"/>
  <c r="L293" i="4"/>
  <c r="N293" i="4" s="1"/>
  <c r="K293" i="4"/>
  <c r="AA292" i="4"/>
  <c r="X292" i="4"/>
  <c r="U292" i="4"/>
  <c r="R292" i="4"/>
  <c r="K292" i="4"/>
  <c r="L292" i="4" s="1"/>
  <c r="N292" i="4" s="1"/>
  <c r="AA291" i="4"/>
  <c r="X291" i="4"/>
  <c r="U291" i="4"/>
  <c r="R291" i="4"/>
  <c r="K291" i="4"/>
  <c r="L291" i="4" s="1"/>
  <c r="N291" i="4" s="1"/>
  <c r="AA290" i="4"/>
  <c r="X290" i="4"/>
  <c r="U290" i="4"/>
  <c r="R290" i="4"/>
  <c r="K290" i="4"/>
  <c r="L290" i="4" s="1"/>
  <c r="N290" i="4" s="1"/>
  <c r="AA289" i="4"/>
  <c r="X289" i="4"/>
  <c r="U289" i="4"/>
  <c r="R289" i="4"/>
  <c r="K289" i="4"/>
  <c r="L289" i="4" s="1"/>
  <c r="N289" i="4" s="1"/>
  <c r="AA288" i="4"/>
  <c r="X288" i="4"/>
  <c r="U288" i="4"/>
  <c r="R288" i="4"/>
  <c r="N288" i="4"/>
  <c r="L288" i="4"/>
  <c r="K288" i="4"/>
  <c r="AA287" i="4"/>
  <c r="X287" i="4"/>
  <c r="U287" i="4"/>
  <c r="R287" i="4"/>
  <c r="N287" i="4"/>
  <c r="K287" i="4"/>
  <c r="L287" i="4" s="1"/>
  <c r="AA286" i="4"/>
  <c r="X286" i="4"/>
  <c r="U286" i="4"/>
  <c r="R286" i="4"/>
  <c r="N286" i="4"/>
  <c r="K286" i="4"/>
  <c r="L286" i="4" s="1"/>
  <c r="AA285" i="4"/>
  <c r="X285" i="4"/>
  <c r="U285" i="4"/>
  <c r="R285" i="4"/>
  <c r="L285" i="4"/>
  <c r="N285" i="4" s="1"/>
  <c r="K285" i="4"/>
  <c r="AA284" i="4"/>
  <c r="X284" i="4"/>
  <c r="U284" i="4"/>
  <c r="R284" i="4"/>
  <c r="N284" i="4"/>
  <c r="L284" i="4"/>
  <c r="K284" i="4"/>
  <c r="AA283" i="4"/>
  <c r="X283" i="4"/>
  <c r="U283" i="4"/>
  <c r="R283" i="4"/>
  <c r="K283" i="4"/>
  <c r="L283" i="4" s="1"/>
  <c r="N283" i="4" s="1"/>
  <c r="AA282" i="4"/>
  <c r="X282" i="4"/>
  <c r="U282" i="4"/>
  <c r="R282" i="4"/>
  <c r="L282" i="4"/>
  <c r="N282" i="4" s="1"/>
  <c r="K282" i="4"/>
  <c r="AA281" i="4"/>
  <c r="X281" i="4"/>
  <c r="U281" i="4"/>
  <c r="R281" i="4"/>
  <c r="N281" i="4"/>
  <c r="L281" i="4"/>
  <c r="K281" i="4"/>
  <c r="AA280" i="4"/>
  <c r="X280" i="4"/>
  <c r="U280" i="4"/>
  <c r="R280" i="4"/>
  <c r="K280" i="4"/>
  <c r="L280" i="4" s="1"/>
  <c r="N280" i="4" s="1"/>
  <c r="AA279" i="4"/>
  <c r="X279" i="4"/>
  <c r="U279" i="4"/>
  <c r="R279" i="4"/>
  <c r="L279" i="4"/>
  <c r="N279" i="4" s="1"/>
  <c r="K279" i="4"/>
  <c r="AA278" i="4"/>
  <c r="X278" i="4"/>
  <c r="U278" i="4"/>
  <c r="R278" i="4"/>
  <c r="K278" i="4"/>
  <c r="L278" i="4" s="1"/>
  <c r="N278" i="4" s="1"/>
  <c r="AA277" i="4"/>
  <c r="X277" i="4"/>
  <c r="U277" i="4"/>
  <c r="R277" i="4"/>
  <c r="L277" i="4"/>
  <c r="N277" i="4" s="1"/>
  <c r="K277" i="4"/>
  <c r="AA276" i="4"/>
  <c r="X276" i="4"/>
  <c r="U276" i="4"/>
  <c r="R276" i="4"/>
  <c r="N276" i="4"/>
  <c r="L276" i="4"/>
  <c r="K276" i="4"/>
  <c r="AA275" i="4"/>
  <c r="X275" i="4"/>
  <c r="U275" i="4"/>
  <c r="R275" i="4"/>
  <c r="N275" i="4"/>
  <c r="K275" i="4"/>
  <c r="L275" i="4" s="1"/>
  <c r="AA274" i="4"/>
  <c r="X274" i="4"/>
  <c r="U274" i="4"/>
  <c r="R274" i="4"/>
  <c r="N274" i="4"/>
  <c r="K274" i="4"/>
  <c r="L274" i="4" s="1"/>
  <c r="AA273" i="4"/>
  <c r="X273" i="4"/>
  <c r="U273" i="4"/>
  <c r="R273" i="4"/>
  <c r="L273" i="4"/>
  <c r="N273" i="4" s="1"/>
  <c r="K273" i="4"/>
  <c r="AA272" i="4"/>
  <c r="X272" i="4"/>
  <c r="U272" i="4"/>
  <c r="R272" i="4"/>
  <c r="K272" i="4"/>
  <c r="L272" i="4" s="1"/>
  <c r="H268" i="4"/>
  <c r="K261" i="4"/>
  <c r="K260" i="4"/>
  <c r="AA259" i="4"/>
  <c r="X259" i="4"/>
  <c r="U259" i="4"/>
  <c r="R259" i="4"/>
  <c r="K259" i="4"/>
  <c r="L259" i="4" s="1"/>
  <c r="N259" i="4" s="1"/>
  <c r="AA258" i="4"/>
  <c r="X258" i="4"/>
  <c r="U258" i="4"/>
  <c r="R258" i="4"/>
  <c r="K258" i="4"/>
  <c r="L258" i="4" s="1"/>
  <c r="N258" i="4" s="1"/>
  <c r="AA257" i="4"/>
  <c r="X257" i="4"/>
  <c r="U257" i="4"/>
  <c r="R257" i="4"/>
  <c r="K257" i="4"/>
  <c r="L257" i="4" s="1"/>
  <c r="N257" i="4" s="1"/>
  <c r="AA256" i="4"/>
  <c r="X256" i="4"/>
  <c r="U256" i="4"/>
  <c r="R256" i="4"/>
  <c r="L256" i="4"/>
  <c r="N256" i="4" s="1"/>
  <c r="K256" i="4"/>
  <c r="AA255" i="4"/>
  <c r="X255" i="4"/>
  <c r="U255" i="4"/>
  <c r="R255" i="4"/>
  <c r="N255" i="4"/>
  <c r="L255" i="4"/>
  <c r="K255" i="4"/>
  <c r="AA254" i="4"/>
  <c r="X254" i="4"/>
  <c r="U254" i="4"/>
  <c r="R254" i="4"/>
  <c r="K254" i="4"/>
  <c r="L254" i="4" s="1"/>
  <c r="N254" i="4" s="1"/>
  <c r="AA253" i="4"/>
  <c r="X253" i="4"/>
  <c r="U253" i="4"/>
  <c r="R253" i="4"/>
  <c r="L253" i="4"/>
  <c r="N253" i="4" s="1"/>
  <c r="K253" i="4"/>
  <c r="AA252" i="4"/>
  <c r="X252" i="4"/>
  <c r="U252" i="4"/>
  <c r="R252" i="4"/>
  <c r="N252" i="4"/>
  <c r="L252" i="4"/>
  <c r="K252" i="4"/>
  <c r="AA251" i="4"/>
  <c r="X251" i="4"/>
  <c r="U251" i="4"/>
  <c r="R251" i="4"/>
  <c r="N251" i="4"/>
  <c r="L251" i="4"/>
  <c r="K251" i="4"/>
  <c r="AA250" i="4"/>
  <c r="X250" i="4"/>
  <c r="U250" i="4"/>
  <c r="R250" i="4"/>
  <c r="K250" i="4"/>
  <c r="L250" i="4" s="1"/>
  <c r="N250" i="4" s="1"/>
  <c r="AA249" i="4"/>
  <c r="X249" i="4"/>
  <c r="U249" i="4"/>
  <c r="R249" i="4"/>
  <c r="K249" i="4"/>
  <c r="L249" i="4" s="1"/>
  <c r="N249" i="4" s="1"/>
  <c r="AA248" i="4"/>
  <c r="X248" i="4"/>
  <c r="U248" i="4"/>
  <c r="R248" i="4"/>
  <c r="K248" i="4"/>
  <c r="L248" i="4" s="1"/>
  <c r="N248" i="4" s="1"/>
  <c r="AA247" i="4"/>
  <c r="X247" i="4"/>
  <c r="U247" i="4"/>
  <c r="R247" i="4"/>
  <c r="K247" i="4"/>
  <c r="L247" i="4" s="1"/>
  <c r="N247" i="4" s="1"/>
  <c r="AA246" i="4"/>
  <c r="X246" i="4"/>
  <c r="U246" i="4"/>
  <c r="R246" i="4"/>
  <c r="L246" i="4"/>
  <c r="N246" i="4" s="1"/>
  <c r="K246" i="4"/>
  <c r="AA245" i="4"/>
  <c r="X245" i="4"/>
  <c r="U245" i="4"/>
  <c r="R245" i="4"/>
  <c r="K245" i="4"/>
  <c r="L245" i="4" s="1"/>
  <c r="N245" i="4" s="1"/>
  <c r="AA244" i="4"/>
  <c r="X244" i="4"/>
  <c r="U244" i="4"/>
  <c r="R244" i="4"/>
  <c r="L244" i="4"/>
  <c r="N244" i="4" s="1"/>
  <c r="K244" i="4"/>
  <c r="AA243" i="4"/>
  <c r="X243" i="4"/>
  <c r="U243" i="4"/>
  <c r="R243" i="4"/>
  <c r="L243" i="4"/>
  <c r="N243" i="4" s="1"/>
  <c r="K243" i="4"/>
  <c r="AA242" i="4"/>
  <c r="X242" i="4"/>
  <c r="U242" i="4"/>
  <c r="R242" i="4"/>
  <c r="K242" i="4"/>
  <c r="L242" i="4" s="1"/>
  <c r="N242" i="4" s="1"/>
  <c r="AA241" i="4"/>
  <c r="X241" i="4"/>
  <c r="U241" i="4"/>
  <c r="R241" i="4"/>
  <c r="K241" i="4"/>
  <c r="L241" i="4" s="1"/>
  <c r="N241" i="4" s="1"/>
  <c r="AA240" i="4"/>
  <c r="X240" i="4"/>
  <c r="U240" i="4"/>
  <c r="R240" i="4"/>
  <c r="N240" i="4"/>
  <c r="L240" i="4"/>
  <c r="K240" i="4"/>
  <c r="AA239" i="4"/>
  <c r="X239" i="4"/>
  <c r="U239" i="4"/>
  <c r="R239" i="4"/>
  <c r="N239" i="4"/>
  <c r="K239" i="4"/>
  <c r="L239" i="4" s="1"/>
  <c r="AA238" i="4"/>
  <c r="X238" i="4"/>
  <c r="U238" i="4"/>
  <c r="R238" i="4"/>
  <c r="K238" i="4"/>
  <c r="L238" i="4" s="1"/>
  <c r="N238" i="4" s="1"/>
  <c r="AA237" i="4"/>
  <c r="X237" i="4"/>
  <c r="U237" i="4"/>
  <c r="R237" i="4"/>
  <c r="K237" i="4"/>
  <c r="L237" i="4" s="1"/>
  <c r="N237" i="4" s="1"/>
  <c r="AA236" i="4"/>
  <c r="X236" i="4"/>
  <c r="U236" i="4"/>
  <c r="R236" i="4"/>
  <c r="K236" i="4"/>
  <c r="L236" i="4" s="1"/>
  <c r="N236" i="4" s="1"/>
  <c r="AA235" i="4"/>
  <c r="X235" i="4"/>
  <c r="U235" i="4"/>
  <c r="R235" i="4"/>
  <c r="K235" i="4"/>
  <c r="L235" i="4" s="1"/>
  <c r="N235" i="4" s="1"/>
  <c r="AA234" i="4"/>
  <c r="X234" i="4"/>
  <c r="U234" i="4"/>
  <c r="R234" i="4"/>
  <c r="K234" i="4"/>
  <c r="L234" i="4" s="1"/>
  <c r="N234" i="4" s="1"/>
  <c r="AA233" i="4"/>
  <c r="X233" i="4"/>
  <c r="U233" i="4"/>
  <c r="R233" i="4"/>
  <c r="K233" i="4"/>
  <c r="L233" i="4" s="1"/>
  <c r="N233" i="4" s="1"/>
  <c r="AA232" i="4"/>
  <c r="X232" i="4"/>
  <c r="U232" i="4"/>
  <c r="R232" i="4"/>
  <c r="L232" i="4"/>
  <c r="N232" i="4" s="1"/>
  <c r="K232" i="4"/>
  <c r="AA231" i="4"/>
  <c r="X231" i="4"/>
  <c r="U231" i="4"/>
  <c r="R231" i="4"/>
  <c r="N231" i="4"/>
  <c r="L231" i="4"/>
  <c r="K231" i="4"/>
  <c r="AA230" i="4"/>
  <c r="X230" i="4"/>
  <c r="U230" i="4"/>
  <c r="R230" i="4"/>
  <c r="K230" i="4"/>
  <c r="L230" i="4" s="1"/>
  <c r="N230" i="4" s="1"/>
  <c r="AA229" i="4"/>
  <c r="X229" i="4"/>
  <c r="U229" i="4"/>
  <c r="R229" i="4"/>
  <c r="L229" i="4"/>
  <c r="N229" i="4" s="1"/>
  <c r="K229" i="4"/>
  <c r="AA228" i="4"/>
  <c r="X228" i="4"/>
  <c r="U228" i="4"/>
  <c r="R228" i="4"/>
  <c r="N228" i="4"/>
  <c r="L228" i="4"/>
  <c r="K228" i="4"/>
  <c r="AA227" i="4"/>
  <c r="X227" i="4"/>
  <c r="U227" i="4"/>
  <c r="R227" i="4"/>
  <c r="N227" i="4"/>
  <c r="L227" i="4"/>
  <c r="K227" i="4"/>
  <c r="AA226" i="4"/>
  <c r="X226" i="4"/>
  <c r="U226" i="4"/>
  <c r="R226" i="4"/>
  <c r="K226" i="4"/>
  <c r="L226" i="4" s="1"/>
  <c r="N226" i="4" s="1"/>
  <c r="AA225" i="4"/>
  <c r="X225" i="4"/>
  <c r="U225" i="4"/>
  <c r="R225" i="4"/>
  <c r="K225" i="4"/>
  <c r="L225" i="4" s="1"/>
  <c r="N225" i="4" s="1"/>
  <c r="AA224" i="4"/>
  <c r="X224" i="4"/>
  <c r="U224" i="4"/>
  <c r="R224" i="4"/>
  <c r="K224" i="4"/>
  <c r="L224" i="4" s="1"/>
  <c r="N224" i="4" s="1"/>
  <c r="AA223" i="4"/>
  <c r="X223" i="4"/>
  <c r="U223" i="4"/>
  <c r="R223" i="4"/>
  <c r="K223" i="4"/>
  <c r="L223" i="4" s="1"/>
  <c r="N223" i="4" s="1"/>
  <c r="AA222" i="4"/>
  <c r="X222" i="4"/>
  <c r="U222" i="4"/>
  <c r="R222" i="4"/>
  <c r="L222" i="4"/>
  <c r="N222" i="4" s="1"/>
  <c r="K222" i="4"/>
  <c r="AA221" i="4"/>
  <c r="X221" i="4"/>
  <c r="U221" i="4"/>
  <c r="R221" i="4"/>
  <c r="K221" i="4"/>
  <c r="L221" i="4" s="1"/>
  <c r="N221" i="4" s="1"/>
  <c r="AA220" i="4"/>
  <c r="X220" i="4"/>
  <c r="U220" i="4"/>
  <c r="R220" i="4"/>
  <c r="L220" i="4"/>
  <c r="N220" i="4" s="1"/>
  <c r="K220" i="4"/>
  <c r="AA219" i="4"/>
  <c r="X219" i="4"/>
  <c r="U219" i="4"/>
  <c r="R219" i="4"/>
  <c r="N219" i="4"/>
  <c r="L219" i="4"/>
  <c r="K219" i="4"/>
  <c r="AA218" i="4"/>
  <c r="X218" i="4"/>
  <c r="U218" i="4"/>
  <c r="R218" i="4"/>
  <c r="K218" i="4"/>
  <c r="L218" i="4" s="1"/>
  <c r="N218" i="4" s="1"/>
  <c r="AA217" i="4"/>
  <c r="X217" i="4"/>
  <c r="U217" i="4"/>
  <c r="R217" i="4"/>
  <c r="L217" i="4"/>
  <c r="N217" i="4" s="1"/>
  <c r="K217" i="4"/>
  <c r="AA216" i="4"/>
  <c r="X216" i="4"/>
  <c r="U216" i="4"/>
  <c r="R216" i="4"/>
  <c r="N216" i="4"/>
  <c r="L216" i="4"/>
  <c r="K216" i="4"/>
  <c r="AA215" i="4"/>
  <c r="X215" i="4"/>
  <c r="U215" i="4"/>
  <c r="R215" i="4"/>
  <c r="K215" i="4"/>
  <c r="L215" i="4" s="1"/>
  <c r="N215" i="4" s="1"/>
  <c r="AA214" i="4"/>
  <c r="X214" i="4"/>
  <c r="U214" i="4"/>
  <c r="R214" i="4"/>
  <c r="K214" i="4"/>
  <c r="L214" i="4" s="1"/>
  <c r="N214" i="4" s="1"/>
  <c r="AA213" i="4"/>
  <c r="X213" i="4"/>
  <c r="U213" i="4"/>
  <c r="R213" i="4"/>
  <c r="K213" i="4"/>
  <c r="L213" i="4" s="1"/>
  <c r="N213" i="4" s="1"/>
  <c r="AA212" i="4"/>
  <c r="X212" i="4"/>
  <c r="U212" i="4"/>
  <c r="R212" i="4"/>
  <c r="K212" i="4"/>
  <c r="L212" i="4" s="1"/>
  <c r="N212" i="4" s="1"/>
  <c r="AA211" i="4"/>
  <c r="X211" i="4"/>
  <c r="U211" i="4"/>
  <c r="R211" i="4"/>
  <c r="K211" i="4"/>
  <c r="L211" i="4" s="1"/>
  <c r="H207" i="4"/>
  <c r="AA205" i="4"/>
  <c r="X205" i="4"/>
  <c r="U205" i="4"/>
  <c r="R205" i="4"/>
  <c r="K205" i="4"/>
  <c r="L205" i="4" s="1"/>
  <c r="N205" i="4" s="1"/>
  <c r="AA204" i="4"/>
  <c r="X204" i="4"/>
  <c r="U204" i="4"/>
  <c r="R204" i="4"/>
  <c r="N204" i="4"/>
  <c r="K204" i="4"/>
  <c r="L204" i="4" s="1"/>
  <c r="AA203" i="4"/>
  <c r="X203" i="4"/>
  <c r="U203" i="4"/>
  <c r="R203" i="4"/>
  <c r="K203" i="4"/>
  <c r="L203" i="4" s="1"/>
  <c r="N203" i="4" s="1"/>
  <c r="AA202" i="4"/>
  <c r="X202" i="4"/>
  <c r="U202" i="4"/>
  <c r="R202" i="4"/>
  <c r="N202" i="4"/>
  <c r="L202" i="4"/>
  <c r="K202" i="4"/>
  <c r="AA201" i="4"/>
  <c r="X201" i="4"/>
  <c r="U201" i="4"/>
  <c r="R201" i="4"/>
  <c r="N201" i="4"/>
  <c r="K201" i="4"/>
  <c r="L201" i="4" s="1"/>
  <c r="AA200" i="4"/>
  <c r="X200" i="4"/>
  <c r="U200" i="4"/>
  <c r="R200" i="4"/>
  <c r="N200" i="4"/>
  <c r="L200" i="4"/>
  <c r="K200" i="4"/>
  <c r="AA199" i="4"/>
  <c r="X199" i="4"/>
  <c r="U199" i="4"/>
  <c r="R199" i="4"/>
  <c r="L199" i="4"/>
  <c r="N199" i="4" s="1"/>
  <c r="K199" i="4"/>
  <c r="AA198" i="4"/>
  <c r="X198" i="4"/>
  <c r="U198" i="4"/>
  <c r="R198" i="4"/>
  <c r="K198" i="4"/>
  <c r="L198" i="4" s="1"/>
  <c r="N198" i="4" s="1"/>
  <c r="AA197" i="4"/>
  <c r="X197" i="4"/>
  <c r="U197" i="4"/>
  <c r="R197" i="4"/>
  <c r="K197" i="4"/>
  <c r="L197" i="4" s="1"/>
  <c r="N197" i="4" s="1"/>
  <c r="AA196" i="4"/>
  <c r="X196" i="4"/>
  <c r="U196" i="4"/>
  <c r="R196" i="4"/>
  <c r="K196" i="4"/>
  <c r="L196" i="4" s="1"/>
  <c r="N196" i="4" s="1"/>
  <c r="AA195" i="4"/>
  <c r="X195" i="4"/>
  <c r="U195" i="4"/>
  <c r="R195" i="4"/>
  <c r="K195" i="4"/>
  <c r="L195" i="4" s="1"/>
  <c r="N195" i="4" s="1"/>
  <c r="AA194" i="4"/>
  <c r="X194" i="4"/>
  <c r="U194" i="4"/>
  <c r="R194" i="4"/>
  <c r="K194" i="4"/>
  <c r="L194" i="4" s="1"/>
  <c r="N194" i="4" s="1"/>
  <c r="AA193" i="4"/>
  <c r="X193" i="4"/>
  <c r="U193" i="4"/>
  <c r="R193" i="4"/>
  <c r="N193" i="4"/>
  <c r="K193" i="4"/>
  <c r="L193" i="4" s="1"/>
  <c r="AA192" i="4"/>
  <c r="X192" i="4"/>
  <c r="U192" i="4"/>
  <c r="R192" i="4"/>
  <c r="K192" i="4"/>
  <c r="L192" i="4" s="1"/>
  <c r="N192" i="4" s="1"/>
  <c r="AA191" i="4"/>
  <c r="X191" i="4"/>
  <c r="U191" i="4"/>
  <c r="R191" i="4"/>
  <c r="L191" i="4"/>
  <c r="N191" i="4" s="1"/>
  <c r="K191" i="4"/>
  <c r="AA190" i="4"/>
  <c r="X190" i="4"/>
  <c r="U190" i="4"/>
  <c r="R190" i="4"/>
  <c r="L190" i="4"/>
  <c r="N190" i="4" s="1"/>
  <c r="K190" i="4"/>
  <c r="AA189" i="4"/>
  <c r="X189" i="4"/>
  <c r="U189" i="4"/>
  <c r="R189" i="4"/>
  <c r="N189" i="4"/>
  <c r="L189" i="4"/>
  <c r="K189" i="4"/>
  <c r="AA188" i="4"/>
  <c r="X188" i="4"/>
  <c r="U188" i="4"/>
  <c r="R188" i="4"/>
  <c r="L188" i="4"/>
  <c r="N188" i="4" s="1"/>
  <c r="K188" i="4"/>
  <c r="AA187" i="4"/>
  <c r="X187" i="4"/>
  <c r="U187" i="4"/>
  <c r="R187" i="4"/>
  <c r="L187" i="4"/>
  <c r="N187" i="4" s="1"/>
  <c r="K187" i="4"/>
  <c r="AA186" i="4"/>
  <c r="X186" i="4"/>
  <c r="U186" i="4"/>
  <c r="R186" i="4"/>
  <c r="K186" i="4"/>
  <c r="L186" i="4" s="1"/>
  <c r="N186" i="4" s="1"/>
  <c r="AA185" i="4"/>
  <c r="X185" i="4"/>
  <c r="U185" i="4"/>
  <c r="R185" i="4"/>
  <c r="K185" i="4"/>
  <c r="L185" i="4" s="1"/>
  <c r="N185" i="4" s="1"/>
  <c r="AA184" i="4"/>
  <c r="X184" i="4"/>
  <c r="U184" i="4"/>
  <c r="R184" i="4"/>
  <c r="L184" i="4"/>
  <c r="N184" i="4" s="1"/>
  <c r="K184" i="4"/>
  <c r="AA183" i="4"/>
  <c r="X183" i="4"/>
  <c r="U183" i="4"/>
  <c r="R183" i="4"/>
  <c r="K183" i="4"/>
  <c r="L183" i="4" s="1"/>
  <c r="N183" i="4" s="1"/>
  <c r="AA182" i="4"/>
  <c r="X182" i="4"/>
  <c r="U182" i="4"/>
  <c r="R182" i="4"/>
  <c r="L182" i="4"/>
  <c r="N182" i="4" s="1"/>
  <c r="K182" i="4"/>
  <c r="AA181" i="4"/>
  <c r="X181" i="4"/>
  <c r="U181" i="4"/>
  <c r="R181" i="4"/>
  <c r="K181" i="4"/>
  <c r="L181" i="4" s="1"/>
  <c r="N181" i="4" s="1"/>
  <c r="AA180" i="4"/>
  <c r="X180" i="4"/>
  <c r="U180" i="4"/>
  <c r="R180" i="4"/>
  <c r="N180" i="4"/>
  <c r="K180" i="4"/>
  <c r="L180" i="4" s="1"/>
  <c r="AA179" i="4"/>
  <c r="X179" i="4"/>
  <c r="U179" i="4"/>
  <c r="R179" i="4"/>
  <c r="K179" i="4"/>
  <c r="L179" i="4" s="1"/>
  <c r="N179" i="4" s="1"/>
  <c r="AA178" i="4"/>
  <c r="X178" i="4"/>
  <c r="U178" i="4"/>
  <c r="R178" i="4"/>
  <c r="N178" i="4"/>
  <c r="L178" i="4"/>
  <c r="K178" i="4"/>
  <c r="AA177" i="4"/>
  <c r="X177" i="4"/>
  <c r="U177" i="4"/>
  <c r="R177" i="4"/>
  <c r="K177" i="4"/>
  <c r="L177" i="4" s="1"/>
  <c r="N177" i="4" s="1"/>
  <c r="AA176" i="4"/>
  <c r="X176" i="4"/>
  <c r="U176" i="4"/>
  <c r="R176" i="4"/>
  <c r="N176" i="4"/>
  <c r="L176" i="4"/>
  <c r="K176" i="4"/>
  <c r="AA175" i="4"/>
  <c r="X175" i="4"/>
  <c r="U175" i="4"/>
  <c r="R175" i="4"/>
  <c r="L175" i="4"/>
  <c r="N175" i="4" s="1"/>
  <c r="K175" i="4"/>
  <c r="AA174" i="4"/>
  <c r="X174" i="4"/>
  <c r="U174" i="4"/>
  <c r="R174" i="4"/>
  <c r="K174" i="4"/>
  <c r="L174" i="4" s="1"/>
  <c r="N174" i="4" s="1"/>
  <c r="AA173" i="4"/>
  <c r="X173" i="4"/>
  <c r="U173" i="4"/>
  <c r="R173" i="4"/>
  <c r="K173" i="4"/>
  <c r="L173" i="4" s="1"/>
  <c r="N173" i="4" s="1"/>
  <c r="AA172" i="4"/>
  <c r="X172" i="4"/>
  <c r="U172" i="4"/>
  <c r="R172" i="4"/>
  <c r="K172" i="4"/>
  <c r="L172" i="4" s="1"/>
  <c r="N172" i="4" s="1"/>
  <c r="AA171" i="4"/>
  <c r="X171" i="4"/>
  <c r="U171" i="4"/>
  <c r="R171" i="4"/>
  <c r="K171" i="4"/>
  <c r="L171" i="4" s="1"/>
  <c r="N171" i="4" s="1"/>
  <c r="AA170" i="4"/>
  <c r="X170" i="4"/>
  <c r="U170" i="4"/>
  <c r="R170" i="4"/>
  <c r="L170" i="4"/>
  <c r="N170" i="4" s="1"/>
  <c r="K170" i="4"/>
  <c r="AA169" i="4"/>
  <c r="X169" i="4"/>
  <c r="U169" i="4"/>
  <c r="R169" i="4"/>
  <c r="N169" i="4"/>
  <c r="K169" i="4"/>
  <c r="L169" i="4" s="1"/>
  <c r="AA168" i="4"/>
  <c r="X168" i="4"/>
  <c r="U168" i="4"/>
  <c r="R168" i="4"/>
  <c r="N168" i="4"/>
  <c r="K168" i="4"/>
  <c r="L168" i="4" s="1"/>
  <c r="AA167" i="4"/>
  <c r="X167" i="4"/>
  <c r="U167" i="4"/>
  <c r="R167" i="4"/>
  <c r="L167" i="4"/>
  <c r="N167" i="4" s="1"/>
  <c r="K167" i="4"/>
  <c r="AA166" i="4"/>
  <c r="X166" i="4"/>
  <c r="U166" i="4"/>
  <c r="R166" i="4"/>
  <c r="N166" i="4"/>
  <c r="L166" i="4"/>
  <c r="K166" i="4"/>
  <c r="AA165" i="4"/>
  <c r="X165" i="4"/>
  <c r="U165" i="4"/>
  <c r="R165" i="4"/>
  <c r="N165" i="4"/>
  <c r="L165" i="4"/>
  <c r="K165" i="4"/>
  <c r="AA164" i="4"/>
  <c r="X164" i="4"/>
  <c r="U164" i="4"/>
  <c r="R164" i="4"/>
  <c r="L164" i="4"/>
  <c r="N164" i="4" s="1"/>
  <c r="K164" i="4"/>
  <c r="AA163" i="4"/>
  <c r="X163" i="4"/>
  <c r="U163" i="4"/>
  <c r="R163" i="4"/>
  <c r="L163" i="4"/>
  <c r="N163" i="4" s="1"/>
  <c r="K163" i="4"/>
  <c r="AA162" i="4"/>
  <c r="X162" i="4"/>
  <c r="U162" i="4"/>
  <c r="R162" i="4"/>
  <c r="K162" i="4"/>
  <c r="L162" i="4" s="1"/>
  <c r="N162" i="4" s="1"/>
  <c r="AA161" i="4"/>
  <c r="X161" i="4"/>
  <c r="U161" i="4"/>
  <c r="R161" i="4"/>
  <c r="K161" i="4"/>
  <c r="L161" i="4" s="1"/>
  <c r="N161" i="4" s="1"/>
  <c r="AA160" i="4"/>
  <c r="X160" i="4"/>
  <c r="U160" i="4"/>
  <c r="R160" i="4"/>
  <c r="L160" i="4"/>
  <c r="N160" i="4" s="1"/>
  <c r="K160" i="4"/>
  <c r="AA159" i="4"/>
  <c r="X159" i="4"/>
  <c r="U159" i="4"/>
  <c r="R159" i="4"/>
  <c r="K159" i="4"/>
  <c r="L159" i="4" s="1"/>
  <c r="N159" i="4" s="1"/>
  <c r="AA158" i="4"/>
  <c r="X158" i="4"/>
  <c r="U158" i="4"/>
  <c r="R158" i="4"/>
  <c r="L158" i="4"/>
  <c r="N158" i="4" s="1"/>
  <c r="K158" i="4"/>
  <c r="AA157" i="4"/>
  <c r="X157" i="4"/>
  <c r="U157" i="4"/>
  <c r="R157" i="4"/>
  <c r="K157" i="4"/>
  <c r="L157" i="4" s="1"/>
  <c r="N157" i="4" s="1"/>
  <c r="AA156" i="4"/>
  <c r="X156" i="4"/>
  <c r="U156" i="4"/>
  <c r="R156" i="4"/>
  <c r="N156" i="4"/>
  <c r="K156" i="4"/>
  <c r="L156" i="4" s="1"/>
  <c r="AA155" i="4"/>
  <c r="X155" i="4"/>
  <c r="U155" i="4"/>
  <c r="R155" i="4"/>
  <c r="K155" i="4"/>
  <c r="L155" i="4" s="1"/>
  <c r="N155" i="4" s="1"/>
  <c r="AA154" i="4"/>
  <c r="X154" i="4"/>
  <c r="U154" i="4"/>
  <c r="R154" i="4"/>
  <c r="N154" i="4"/>
  <c r="L154" i="4"/>
  <c r="K154" i="4"/>
  <c r="AA153" i="4"/>
  <c r="X153" i="4"/>
  <c r="U153" i="4"/>
  <c r="R153" i="4"/>
  <c r="K153" i="4"/>
  <c r="L153" i="4" s="1"/>
  <c r="N153" i="4" s="1"/>
  <c r="AA152" i="4"/>
  <c r="X152" i="4"/>
  <c r="U152" i="4"/>
  <c r="R152" i="4"/>
  <c r="N152" i="4"/>
  <c r="L152" i="4"/>
  <c r="K152" i="4"/>
  <c r="AA151" i="4"/>
  <c r="X151" i="4"/>
  <c r="U151" i="4"/>
  <c r="R151" i="4"/>
  <c r="L151" i="4"/>
  <c r="N151" i="4" s="1"/>
  <c r="K151" i="4"/>
  <c r="AA150" i="4"/>
  <c r="X150" i="4"/>
  <c r="U150" i="4"/>
  <c r="R150" i="4"/>
  <c r="K150" i="4"/>
  <c r="L150" i="4" s="1"/>
  <c r="N150" i="4" s="1"/>
  <c r="AA149" i="4"/>
  <c r="X149" i="4"/>
  <c r="U149" i="4"/>
  <c r="R149" i="4"/>
  <c r="K149" i="4"/>
  <c r="L149" i="4" s="1"/>
  <c r="N149" i="4" s="1"/>
  <c r="AA148" i="4"/>
  <c r="X148" i="4"/>
  <c r="U148" i="4"/>
  <c r="R148" i="4"/>
  <c r="K148" i="4"/>
  <c r="L148" i="4" s="1"/>
  <c r="N148" i="4" s="1"/>
  <c r="AA147" i="4"/>
  <c r="X147" i="4"/>
  <c r="U147" i="4"/>
  <c r="R147" i="4"/>
  <c r="K147" i="4"/>
  <c r="L147" i="4" s="1"/>
  <c r="N147" i="4" s="1"/>
  <c r="AA146" i="4"/>
  <c r="X146" i="4"/>
  <c r="U146" i="4"/>
  <c r="R146" i="4"/>
  <c r="K146" i="4"/>
  <c r="L146" i="4" s="1"/>
  <c r="N146" i="4" s="1"/>
  <c r="AA145" i="4"/>
  <c r="X145" i="4"/>
  <c r="U145" i="4"/>
  <c r="R145" i="4"/>
  <c r="N145" i="4"/>
  <c r="K145" i="4"/>
  <c r="L145" i="4" s="1"/>
  <c r="AA144" i="4"/>
  <c r="X144" i="4"/>
  <c r="U144" i="4"/>
  <c r="R144" i="4"/>
  <c r="K144" i="4"/>
  <c r="L144" i="4" s="1"/>
  <c r="N144" i="4" s="1"/>
  <c r="AA143" i="4"/>
  <c r="X143" i="4"/>
  <c r="U143" i="4"/>
  <c r="R143" i="4"/>
  <c r="L143" i="4"/>
  <c r="N143" i="4" s="1"/>
  <c r="K143" i="4"/>
  <c r="AA142" i="4"/>
  <c r="X142" i="4"/>
  <c r="U142" i="4"/>
  <c r="R142" i="4"/>
  <c r="L142" i="4"/>
  <c r="N142" i="4" s="1"/>
  <c r="K142" i="4"/>
  <c r="AA141" i="4"/>
  <c r="X141" i="4"/>
  <c r="U141" i="4"/>
  <c r="R141" i="4"/>
  <c r="N141" i="4"/>
  <c r="L141" i="4"/>
  <c r="K141" i="4"/>
  <c r="AA140" i="4"/>
  <c r="X140" i="4"/>
  <c r="U140" i="4"/>
  <c r="R140" i="4"/>
  <c r="L140" i="4"/>
  <c r="N140" i="4" s="1"/>
  <c r="K140" i="4"/>
  <c r="AA139" i="4"/>
  <c r="X139" i="4"/>
  <c r="U139" i="4"/>
  <c r="R139" i="4"/>
  <c r="L139" i="4"/>
  <c r="N139" i="4" s="1"/>
  <c r="K139" i="4"/>
  <c r="AA138" i="4"/>
  <c r="X138" i="4"/>
  <c r="U138" i="4"/>
  <c r="R138" i="4"/>
  <c r="K138" i="4"/>
  <c r="L138" i="4" s="1"/>
  <c r="N138" i="4" s="1"/>
  <c r="AA137" i="4"/>
  <c r="X137" i="4"/>
  <c r="U137" i="4"/>
  <c r="R137" i="4"/>
  <c r="K137" i="4"/>
  <c r="L137" i="4" s="1"/>
  <c r="N137" i="4" s="1"/>
  <c r="AA136" i="4"/>
  <c r="X136" i="4"/>
  <c r="U136" i="4"/>
  <c r="R136" i="4"/>
  <c r="L136" i="4"/>
  <c r="N136" i="4" s="1"/>
  <c r="K136" i="4"/>
  <c r="AA135" i="4"/>
  <c r="X135" i="4"/>
  <c r="U135" i="4"/>
  <c r="R135" i="4"/>
  <c r="K135" i="4"/>
  <c r="L135" i="4" s="1"/>
  <c r="N135" i="4" s="1"/>
  <c r="AA134" i="4"/>
  <c r="X134" i="4"/>
  <c r="U134" i="4"/>
  <c r="R134" i="4"/>
  <c r="L134" i="4"/>
  <c r="N134" i="4" s="1"/>
  <c r="K134" i="4"/>
  <c r="AA133" i="4"/>
  <c r="X133" i="4"/>
  <c r="U133" i="4"/>
  <c r="R133" i="4"/>
  <c r="K133" i="4"/>
  <c r="L133" i="4" s="1"/>
  <c r="N133" i="4" s="1"/>
  <c r="AA132" i="4"/>
  <c r="X132" i="4"/>
  <c r="U132" i="4"/>
  <c r="R132" i="4"/>
  <c r="N132" i="4"/>
  <c r="K132" i="4"/>
  <c r="L132" i="4" s="1"/>
  <c r="AA131" i="4"/>
  <c r="X131" i="4"/>
  <c r="U131" i="4"/>
  <c r="R131" i="4"/>
  <c r="K131" i="4"/>
  <c r="L131" i="4" s="1"/>
  <c r="N131" i="4" s="1"/>
  <c r="AA130" i="4"/>
  <c r="X130" i="4"/>
  <c r="U130" i="4"/>
  <c r="R130" i="4"/>
  <c r="N130" i="4"/>
  <c r="L130" i="4"/>
  <c r="K130" i="4"/>
  <c r="AA129" i="4"/>
  <c r="X129" i="4"/>
  <c r="U129" i="4"/>
  <c r="R129" i="4"/>
  <c r="K129" i="4"/>
  <c r="L129" i="4" s="1"/>
  <c r="N129" i="4" s="1"/>
  <c r="AA128" i="4"/>
  <c r="X128" i="4"/>
  <c r="U128" i="4"/>
  <c r="R128" i="4"/>
  <c r="N128" i="4"/>
  <c r="L128" i="4"/>
  <c r="K128" i="4"/>
  <c r="AA127" i="4"/>
  <c r="X127" i="4"/>
  <c r="U127" i="4"/>
  <c r="R127" i="4"/>
  <c r="L127" i="4"/>
  <c r="N127" i="4" s="1"/>
  <c r="K127" i="4"/>
  <c r="AA126" i="4"/>
  <c r="X126" i="4"/>
  <c r="U126" i="4"/>
  <c r="R126" i="4"/>
  <c r="K126" i="4"/>
  <c r="L126" i="4" s="1"/>
  <c r="N126" i="4" s="1"/>
  <c r="AA125" i="4"/>
  <c r="X125" i="4"/>
  <c r="U125" i="4"/>
  <c r="R125" i="4"/>
  <c r="K125" i="4"/>
  <c r="L125" i="4" s="1"/>
  <c r="N125" i="4" s="1"/>
  <c r="AA124" i="4"/>
  <c r="X124" i="4"/>
  <c r="U124" i="4"/>
  <c r="R124" i="4"/>
  <c r="K124" i="4"/>
  <c r="L124" i="4" s="1"/>
  <c r="N124" i="4" s="1"/>
  <c r="AA123" i="4"/>
  <c r="X123" i="4"/>
  <c r="U123" i="4"/>
  <c r="R123" i="4"/>
  <c r="K123" i="4"/>
  <c r="L123" i="4" s="1"/>
  <c r="N123" i="4" s="1"/>
  <c r="AA122" i="4"/>
  <c r="X122" i="4"/>
  <c r="U122" i="4"/>
  <c r="R122" i="4"/>
  <c r="K122" i="4"/>
  <c r="L122" i="4" s="1"/>
  <c r="N122" i="4" s="1"/>
  <c r="AA121" i="4"/>
  <c r="X121" i="4"/>
  <c r="U121" i="4"/>
  <c r="R121" i="4"/>
  <c r="N121" i="4"/>
  <c r="K121" i="4"/>
  <c r="L121" i="4" s="1"/>
  <c r="AA120" i="4"/>
  <c r="X120" i="4"/>
  <c r="U120" i="4"/>
  <c r="R120" i="4"/>
  <c r="K120" i="4"/>
  <c r="L120" i="4" s="1"/>
  <c r="N120" i="4" s="1"/>
  <c r="AA119" i="4"/>
  <c r="X119" i="4"/>
  <c r="U119" i="4"/>
  <c r="R119" i="4"/>
  <c r="N119" i="4"/>
  <c r="L119" i="4"/>
  <c r="K119" i="4"/>
  <c r="AA118" i="4"/>
  <c r="X118" i="4"/>
  <c r="U118" i="4"/>
  <c r="R118" i="4"/>
  <c r="N118" i="4"/>
  <c r="K118" i="4"/>
  <c r="L118" i="4" s="1"/>
  <c r="AA117" i="4"/>
  <c r="X117" i="4"/>
  <c r="U117" i="4"/>
  <c r="R117" i="4"/>
  <c r="K117" i="4"/>
  <c r="L117" i="4" s="1"/>
  <c r="AA116" i="4"/>
  <c r="X116" i="4"/>
  <c r="U116" i="4"/>
  <c r="R116" i="4"/>
  <c r="L116" i="4"/>
  <c r="N116" i="4" s="1"/>
  <c r="K116" i="4"/>
  <c r="AA110" i="4"/>
  <c r="X110" i="4"/>
  <c r="U110" i="4"/>
  <c r="R110" i="4"/>
  <c r="K110" i="4"/>
  <c r="L110" i="4" s="1"/>
  <c r="N110" i="4" s="1"/>
  <c r="AA109" i="4"/>
  <c r="X109" i="4"/>
  <c r="U109" i="4"/>
  <c r="R109" i="4"/>
  <c r="K109" i="4"/>
  <c r="L109" i="4" s="1"/>
  <c r="N109" i="4" s="1"/>
  <c r="AA108" i="4"/>
  <c r="X108" i="4"/>
  <c r="U108" i="4"/>
  <c r="R108" i="4"/>
  <c r="L108" i="4"/>
  <c r="N108" i="4" s="1"/>
  <c r="K108" i="4"/>
  <c r="AA107" i="4"/>
  <c r="X107" i="4"/>
  <c r="U107" i="4"/>
  <c r="L107" i="4"/>
  <c r="N107" i="4" s="1"/>
  <c r="K107" i="4"/>
  <c r="AA106" i="4"/>
  <c r="X106" i="4"/>
  <c r="U106" i="4"/>
  <c r="R106" i="4"/>
  <c r="K106" i="4"/>
  <c r="L106" i="4" s="1"/>
  <c r="N106" i="4" s="1"/>
  <c r="AA105" i="4"/>
  <c r="X105" i="4"/>
  <c r="U105" i="4"/>
  <c r="R105" i="4"/>
  <c r="K105" i="4"/>
  <c r="L105" i="4" s="1"/>
  <c r="N105" i="4" s="1"/>
  <c r="AA104" i="4"/>
  <c r="X104" i="4"/>
  <c r="U104" i="4"/>
  <c r="R104" i="4"/>
  <c r="L104" i="4"/>
  <c r="N104" i="4" s="1"/>
  <c r="K104" i="4"/>
  <c r="AA103" i="4"/>
  <c r="X103" i="4"/>
  <c r="U103" i="4"/>
  <c r="R103" i="4"/>
  <c r="N103" i="4"/>
  <c r="L103" i="4"/>
  <c r="K103" i="4"/>
  <c r="AA102" i="4"/>
  <c r="X102" i="4"/>
  <c r="U102" i="4"/>
  <c r="R102" i="4"/>
  <c r="L102" i="4"/>
  <c r="N102" i="4" s="1"/>
  <c r="K102" i="4"/>
  <c r="AA101" i="4"/>
  <c r="X101" i="4"/>
  <c r="U101" i="4"/>
  <c r="R101" i="4"/>
  <c r="K101" i="4"/>
  <c r="L101" i="4" s="1"/>
  <c r="N101" i="4" s="1"/>
  <c r="AA100" i="4"/>
  <c r="X100" i="4"/>
  <c r="U100" i="4"/>
  <c r="R100" i="4"/>
  <c r="K100" i="4"/>
  <c r="L100" i="4" s="1"/>
  <c r="AA99" i="4"/>
  <c r="X99" i="4"/>
  <c r="U99" i="4"/>
  <c r="R99" i="4"/>
  <c r="K99" i="4"/>
  <c r="L99" i="4" s="1"/>
  <c r="N99" i="4" s="1"/>
  <c r="AA98" i="4"/>
  <c r="X98" i="4"/>
  <c r="U98" i="4"/>
  <c r="R98" i="4"/>
  <c r="K98" i="4"/>
  <c r="L98" i="4" s="1"/>
  <c r="N98" i="4" s="1"/>
  <c r="AA97" i="4"/>
  <c r="X97" i="4"/>
  <c r="U97" i="4"/>
  <c r="R97" i="4"/>
  <c r="K97" i="4"/>
  <c r="L97" i="4" s="1"/>
  <c r="N97" i="4" s="1"/>
  <c r="AA96" i="4"/>
  <c r="X96" i="4"/>
  <c r="U96" i="4"/>
  <c r="R96" i="4"/>
  <c r="L96" i="4"/>
  <c r="N96" i="4" s="1"/>
  <c r="K96" i="4"/>
  <c r="AA95" i="4"/>
  <c r="X95" i="4"/>
  <c r="U95" i="4"/>
  <c r="R95" i="4"/>
  <c r="N95" i="4"/>
  <c r="L95" i="4"/>
  <c r="K95" i="4"/>
  <c r="AA94" i="4"/>
  <c r="X94" i="4"/>
  <c r="U94" i="4"/>
  <c r="R94" i="4"/>
  <c r="L94" i="4"/>
  <c r="N94" i="4" s="1"/>
  <c r="K94" i="4"/>
  <c r="AA93" i="4"/>
  <c r="X93" i="4"/>
  <c r="U93" i="4"/>
  <c r="R93" i="4"/>
  <c r="L93" i="4"/>
  <c r="N93" i="4" s="1"/>
  <c r="K93" i="4"/>
  <c r="AA92" i="4"/>
  <c r="X92" i="4"/>
  <c r="U92" i="4"/>
  <c r="R92" i="4"/>
  <c r="K92" i="4"/>
  <c r="L92" i="4" s="1"/>
  <c r="N92" i="4" s="1"/>
  <c r="AA91" i="4"/>
  <c r="X91" i="4"/>
  <c r="U91" i="4"/>
  <c r="R91" i="4"/>
  <c r="K91" i="4"/>
  <c r="L91" i="4" s="1"/>
  <c r="N91" i="4" s="1"/>
  <c r="AA90" i="4"/>
  <c r="X90" i="4"/>
  <c r="U90" i="4"/>
  <c r="R90" i="4"/>
  <c r="K90" i="4"/>
  <c r="L90" i="4" s="1"/>
  <c r="N90" i="4" s="1"/>
  <c r="AA89" i="4"/>
  <c r="X89" i="4"/>
  <c r="U89" i="4"/>
  <c r="R89" i="4"/>
  <c r="K89" i="4"/>
  <c r="L89" i="4" s="1"/>
  <c r="N89" i="4" s="1"/>
  <c r="AA88" i="4"/>
  <c r="X88" i="4"/>
  <c r="U88" i="4"/>
  <c r="R88" i="4"/>
  <c r="K88" i="4"/>
  <c r="L88" i="4" s="1"/>
  <c r="N88" i="4" s="1"/>
  <c r="AA87" i="4"/>
  <c r="X87" i="4"/>
  <c r="U87" i="4"/>
  <c r="R87" i="4"/>
  <c r="K87" i="4"/>
  <c r="L87" i="4" s="1"/>
  <c r="N87" i="4" s="1"/>
  <c r="AA86" i="4"/>
  <c r="X86" i="4"/>
  <c r="U86" i="4"/>
  <c r="R86" i="4"/>
  <c r="L86" i="4"/>
  <c r="N86" i="4" s="1"/>
  <c r="K86" i="4"/>
  <c r="AA85" i="4"/>
  <c r="X85" i="4"/>
  <c r="U85" i="4"/>
  <c r="R85" i="4"/>
  <c r="L85" i="4"/>
  <c r="N85" i="4" s="1"/>
  <c r="K85" i="4"/>
  <c r="AA84" i="4"/>
  <c r="X84" i="4"/>
  <c r="U84" i="4"/>
  <c r="R84" i="4"/>
  <c r="N84" i="4"/>
  <c r="L84" i="4"/>
  <c r="K84" i="4"/>
  <c r="AA83" i="4"/>
  <c r="X83" i="4"/>
  <c r="U83" i="4"/>
  <c r="R83" i="4"/>
  <c r="L83" i="4"/>
  <c r="N83" i="4" s="1"/>
  <c r="K83" i="4"/>
  <c r="AA82" i="4"/>
  <c r="X82" i="4"/>
  <c r="U82" i="4"/>
  <c r="R82" i="4"/>
  <c r="K82" i="4"/>
  <c r="L82" i="4" s="1"/>
  <c r="N82" i="4" s="1"/>
  <c r="AA81" i="4"/>
  <c r="X81" i="4"/>
  <c r="U81" i="4"/>
  <c r="R81" i="4"/>
  <c r="K81" i="4"/>
  <c r="L81" i="4" s="1"/>
  <c r="N81" i="4" s="1"/>
  <c r="AA80" i="4"/>
  <c r="X80" i="4"/>
  <c r="U80" i="4"/>
  <c r="R80" i="4"/>
  <c r="K80" i="4"/>
  <c r="L80" i="4" s="1"/>
  <c r="N80" i="4" s="1"/>
  <c r="AA78" i="4"/>
  <c r="X78" i="4"/>
  <c r="U78" i="4"/>
  <c r="R78" i="4"/>
  <c r="K78" i="4"/>
  <c r="L78" i="4" s="1"/>
  <c r="N78" i="4" s="1"/>
  <c r="AA77" i="4"/>
  <c r="X77" i="4"/>
  <c r="U77" i="4"/>
  <c r="R77" i="4"/>
  <c r="K77" i="4"/>
  <c r="L77" i="4" s="1"/>
  <c r="N77" i="4" s="1"/>
  <c r="AA76" i="4"/>
  <c r="X76" i="4"/>
  <c r="U76" i="4"/>
  <c r="R76" i="4"/>
  <c r="N76" i="4"/>
  <c r="K76" i="4"/>
  <c r="L76" i="4" s="1"/>
  <c r="AA75" i="4"/>
  <c r="X75" i="4"/>
  <c r="U75" i="4"/>
  <c r="R75" i="4"/>
  <c r="K75" i="4"/>
  <c r="L75" i="4" s="1"/>
  <c r="N75" i="4" s="1"/>
  <c r="AA74" i="4"/>
  <c r="X74" i="4"/>
  <c r="U74" i="4"/>
  <c r="R74" i="4"/>
  <c r="N74" i="4"/>
  <c r="L74" i="4"/>
  <c r="K74" i="4"/>
  <c r="AA73" i="4"/>
  <c r="X73" i="4"/>
  <c r="U73" i="4"/>
  <c r="R73" i="4"/>
  <c r="K73" i="4"/>
  <c r="L73" i="4" s="1"/>
  <c r="N73" i="4" s="1"/>
  <c r="AA72" i="4"/>
  <c r="X72" i="4"/>
  <c r="U72" i="4"/>
  <c r="R72" i="4"/>
  <c r="K72" i="4"/>
  <c r="L72" i="4" s="1"/>
  <c r="N72" i="4" s="1"/>
  <c r="AA71" i="4"/>
  <c r="X71" i="4"/>
  <c r="U71" i="4"/>
  <c r="R71" i="4"/>
  <c r="L71" i="4"/>
  <c r="N71" i="4" s="1"/>
  <c r="K71" i="4"/>
  <c r="AA70" i="4"/>
  <c r="X70" i="4"/>
  <c r="U70" i="4"/>
  <c r="R70" i="4"/>
  <c r="L70" i="4"/>
  <c r="N70" i="4" s="1"/>
  <c r="K70" i="4"/>
  <c r="AA69" i="4"/>
  <c r="X69" i="4"/>
  <c r="U69" i="4"/>
  <c r="R69" i="4"/>
  <c r="K69" i="4"/>
  <c r="L69" i="4" s="1"/>
  <c r="N69" i="4" s="1"/>
  <c r="AA68" i="4"/>
  <c r="X68" i="4"/>
  <c r="U68" i="4"/>
  <c r="R68" i="4"/>
  <c r="K68" i="4"/>
  <c r="L68" i="4" s="1"/>
  <c r="N68" i="4" s="1"/>
  <c r="AA67" i="4"/>
  <c r="X67" i="4"/>
  <c r="U67" i="4"/>
  <c r="R67" i="4"/>
  <c r="L67" i="4"/>
  <c r="N67" i="4" s="1"/>
  <c r="K67" i="4"/>
  <c r="AA66" i="4"/>
  <c r="X66" i="4"/>
  <c r="U66" i="4"/>
  <c r="R66" i="4"/>
  <c r="L66" i="4"/>
  <c r="N66" i="4" s="1"/>
  <c r="K66" i="4"/>
  <c r="AA65" i="4"/>
  <c r="X65" i="4"/>
  <c r="U65" i="4"/>
  <c r="R65" i="4"/>
  <c r="N65" i="4"/>
  <c r="L65" i="4"/>
  <c r="K65" i="4"/>
  <c r="AA64" i="4"/>
  <c r="X64" i="4"/>
  <c r="U64" i="4"/>
  <c r="R64" i="4"/>
  <c r="K64" i="4"/>
  <c r="L64" i="4" s="1"/>
  <c r="N64" i="4" s="1"/>
  <c r="AA63" i="4"/>
  <c r="X63" i="4"/>
  <c r="U63" i="4"/>
  <c r="R63" i="4"/>
  <c r="N63" i="4"/>
  <c r="K63" i="4"/>
  <c r="L63" i="4" s="1"/>
  <c r="AA62" i="4"/>
  <c r="X62" i="4"/>
  <c r="U62" i="4"/>
  <c r="R62" i="4"/>
  <c r="K62" i="4"/>
  <c r="L62" i="4" s="1"/>
  <c r="N62" i="4" s="1"/>
  <c r="AA61" i="4"/>
  <c r="X61" i="4"/>
  <c r="U61" i="4"/>
  <c r="R61" i="4"/>
  <c r="K61" i="4"/>
  <c r="L61" i="4" s="1"/>
  <c r="N61" i="4" s="1"/>
  <c r="AA60" i="4"/>
  <c r="X60" i="4"/>
  <c r="U60" i="4"/>
  <c r="R60" i="4"/>
  <c r="K60" i="4"/>
  <c r="L60" i="4" s="1"/>
  <c r="N60" i="4" s="1"/>
  <c r="AA59" i="4"/>
  <c r="X59" i="4"/>
  <c r="U59" i="4"/>
  <c r="R59" i="4"/>
  <c r="L59" i="4"/>
  <c r="N59" i="4" s="1"/>
  <c r="K59" i="4"/>
  <c r="AA58" i="4"/>
  <c r="X58" i="4"/>
  <c r="U58" i="4"/>
  <c r="R58" i="4"/>
  <c r="N58" i="4"/>
  <c r="L58" i="4"/>
  <c r="K58" i="4"/>
  <c r="AA57" i="4"/>
  <c r="X57" i="4"/>
  <c r="U57" i="4"/>
  <c r="R57" i="4"/>
  <c r="L57" i="4"/>
  <c r="N57" i="4" s="1"/>
  <c r="K57" i="4"/>
  <c r="AA56" i="4"/>
  <c r="X56" i="4"/>
  <c r="U56" i="4"/>
  <c r="R56" i="4"/>
  <c r="L56" i="4"/>
  <c r="N56" i="4" s="1"/>
  <c r="K56" i="4"/>
  <c r="AA55" i="4"/>
  <c r="X55" i="4"/>
  <c r="U55" i="4"/>
  <c r="R55" i="4"/>
  <c r="K55" i="4"/>
  <c r="L55" i="4" s="1"/>
  <c r="N55" i="4" s="1"/>
  <c r="AA54" i="4"/>
  <c r="X54" i="4"/>
  <c r="U54" i="4"/>
  <c r="R54" i="4"/>
  <c r="K54" i="4"/>
  <c r="L54" i="4" s="1"/>
  <c r="N54" i="4" s="1"/>
  <c r="AA53" i="4"/>
  <c r="X53" i="4"/>
  <c r="U53" i="4"/>
  <c r="R53" i="4"/>
  <c r="K53" i="4"/>
  <c r="L53" i="4" s="1"/>
  <c r="N53" i="4" s="1"/>
  <c r="AA52" i="4"/>
  <c r="X52" i="4"/>
  <c r="U52" i="4"/>
  <c r="R52" i="4"/>
  <c r="K52" i="4"/>
  <c r="L52" i="4" s="1"/>
  <c r="N52" i="4" s="1"/>
  <c r="AA51" i="4"/>
  <c r="X51" i="4"/>
  <c r="U51" i="4"/>
  <c r="R51" i="4"/>
  <c r="K51" i="4"/>
  <c r="L51" i="4" s="1"/>
  <c r="N51" i="4" s="1"/>
  <c r="AA50" i="4"/>
  <c r="X50" i="4"/>
  <c r="U50" i="4"/>
  <c r="R50" i="4"/>
  <c r="K50" i="4"/>
  <c r="L50" i="4" s="1"/>
  <c r="N50" i="4" s="1"/>
  <c r="AA49" i="4"/>
  <c r="X49" i="4"/>
  <c r="U49" i="4"/>
  <c r="R49" i="4"/>
  <c r="L49" i="4"/>
  <c r="N49" i="4" s="1"/>
  <c r="K49" i="4"/>
  <c r="AA48" i="4"/>
  <c r="X48" i="4"/>
  <c r="U48" i="4"/>
  <c r="R48" i="4"/>
  <c r="N48" i="4"/>
  <c r="L48" i="4"/>
  <c r="K48" i="4"/>
  <c r="AA47" i="4"/>
  <c r="X47" i="4"/>
  <c r="U47" i="4"/>
  <c r="R47" i="4"/>
  <c r="N47" i="4"/>
  <c r="L47" i="4"/>
  <c r="K47" i="4"/>
  <c r="AA46" i="4"/>
  <c r="X46" i="4"/>
  <c r="U46" i="4"/>
  <c r="R46" i="4"/>
  <c r="L46" i="4"/>
  <c r="N46" i="4" s="1"/>
  <c r="K46" i="4"/>
  <c r="AA45" i="4"/>
  <c r="X45" i="4"/>
  <c r="U45" i="4"/>
  <c r="R45" i="4"/>
  <c r="K45" i="4"/>
  <c r="L45" i="4" s="1"/>
  <c r="N45" i="4" s="1"/>
  <c r="AA44" i="4"/>
  <c r="X44" i="4"/>
  <c r="U44" i="4"/>
  <c r="R44" i="4"/>
  <c r="K44" i="4"/>
  <c r="L44" i="4" s="1"/>
  <c r="N44" i="4" s="1"/>
  <c r="AA43" i="4"/>
  <c r="X43" i="4"/>
  <c r="U43" i="4"/>
  <c r="R43" i="4"/>
  <c r="K43" i="4"/>
  <c r="L43" i="4" s="1"/>
  <c r="N43" i="4" s="1"/>
  <c r="AA42" i="4"/>
  <c r="X42" i="4"/>
  <c r="U42" i="4"/>
  <c r="R42" i="4"/>
  <c r="K42" i="4"/>
  <c r="L42" i="4" s="1"/>
  <c r="N42" i="4" s="1"/>
  <c r="AA41" i="4"/>
  <c r="X41" i="4"/>
  <c r="U41" i="4"/>
  <c r="R41" i="4"/>
  <c r="L41" i="4"/>
  <c r="N41" i="4" s="1"/>
  <c r="K41" i="4"/>
  <c r="AA40" i="4"/>
  <c r="X40" i="4"/>
  <c r="U40" i="4"/>
  <c r="R40" i="4"/>
  <c r="N40" i="4"/>
  <c r="K40" i="4"/>
  <c r="L40" i="4" s="1"/>
  <c r="AA39" i="4"/>
  <c r="X39" i="4"/>
  <c r="U39" i="4"/>
  <c r="R39" i="4"/>
  <c r="N39" i="4"/>
  <c r="K39" i="4"/>
  <c r="L39" i="4" s="1"/>
  <c r="AA38" i="4"/>
  <c r="X38" i="4"/>
  <c r="U38" i="4"/>
  <c r="R38" i="4"/>
  <c r="N38" i="4"/>
  <c r="L38" i="4"/>
  <c r="K38" i="4"/>
  <c r="AA37" i="4"/>
  <c r="X37" i="4"/>
  <c r="U37" i="4"/>
  <c r="R37" i="4"/>
  <c r="N37" i="4"/>
  <c r="K37" i="4"/>
  <c r="L37" i="4" s="1"/>
  <c r="AA36" i="4"/>
  <c r="X36" i="4"/>
  <c r="U36" i="4"/>
  <c r="R36" i="4"/>
  <c r="K36" i="4"/>
  <c r="L36" i="4" s="1"/>
  <c r="N36" i="4" s="1"/>
  <c r="AA35" i="4"/>
  <c r="X35" i="4"/>
  <c r="U35" i="4"/>
  <c r="R35" i="4"/>
  <c r="L35" i="4"/>
  <c r="N35" i="4" s="1"/>
  <c r="K35" i="4"/>
  <c r="AA34" i="4"/>
  <c r="X34" i="4"/>
  <c r="U34" i="4"/>
  <c r="R34" i="4"/>
  <c r="L34" i="4"/>
  <c r="N34" i="4" s="1"/>
  <c r="K34" i="4"/>
  <c r="AA33" i="4"/>
  <c r="X33" i="4"/>
  <c r="U33" i="4"/>
  <c r="R33" i="4"/>
  <c r="K33" i="4"/>
  <c r="L33" i="4" s="1"/>
  <c r="N33" i="4" s="1"/>
  <c r="AA32" i="4"/>
  <c r="X32" i="4"/>
  <c r="U32" i="4"/>
  <c r="R32" i="4"/>
  <c r="K32" i="4"/>
  <c r="L32" i="4" s="1"/>
  <c r="N32" i="4" s="1"/>
  <c r="AA31" i="4"/>
  <c r="X31" i="4"/>
  <c r="U31" i="4"/>
  <c r="R31" i="4"/>
  <c r="L31" i="4"/>
  <c r="N31" i="4" s="1"/>
  <c r="K31" i="4"/>
  <c r="AA30" i="4"/>
  <c r="X30" i="4"/>
  <c r="U30" i="4"/>
  <c r="R30" i="4"/>
  <c r="L30" i="4"/>
  <c r="N30" i="4" s="1"/>
  <c r="K30" i="4"/>
  <c r="AA29" i="4"/>
  <c r="X29" i="4"/>
  <c r="U29" i="4"/>
  <c r="R29" i="4"/>
  <c r="N29" i="4"/>
  <c r="L29" i="4"/>
  <c r="K29" i="4"/>
  <c r="AA28" i="4"/>
  <c r="X28" i="4"/>
  <c r="U28" i="4"/>
  <c r="R28" i="4"/>
  <c r="K28" i="4"/>
  <c r="L28" i="4" s="1"/>
  <c r="N28" i="4" s="1"/>
  <c r="AA27" i="4"/>
  <c r="X27" i="4"/>
  <c r="U27" i="4"/>
  <c r="R27" i="4"/>
  <c r="N27" i="4"/>
  <c r="K27" i="4"/>
  <c r="L27" i="4" s="1"/>
  <c r="AA26" i="4"/>
  <c r="X26" i="4"/>
  <c r="U26" i="4"/>
  <c r="R26" i="4"/>
  <c r="K26" i="4"/>
  <c r="L26" i="4" s="1"/>
  <c r="N26" i="4" s="1"/>
  <c r="AA25" i="4"/>
  <c r="X25" i="4"/>
  <c r="U25" i="4"/>
  <c r="R25" i="4"/>
  <c r="K25" i="4"/>
  <c r="L25" i="4" s="1"/>
  <c r="N25" i="4" s="1"/>
  <c r="AA24" i="4"/>
  <c r="X24" i="4"/>
  <c r="U24" i="4"/>
  <c r="R24" i="4"/>
  <c r="K24" i="4"/>
  <c r="L24" i="4" s="1"/>
  <c r="N24" i="4" s="1"/>
  <c r="AA23" i="4"/>
  <c r="X23" i="4"/>
  <c r="U23" i="4"/>
  <c r="R23" i="4"/>
  <c r="L23" i="4"/>
  <c r="N23" i="4" s="1"/>
  <c r="K23" i="4"/>
  <c r="AA22" i="4"/>
  <c r="X22" i="4"/>
  <c r="U22" i="4"/>
  <c r="R22" i="4"/>
  <c r="N22" i="4"/>
  <c r="L22" i="4"/>
  <c r="K22" i="4"/>
  <c r="AA21" i="4"/>
  <c r="X21" i="4"/>
  <c r="U21" i="4"/>
  <c r="R21" i="4"/>
  <c r="L21" i="4"/>
  <c r="N21" i="4" s="1"/>
  <c r="K21" i="4"/>
  <c r="AA20" i="4"/>
  <c r="X20" i="4"/>
  <c r="U20" i="4"/>
  <c r="R20" i="4"/>
  <c r="L20" i="4"/>
  <c r="N20" i="4" s="1"/>
  <c r="K20" i="4"/>
  <c r="AA19" i="4"/>
  <c r="X19" i="4"/>
  <c r="U19" i="4"/>
  <c r="R19" i="4"/>
  <c r="K19" i="4"/>
  <c r="L19" i="4" s="1"/>
  <c r="N19" i="4" s="1"/>
  <c r="AA18" i="4"/>
  <c r="X18" i="4"/>
  <c r="U18" i="4"/>
  <c r="R18" i="4"/>
  <c r="K18" i="4"/>
  <c r="L18" i="4" s="1"/>
  <c r="N18" i="4" s="1"/>
  <c r="AA17" i="4"/>
  <c r="X17" i="4"/>
  <c r="U17" i="4"/>
  <c r="R17" i="4"/>
  <c r="K17" i="4"/>
  <c r="L17" i="4" s="1"/>
  <c r="N17" i="4" s="1"/>
  <c r="AA16" i="4"/>
  <c r="X16" i="4"/>
  <c r="U16" i="4"/>
  <c r="R16" i="4"/>
  <c r="K16" i="4"/>
  <c r="L16" i="4" s="1"/>
  <c r="N16" i="4" s="1"/>
  <c r="AA15" i="4"/>
  <c r="X15" i="4"/>
  <c r="U15" i="4"/>
  <c r="R15" i="4"/>
  <c r="N15" i="4"/>
  <c r="K15" i="4"/>
  <c r="L15" i="4" s="1"/>
  <c r="AA14" i="4"/>
  <c r="X14" i="4"/>
  <c r="U14" i="4"/>
  <c r="R14" i="4"/>
  <c r="K14" i="4"/>
  <c r="L14" i="4" s="1"/>
  <c r="N14" i="4" s="1"/>
  <c r="AA13" i="4"/>
  <c r="X13" i="4"/>
  <c r="U13" i="4"/>
  <c r="R13" i="4"/>
  <c r="L13" i="4"/>
  <c r="N13" i="4" s="1"/>
  <c r="K13" i="4"/>
  <c r="AA12" i="4"/>
  <c r="X12" i="4"/>
  <c r="U12" i="4"/>
  <c r="R12" i="4"/>
  <c r="L12" i="4"/>
  <c r="K12" i="4"/>
  <c r="B32" i="2"/>
  <c r="B33" i="2" s="1"/>
  <c r="B34" i="2" s="1"/>
  <c r="B35" i="2" s="1"/>
  <c r="B36" i="2" s="1"/>
  <c r="B37" i="2" s="1"/>
  <c r="B38" i="2" s="1"/>
  <c r="B39" i="2" s="1"/>
  <c r="B40" i="2" s="1"/>
  <c r="B41" i="2" s="1"/>
  <c r="B42" i="2" s="1"/>
  <c r="N614" i="5" l="1"/>
  <c r="L112" i="4"/>
  <c r="E15" i="6" s="1"/>
  <c r="N100" i="4"/>
  <c r="L916" i="4"/>
  <c r="E36" i="6" s="1"/>
  <c r="L559" i="4"/>
  <c r="E25" i="6" s="1"/>
  <c r="L268" i="4"/>
  <c r="E17" i="6" s="1"/>
  <c r="N211" i="4"/>
  <c r="N268" i="4" s="1"/>
  <c r="N394" i="4"/>
  <c r="N422" i="4" s="1"/>
  <c r="L422" i="4"/>
  <c r="E22" i="6" s="1"/>
  <c r="L734" i="4"/>
  <c r="E32" i="6" s="1"/>
  <c r="N722" i="4"/>
  <c r="N734" i="4" s="1"/>
  <c r="L330" i="4"/>
  <c r="E19" i="6" s="1"/>
  <c r="N442" i="4"/>
  <c r="N508" i="4" s="1"/>
  <c r="L508" i="4"/>
  <c r="E24" i="6" s="1"/>
  <c r="L878" i="4"/>
  <c r="E35" i="6" s="1"/>
  <c r="E20" i="6"/>
  <c r="N12" i="4"/>
  <c r="N112" i="4" s="1"/>
  <c r="N166" i="5"/>
  <c r="L316" i="4"/>
  <c r="E18" i="6" s="1"/>
  <c r="H992" i="4"/>
  <c r="L389" i="4"/>
  <c r="E21" i="6" s="1"/>
  <c r="N379" i="4"/>
  <c r="N389" i="4" s="1"/>
  <c r="L207" i="4"/>
  <c r="E16" i="6" s="1"/>
  <c r="N117" i="4"/>
  <c r="N207" i="4" s="1"/>
  <c r="N272" i="4"/>
  <c r="N316" i="4" s="1"/>
  <c r="N607" i="4"/>
  <c r="N239" i="5"/>
  <c r="N280" i="5" s="1"/>
  <c r="L280" i="5"/>
  <c r="L18" i="6" s="1"/>
  <c r="L718" i="4"/>
  <c r="E31" i="6" s="1"/>
  <c r="N699" i="4"/>
  <c r="N718" i="4" s="1"/>
  <c r="N885" i="4"/>
  <c r="L438" i="4"/>
  <c r="E23" i="6" s="1"/>
  <c r="N426" i="4"/>
  <c r="N438" i="4" s="1"/>
  <c r="N513" i="4"/>
  <c r="N559" i="4" s="1"/>
  <c r="N877" i="5"/>
  <c r="N892" i="5" s="1"/>
  <c r="N841" i="4"/>
  <c r="N878" i="4" s="1"/>
  <c r="N559" i="5"/>
  <c r="L832" i="4"/>
  <c r="E34" i="6" s="1"/>
  <c r="N768" i="4"/>
  <c r="N832" i="4" s="1"/>
  <c r="N330" i="4"/>
  <c r="N934" i="4"/>
  <c r="N959" i="4" s="1"/>
  <c r="L959" i="4"/>
  <c r="E38" i="6" s="1"/>
  <c r="N379" i="5"/>
  <c r="N389" i="5" s="1"/>
  <c r="L389" i="5"/>
  <c r="L23" i="6" s="1"/>
  <c r="N916" i="4"/>
  <c r="L80" i="5"/>
  <c r="L15" i="6" s="1"/>
  <c r="N12" i="5"/>
  <c r="N80" i="5" s="1"/>
  <c r="N299" i="5"/>
  <c r="L336" i="5"/>
  <c r="L20" i="6" s="1"/>
  <c r="N334" i="4"/>
  <c r="N375" i="4" s="1"/>
  <c r="L607" i="4"/>
  <c r="E26" i="6" s="1"/>
  <c r="L682" i="4"/>
  <c r="E29" i="6" s="1"/>
  <c r="L166" i="5"/>
  <c r="L16" i="6" s="1"/>
  <c r="L695" i="4"/>
  <c r="E30" i="6" s="1"/>
  <c r="N738" i="4"/>
  <c r="N764" i="4" s="1"/>
  <c r="L764" i="4"/>
  <c r="E33" i="6" s="1"/>
  <c r="L472" i="5"/>
  <c r="L26" i="6" s="1"/>
  <c r="N426" i="5"/>
  <c r="N472" i="5" s="1"/>
  <c r="L669" i="4"/>
  <c r="E28" i="6" s="1"/>
  <c r="N636" i="4"/>
  <c r="N669" i="4" s="1"/>
  <c r="N682" i="4"/>
  <c r="N632" i="4"/>
  <c r="N686" i="4"/>
  <c r="N695" i="4" s="1"/>
  <c r="L930" i="4"/>
  <c r="E37" i="6" s="1"/>
  <c r="N920" i="4"/>
  <c r="N930" i="4" s="1"/>
  <c r="N356" i="5"/>
  <c r="L407" i="5"/>
  <c r="L24" i="6" s="1"/>
  <c r="N393" i="5"/>
  <c r="N407" i="5" s="1"/>
  <c r="L422" i="5"/>
  <c r="L25" i="6" s="1"/>
  <c r="X992" i="4"/>
  <c r="C51" i="6" s="1"/>
  <c r="E51" i="6" s="1"/>
  <c r="G51" i="6" s="1"/>
  <c r="N411" i="5"/>
  <c r="N422" i="5" s="1"/>
  <c r="L627" i="5"/>
  <c r="L32" i="6" s="1"/>
  <c r="L704" i="5"/>
  <c r="L36" i="6" s="1"/>
  <c r="N690" i="5"/>
  <c r="N704" i="5" s="1"/>
  <c r="L632" i="4"/>
  <c r="E27" i="6" s="1"/>
  <c r="L988" i="4"/>
  <c r="AA992" i="4"/>
  <c r="C52" i="6" s="1"/>
  <c r="E52" i="6" s="1"/>
  <c r="G52" i="6" s="1"/>
  <c r="N631" i="5"/>
  <c r="N644" i="5" s="1"/>
  <c r="L644" i="5"/>
  <c r="L33" i="6" s="1"/>
  <c r="L857" i="5"/>
  <c r="L41" i="6" s="1"/>
  <c r="N841" i="5"/>
  <c r="N857" i="5" s="1"/>
  <c r="N963" i="4"/>
  <c r="N988" i="4" s="1"/>
  <c r="L559" i="5"/>
  <c r="L28" i="6" s="1"/>
  <c r="R992" i="4"/>
  <c r="N779" i="5"/>
  <c r="N811" i="5" s="1"/>
  <c r="L811" i="5"/>
  <c r="L39" i="6" s="1"/>
  <c r="U992" i="4"/>
  <c r="C50" i="6" s="1"/>
  <c r="E50" i="6" s="1"/>
  <c r="G50" i="6" s="1"/>
  <c r="L686" i="5"/>
  <c r="L35" i="6" s="1"/>
  <c r="N708" i="5"/>
  <c r="N743" i="5" s="1"/>
  <c r="L743" i="5"/>
  <c r="L37" i="6" s="1"/>
  <c r="N627" i="5"/>
  <c r="L671" i="5"/>
  <c r="L34" i="6" s="1"/>
  <c r="N649" i="5"/>
  <c r="N671" i="5" s="1"/>
  <c r="N900" i="5"/>
  <c r="N936" i="5" s="1"/>
  <c r="L936" i="5"/>
  <c r="L44" i="6" s="1"/>
  <c r="N292" i="5"/>
  <c r="N336" i="5"/>
  <c r="L235" i="5"/>
  <c r="L17" i="6" s="1"/>
  <c r="N170" i="5"/>
  <c r="N235" i="5" s="1"/>
  <c r="N476" i="5"/>
  <c r="N532" i="5" s="1"/>
  <c r="L532" i="5"/>
  <c r="L27" i="6" s="1"/>
  <c r="L984" i="5"/>
  <c r="N940" i="5"/>
  <c r="N984" i="5" s="1"/>
  <c r="J49" i="6"/>
  <c r="L49" i="6" s="1"/>
  <c r="N686" i="5"/>
  <c r="L774" i="5"/>
  <c r="L38" i="6" s="1"/>
  <c r="N747" i="5"/>
  <c r="N774" i="5" s="1"/>
  <c r="L356" i="5"/>
  <c r="L21" i="6" s="1"/>
  <c r="L375" i="5"/>
  <c r="L22" i="6" s="1"/>
  <c r="AA988" i="5"/>
  <c r="J52" i="6" s="1"/>
  <c r="L52" i="6" s="1"/>
  <c r="N52" i="6" s="1"/>
  <c r="X988" i="5"/>
  <c r="J51" i="6" s="1"/>
  <c r="L51" i="6" s="1"/>
  <c r="N51" i="6" s="1"/>
  <c r="N360" i="5"/>
  <c r="N375" i="5" s="1"/>
  <c r="N563" i="5"/>
  <c r="N576" i="5" s="1"/>
  <c r="L576" i="5"/>
  <c r="L29" i="6" s="1"/>
  <c r="U988" i="5"/>
  <c r="J50" i="6" s="1"/>
  <c r="L50" i="6" s="1"/>
  <c r="N50" i="6" s="1"/>
  <c r="L601" i="5"/>
  <c r="L30" i="6" s="1"/>
  <c r="N580" i="5"/>
  <c r="N601" i="5" s="1"/>
  <c r="L873" i="5"/>
  <c r="L42" i="6" s="1"/>
  <c r="N861" i="5"/>
  <c r="N873" i="5" s="1"/>
  <c r="L837" i="5"/>
  <c r="L40" i="6" s="1"/>
  <c r="N815" i="5"/>
  <c r="N837" i="5" s="1"/>
  <c r="H988" i="5"/>
  <c r="C49" i="6" l="1"/>
  <c r="E49" i="6" s="1"/>
  <c r="N49" i="6"/>
  <c r="N55" i="6" s="1"/>
  <c r="L55" i="6"/>
  <c r="N988" i="5"/>
  <c r="L988" i="5"/>
  <c r="L45" i="6"/>
  <c r="N992" i="4"/>
  <c r="E39" i="6"/>
  <c r="L992" i="4"/>
  <c r="E46" i="6"/>
  <c r="L46" i="6"/>
  <c r="G49" i="6" l="1"/>
  <c r="G55" i="6" s="1"/>
  <c r="E55" i="6"/>
  <c r="E57" i="6" s="1"/>
  <c r="L57" i="6"/>
  <c r="E60" i="6" l="1"/>
</calcChain>
</file>

<file path=xl/sharedStrings.xml><?xml version="1.0" encoding="utf-8"?>
<sst xmlns="http://schemas.openxmlformats.org/spreadsheetml/2006/main" count="7991" uniqueCount="2669">
  <si>
    <t>PLEASE ENSURE TO DELETE THIS WORKSHEET FROM FINAL DOCUMENT BEFORE UPLOADING TO ETENDERS</t>
  </si>
  <si>
    <t>#</t>
  </si>
  <si>
    <t>Instructions for Schools to Follow</t>
  </si>
  <si>
    <t>The first step is to get an estimated value on the schoolbooks required.</t>
  </si>
  <si>
    <t>This Pricing Schedule contains the Schoolbook List for Junior and Senior Cycle Schoolbooks, by subject, available from various publishers. It includes the current indicative recommended retail prices (RRP) for you to review and to then enter your required quantities for each book.</t>
  </si>
  <si>
    <t>Where a book is not required, you can leave the quantity at "0".</t>
  </si>
  <si>
    <t>Where additional services are required i.e. barcoding, covering, labelling, these are included in the Tender Summary worksheet. The spreadsheet automatically calculates the total quantity of books from the Junior and Leaving Cert worksheets and the tenderer can provide pricing against the total quantity. Be careful not to amend or delete formulae contained in this document. There is a running total check at the bottom of the Junior and Leaving Cert worksheets.</t>
  </si>
  <si>
    <t xml:space="preserve">This Pricing Schedule is not intended as a prescribed list of books that need to be purchased. There are blank lines at the end of each subject to allow for entries of books that are not identified on this list. You may also add additional rows where necessary at the bottom above the ORANGE line for each subject. Where additional book(s) are being added by you to the list, please remember to also include a unit RRP price. </t>
  </si>
  <si>
    <r>
      <rPr>
        <sz val="11"/>
        <color rgb="FF000000"/>
        <rFont val="Calibri"/>
        <family val="2"/>
      </rPr>
      <t xml:space="preserve">This version of the MS Excel file will be the document used by suppliers when providing a quote for schools, regardless of the procurement procedure required. Outlined below are the steps schools should follow after determining if their schoolbooks value falls </t>
    </r>
    <r>
      <rPr>
        <b/>
        <i/>
        <sz val="11"/>
        <color rgb="FF000000"/>
        <rFont val="Calibri"/>
        <family val="2"/>
      </rPr>
      <t>below €50,000 ex-VAT (RFQ)</t>
    </r>
    <r>
      <rPr>
        <b/>
        <sz val="11"/>
        <color rgb="FF000000"/>
        <rFont val="Calibri"/>
        <family val="2"/>
      </rPr>
      <t xml:space="preserve"> </t>
    </r>
    <r>
      <rPr>
        <sz val="11"/>
        <color rgb="FF000000"/>
        <rFont val="Calibri"/>
        <family val="2"/>
      </rPr>
      <t xml:space="preserve">or </t>
    </r>
    <r>
      <rPr>
        <b/>
        <i/>
        <sz val="11"/>
        <color rgb="FF000000"/>
        <rFont val="Calibri"/>
        <family val="2"/>
      </rPr>
      <t xml:space="preserve">above €50,000 ex-VAT (DPS/ETENDERS):
</t>
    </r>
    <r>
      <rPr>
        <sz val="11"/>
        <color rgb="FF000000"/>
        <rFont val="Calibri"/>
        <family val="2"/>
      </rPr>
      <t xml:space="preserve">1. If the estimated value is </t>
    </r>
    <r>
      <rPr>
        <b/>
        <i/>
        <sz val="11"/>
        <color rgb="FFFF0000"/>
        <rFont val="Calibri"/>
        <family val="2"/>
      </rPr>
      <t>below €50,000</t>
    </r>
    <r>
      <rPr>
        <i/>
        <sz val="11"/>
        <color rgb="FF000000"/>
        <rFont val="Calibri"/>
        <family val="2"/>
      </rPr>
      <t xml:space="preserve"> </t>
    </r>
    <r>
      <rPr>
        <b/>
        <i/>
        <sz val="11"/>
        <color rgb="FFFF0000"/>
        <rFont val="Calibri"/>
        <family val="2"/>
      </rPr>
      <t>ex-VAT</t>
    </r>
    <r>
      <rPr>
        <sz val="11"/>
        <color rgb="FF000000"/>
        <rFont val="Calibri"/>
        <family val="2"/>
      </rPr>
      <t xml:space="preserve">, Schools are encouraged to use the DPS. If the school decides not to use the DPS, it will need to seek a minimum of three quotations. This Excel file will be sent to potential suppliers to obtain </t>
    </r>
    <r>
      <rPr>
        <b/>
        <i/>
        <sz val="11"/>
        <color rgb="FFFF0000"/>
        <rFont val="Calibri"/>
        <family val="2"/>
      </rPr>
      <t>Quotations</t>
    </r>
    <r>
      <rPr>
        <b/>
        <sz val="11"/>
        <color rgb="FFFF0000"/>
        <rFont val="Calibri"/>
        <family val="2"/>
      </rPr>
      <t xml:space="preserve">. </t>
    </r>
    <r>
      <rPr>
        <sz val="11"/>
        <color rgb="FF000000"/>
        <rFont val="Calibri"/>
        <family val="2"/>
      </rPr>
      <t>It is at the   schools discretion to approach suppliers of their choice.
2.</t>
    </r>
    <r>
      <rPr>
        <sz val="11"/>
        <color rgb="FF000000"/>
        <rFont val="Calibri"/>
        <family val="2"/>
      </rPr>
      <t xml:space="preserve"> If the estimated value is </t>
    </r>
    <r>
      <rPr>
        <b/>
        <i/>
        <sz val="11"/>
        <color rgb="FFFF0000"/>
        <rFont val="Calibri"/>
        <family val="2"/>
      </rPr>
      <t>above €50,000 ex-VAT</t>
    </r>
    <r>
      <rPr>
        <sz val="11"/>
        <color rgb="FF000000"/>
        <rFont val="Calibri"/>
        <family val="2"/>
      </rPr>
      <t xml:space="preserve">, this Excel file will be uploaded to eTenders alongside the </t>
    </r>
    <r>
      <rPr>
        <b/>
        <i/>
        <sz val="11"/>
        <color rgb="FFFF0000"/>
        <rFont val="Calibri"/>
        <family val="2"/>
      </rPr>
      <t>Call for Tenders (CFT)</t>
    </r>
    <r>
      <rPr>
        <sz val="11"/>
        <color rgb="FF000000"/>
        <rFont val="Calibri"/>
        <family val="2"/>
      </rPr>
      <t xml:space="preserve"> document and </t>
    </r>
    <r>
      <rPr>
        <b/>
        <i/>
        <sz val="11"/>
        <color rgb="FFFF0000"/>
        <rFont val="Calibri"/>
        <family val="2"/>
      </rPr>
      <t>Tender Response Document (TRD)</t>
    </r>
    <r>
      <rPr>
        <b/>
        <sz val="11"/>
        <color rgb="FFFF0000"/>
        <rFont val="Calibri"/>
        <family val="2"/>
      </rPr>
      <t xml:space="preserve"> </t>
    </r>
    <r>
      <rPr>
        <sz val="11"/>
        <color rgb="FF000000"/>
        <rFont val="Calibri"/>
        <family val="2"/>
      </rPr>
      <t xml:space="preserve">when schools are issuing their invites to tender.  </t>
    </r>
  </si>
  <si>
    <r>
      <rPr>
        <sz val="11"/>
        <color rgb="FF000000"/>
        <rFont val="Calibri"/>
        <family val="2"/>
      </rPr>
      <t xml:space="preserve">Schoolbooks are subject to a VAT rate of 0%, although workbooks are subject to VAT @23%. Suppliers will adjust the % VAT rate as appropriate when preparing quotes. If a school requires an additional service i.e. book covering/barcoding this service will also be subject to VAT @23%.
</t>
    </r>
    <r>
      <rPr>
        <b/>
        <i/>
        <sz val="11"/>
        <color rgb="FFFF0000"/>
        <rFont val="Calibri"/>
        <family val="2"/>
      </rPr>
      <t xml:space="preserve">**N.B. It is important to be aware that the grant amount your school has received ultimately must cover the total cost of all items including VAT. </t>
    </r>
  </si>
  <si>
    <t>Post Primary Schoolbooks - Appendix 2 - Pricing Schedule</t>
  </si>
  <si>
    <r>
      <rPr>
        <sz val="28"/>
        <color rgb="FF004D44"/>
        <rFont val="Calibri"/>
        <family val="2"/>
      </rPr>
      <t xml:space="preserve">Tender Award Criteria - Ultimate Cost - Weighting </t>
    </r>
    <r>
      <rPr>
        <sz val="28"/>
        <color rgb="FFFF0000"/>
        <rFont val="Calibri"/>
        <family val="2"/>
      </rPr>
      <t>200 - 400</t>
    </r>
    <r>
      <rPr>
        <sz val="28"/>
        <color rgb="FF004D44"/>
        <rFont val="Calibri"/>
        <family val="2"/>
      </rPr>
      <t xml:space="preserve"> Marks </t>
    </r>
  </si>
  <si>
    <t>(Amend to match Award Criteria CFT weighting)</t>
  </si>
  <si>
    <t>CL3028DPS Dynamic Purchasing System for the provision of schoolbooks under the Department of Education’s Post-Primary Schoolbook Scheme</t>
  </si>
  <si>
    <t>Tender Title:</t>
  </si>
  <si>
    <r>
      <rPr>
        <sz val="12"/>
        <color theme="1"/>
        <rFont val="Calibri"/>
        <family val="2"/>
      </rPr>
      <t xml:space="preserve">DPS Stage 2 Mini Competition for the Supply of Schoolbooks to </t>
    </r>
    <r>
      <rPr>
        <b/>
        <sz val="12"/>
        <color rgb="FFFF0000"/>
        <rFont val="Calibri"/>
        <family val="2"/>
      </rPr>
      <t>INSERT SCHOOL NAME</t>
    </r>
  </si>
  <si>
    <t>Project Reference:</t>
  </si>
  <si>
    <t>INSERT PROJECT REFERENCE FROM CFT TITLE PAGE</t>
  </si>
  <si>
    <t>Lot Number &amp; Title:</t>
  </si>
  <si>
    <t>Lot 1 - Cavan / Monaghan Printed Books</t>
  </si>
  <si>
    <t>SELECT LOT FROM DROPDOWN LIST</t>
  </si>
  <si>
    <t>Tender Deadline:</t>
  </si>
  <si>
    <t>INSERT TIME &amp; DATE FROM CFT TITLE PAGE</t>
  </si>
  <si>
    <t>SCHOOL DETAILS</t>
  </si>
  <si>
    <t>TENDERER DETAILS</t>
  </si>
  <si>
    <t>School Name:</t>
  </si>
  <si>
    <t>TO BE COMPLETED BY SCHOOL</t>
  </si>
  <si>
    <t>Company Name:</t>
  </si>
  <si>
    <t>Address:</t>
  </si>
  <si>
    <t>School Roll Number:</t>
  </si>
  <si>
    <t xml:space="preserve">Contact Name: </t>
  </si>
  <si>
    <t>Contact Name:</t>
  </si>
  <si>
    <t>Telephone Number</t>
  </si>
  <si>
    <t>School Contact Number:</t>
  </si>
  <si>
    <t>FIELD ONLY TO BE USED IF NOT USING DPS / ETENDERS (VALUE UNDER €50,000)</t>
  </si>
  <si>
    <t>Contact Email:</t>
  </si>
  <si>
    <t>School Contact Email:</t>
  </si>
  <si>
    <t>SIGNATURE:</t>
  </si>
  <si>
    <t>Quotation Ref No:</t>
  </si>
  <si>
    <t>Quotations Date:</t>
  </si>
  <si>
    <t xml:space="preserve">Quotation Valid Until: </t>
  </si>
  <si>
    <r>
      <rPr>
        <b/>
        <sz val="14"/>
        <color theme="0"/>
        <rFont val="Calibri"/>
        <family val="2"/>
      </rPr>
      <t xml:space="preserve">TENDERER INSTRUCTIONS &amp; INFORMATION </t>
    </r>
    <r>
      <rPr>
        <b/>
        <sz val="14"/>
        <color rgb="FFFF0000"/>
        <rFont val="Calibri"/>
        <family val="2"/>
      </rPr>
      <t>(PLEASE READ BEFORE COMPLETING THIS DOCUMENT)</t>
    </r>
  </si>
  <si>
    <r>
      <rPr>
        <sz val="12"/>
        <color theme="1"/>
        <rFont val="Calibri"/>
        <family val="2"/>
      </rPr>
      <t xml:space="preserve">All prices </t>
    </r>
    <r>
      <rPr>
        <b/>
        <sz val="12"/>
        <color theme="1"/>
        <rFont val="Calibri"/>
        <family val="2"/>
      </rPr>
      <t>MUST</t>
    </r>
    <r>
      <rPr>
        <sz val="12"/>
        <color theme="1"/>
        <rFont val="Calibri"/>
        <family val="2"/>
      </rPr>
      <t xml:space="preserve"> be stated in EURO and exclude VAT.</t>
    </r>
  </si>
  <si>
    <r>
      <rPr>
        <sz val="12"/>
        <color theme="1"/>
        <rFont val="Calibri"/>
        <family val="2"/>
      </rPr>
      <t xml:space="preserve">Delivery </t>
    </r>
    <r>
      <rPr>
        <b/>
        <sz val="12"/>
        <color theme="1"/>
        <rFont val="Calibri"/>
        <family val="2"/>
      </rPr>
      <t xml:space="preserve">MUST </t>
    </r>
    <r>
      <rPr>
        <sz val="12"/>
        <color theme="1"/>
        <rFont val="Calibri"/>
        <family val="2"/>
      </rPr>
      <t>be included in all quoted prices.</t>
    </r>
  </si>
  <si>
    <r>
      <rPr>
        <sz val="12"/>
        <color theme="1"/>
        <rFont val="Calibri"/>
        <family val="2"/>
      </rPr>
      <t xml:space="preserve">Tenderers </t>
    </r>
    <r>
      <rPr>
        <b/>
        <sz val="12"/>
        <color theme="1"/>
        <rFont val="Calibri"/>
        <family val="2"/>
      </rPr>
      <t>MUST</t>
    </r>
    <r>
      <rPr>
        <sz val="12"/>
        <color theme="1"/>
        <rFont val="Calibri"/>
        <family val="2"/>
      </rPr>
      <t xml:space="preserve"> only complete the fields shaded in </t>
    </r>
    <r>
      <rPr>
        <b/>
        <sz val="12"/>
        <color theme="1"/>
        <rFont val="Calibri"/>
        <family val="2"/>
      </rPr>
      <t>YELLOW</t>
    </r>
    <r>
      <rPr>
        <sz val="12"/>
        <color theme="1"/>
        <rFont val="Calibri"/>
        <family val="2"/>
      </rPr>
      <t>. Tenderers should not edit this document beyond what is required, as this may result in your tender submission being disqualified.</t>
    </r>
  </si>
  <si>
    <t>Please use the Notes field where necessary to include additional information.</t>
  </si>
  <si>
    <t xml:space="preserve">Tenderers need to provide discounts against Book RRP prices for all the books required in the Junior &amp; Leaving Cert Cycle worksheets. Tenderers also need to provide pricing for any additional services required in the Tender Summary worksheet. </t>
  </si>
  <si>
    <r>
      <rPr>
        <sz val="12"/>
        <color theme="1"/>
        <rFont val="Calibri"/>
        <family val="2"/>
      </rPr>
      <t xml:space="preserve">Tenderers are </t>
    </r>
    <r>
      <rPr>
        <b/>
        <sz val="12"/>
        <color theme="1"/>
        <rFont val="Calibri"/>
        <family val="2"/>
      </rPr>
      <t>NOT</t>
    </r>
    <r>
      <rPr>
        <sz val="12"/>
        <color theme="1"/>
        <rFont val="Calibri"/>
        <family val="2"/>
      </rPr>
      <t xml:space="preserve"> required to provide pricing or discounts against books with a "0" quantity.</t>
    </r>
  </si>
  <si>
    <t>All prices and discounts provided in this Tender will be fixed for the contract duration including any possible extensions.</t>
  </si>
  <si>
    <t>This is an indicative list of books.  The titles included are based on historical usage/purchases only and are not a guarantee of the titles to be purchased. The final booklist will be agreed with the successful tenderer at contract finalisation stage.</t>
  </si>
  <si>
    <t xml:space="preserve">Please note this document contains automatically calculating formulas. The School takes no responsibility for any errors that might occur as a result of a formula error. It is the responsibility of each tenderer during the completion of this document to satisfy themselves that all calculations and totals are correct. </t>
  </si>
  <si>
    <t>The tenderer must be able to supply all items on the required booklist. Therefore, an incomplete Pricing Schedule will be rejected as a non-compliant submission.</t>
  </si>
  <si>
    <t>Please ensure the signature box at the top of this worksheet is completed &amp; Signed.</t>
  </si>
  <si>
    <t>Failure to complete and return this Pricing Schedule document as part of the Tender submission will result in the tender being rejected as non compliant.</t>
  </si>
  <si>
    <t>Yes</t>
  </si>
  <si>
    <t>Lot 2 - Clare Printed Books</t>
  </si>
  <si>
    <t>No</t>
  </si>
  <si>
    <t>Lot 3 - Cork Printed Books</t>
  </si>
  <si>
    <t>Lot 4 - Donegal Printed Books</t>
  </si>
  <si>
    <t>Lot 5 - Dublin Printed Books</t>
  </si>
  <si>
    <t>Lot 6 - Galway Printed Books</t>
  </si>
  <si>
    <t>Lot 7 - Kerry Printed Books</t>
  </si>
  <si>
    <t>Lot 8 - Kildare Printed Books</t>
  </si>
  <si>
    <t>Lot 9 - Kilkenny / Carlow Printed Books</t>
  </si>
  <si>
    <t>Lot 10 - Laois / Offaly Printed Books</t>
  </si>
  <si>
    <t>Lot 11 - Limerick Printed Books</t>
  </si>
  <si>
    <t>Lot 12 - Longford / Leitrim Printed Books</t>
  </si>
  <si>
    <t>Lot 13 - Louth Printed Books</t>
  </si>
  <si>
    <t>Lot 14 - Mayo Printed Books</t>
  </si>
  <si>
    <t>Lot 15 - Meath Printed Books</t>
  </si>
  <si>
    <t>Lot 16 - Sligo / Roscommon Printed Books</t>
  </si>
  <si>
    <t>Lot 17 - Tipperary Printed Books</t>
  </si>
  <si>
    <t>Lot 18 - Waterford Printed Books</t>
  </si>
  <si>
    <t>Lot 19 - Westmeath Printed Books</t>
  </si>
  <si>
    <t>Lot 20 - Wexford Printed Books</t>
  </si>
  <si>
    <t>Lot 21 - Wicklow Printed Books</t>
  </si>
  <si>
    <t>Lot 22 - eBooks</t>
  </si>
  <si>
    <t>Section 1: Irish / Gaeilge</t>
  </si>
  <si>
    <t>ISBN</t>
  </si>
  <si>
    <t>Title</t>
  </si>
  <si>
    <t>Subject</t>
  </si>
  <si>
    <t>eBook Included              Yes/No?</t>
  </si>
  <si>
    <t>Publisher</t>
  </si>
  <si>
    <t>Publisher Code</t>
  </si>
  <si>
    <t>Quantity Required</t>
  </si>
  <si>
    <t>Unit RRP
Ex VAT</t>
  </si>
  <si>
    <t>Tendered Discount</t>
  </si>
  <si>
    <t>Net Price</t>
  </si>
  <si>
    <t>Total Amount</t>
  </si>
  <si>
    <t>VAT Rate Applicable</t>
  </si>
  <si>
    <t>Total Amount Incl VAT</t>
  </si>
  <si>
    <t>Supplier Notes</t>
  </si>
  <si>
    <t>Barcoding</t>
  </si>
  <si>
    <t>Book Covering</t>
  </si>
  <si>
    <t>Labelling</t>
  </si>
  <si>
    <t>Additional Item</t>
  </si>
  <si>
    <t>Foclóir Póca</t>
  </si>
  <si>
    <t>Irish</t>
  </si>
  <si>
    <t>No"</t>
  </si>
  <si>
    <t>An Gúm</t>
  </si>
  <si>
    <t>IT641</t>
  </si>
  <si>
    <t>Óró na Circíní</t>
  </si>
  <si>
    <t>GR1836</t>
  </si>
  <si>
    <t>Scoil an Chnoic</t>
  </si>
  <si>
    <t>GR1773</t>
  </si>
  <si>
    <t>Amach</t>
  </si>
  <si>
    <t>GR1699</t>
  </si>
  <si>
    <t>Smuf</t>
  </si>
  <si>
    <t>GR1819</t>
  </si>
  <si>
    <t>An Fear a Chuireadh Crainn</t>
  </si>
  <si>
    <t>GR1599</t>
  </si>
  <si>
    <t>Laochas</t>
  </si>
  <si>
    <t>GR1332</t>
  </si>
  <si>
    <t>Gluaiseacht</t>
  </si>
  <si>
    <t>GR1794</t>
  </si>
  <si>
    <t>Faoi Cheilt</t>
  </si>
  <si>
    <t>GR1888</t>
  </si>
  <si>
    <t>Na Mairbh a d’Fhill</t>
  </si>
  <si>
    <t>GR1889</t>
  </si>
  <si>
    <t>An tEitleán Dofheicthe</t>
  </si>
  <si>
    <t>GR1890</t>
  </si>
  <si>
    <t xml:space="preserve">An Corpán sa Trunc </t>
  </si>
  <si>
    <t>GR1904</t>
  </si>
  <si>
    <t>Dúnmharú i bPáirc an Chrócaigh</t>
  </si>
  <si>
    <t>GR1905</t>
  </si>
  <si>
    <t>Ta Gaeilge Agam 1 (Pack) incl. Workbook</t>
  </si>
  <si>
    <t>"Yes</t>
  </si>
  <si>
    <t>CJ Fallon</t>
  </si>
  <si>
    <t>Ta Gaeilge Agam 2 (Pack) incl. Workbook</t>
  </si>
  <si>
    <t>Ta Gaeilge Agam 3 (Pack)</t>
  </si>
  <si>
    <t>An dTuigeann Tú Anois É? 1</t>
  </si>
  <si>
    <t>An dTuigeann Tú Anois É? 2</t>
  </si>
  <si>
    <t>An dTuigeann Tú Anois É? 3</t>
  </si>
  <si>
    <t>Graiméar Meánscoile</t>
  </si>
  <si>
    <t>Ní Ceart go Cruinn/ Ní Snasta go Blasta</t>
  </si>
  <si>
    <t>COGG</t>
  </si>
  <si>
    <t>Dúchas 2</t>
  </si>
  <si>
    <t xml:space="preserve"> "Yes </t>
  </si>
  <si>
    <t xml:space="preserve">Edco Exam Papers - Gaeilge Ard. (HL) (Sample &amp; SEC Past Papers) Revised in line with SEC Exam Paper </t>
  </si>
  <si>
    <t xml:space="preserve"> No" </t>
  </si>
  <si>
    <t>Edco</t>
  </si>
  <si>
    <t>BJC5012S</t>
  </si>
  <si>
    <t>Edco Exam Papers - Gaeilge Gnáth. (OL) (Sample &amp; SEC Past Papers) Revised in line with SEC Exam Paper</t>
  </si>
  <si>
    <t>BJC5011S</t>
  </si>
  <si>
    <t>New Failte 1! - 1st Year Irish Pack</t>
  </si>
  <si>
    <t>AIR5831S</t>
  </si>
  <si>
    <t>New Failte 1! - Gniomhaiochta</t>
  </si>
  <si>
    <t xml:space="preserve">Irish </t>
  </si>
  <si>
    <t>AIR5833S</t>
  </si>
  <si>
    <t>New Failte 1! - Pupil Textbook</t>
  </si>
  <si>
    <t>AIR5832S</t>
  </si>
  <si>
    <t>NEW Failte 2! - OL Pack</t>
  </si>
  <si>
    <t>AIR5841S</t>
  </si>
  <si>
    <t>NEW Failte 3! - HL Pack</t>
  </si>
  <si>
    <t>AIR5851S</t>
  </si>
  <si>
    <t>Cinnte 1 Eagran Nua - Pack</t>
  </si>
  <si>
    <t>AIR5761S</t>
  </si>
  <si>
    <t>Cinnte 1 Eagran Nua - Pupil Textbook</t>
  </si>
  <si>
    <t>AIR5763S</t>
  </si>
  <si>
    <t>Cinnte 1 - Leabhar Feinmheasunai</t>
  </si>
  <si>
    <t>AIR5766S</t>
  </si>
  <si>
    <t>Cinnte 2 - Pack</t>
  </si>
  <si>
    <t>AIR5771S</t>
  </si>
  <si>
    <t xml:space="preserve">Cinnte 2 - Leabhar Punainne </t>
  </si>
  <si>
    <t>AIR5772S</t>
  </si>
  <si>
    <t>Cinnte 2 - Pupil Textbook</t>
  </si>
  <si>
    <t>AIR5773S</t>
  </si>
  <si>
    <t>Cinnte 3 - Pack with novel</t>
  </si>
  <si>
    <t>AIR5781S</t>
  </si>
  <si>
    <t xml:space="preserve">Cinnte 3 - Leabhar Punainne </t>
  </si>
  <si>
    <t>AIR5782S</t>
  </si>
  <si>
    <t>Cinnte 3 - Pupil Textbook</t>
  </si>
  <si>
    <t>AIR5784S</t>
  </si>
  <si>
    <t>Croi na Gaeilge 1 Pack</t>
  </si>
  <si>
    <t>AIR5801S</t>
  </si>
  <si>
    <t>Croi na Gaeilge 1 Gniomhaiochta</t>
  </si>
  <si>
    <t>AIR5802S</t>
  </si>
  <si>
    <t>Croi na Gaeilge 1 Punainne</t>
  </si>
  <si>
    <t>AIR5803S</t>
  </si>
  <si>
    <t>Croi na Gaeilge 1 Pupil Textbook</t>
  </si>
  <si>
    <t>AIR5804S</t>
  </si>
  <si>
    <t>Croi na Gaeilge 2 Pack</t>
  </si>
  <si>
    <t>AIR5811S</t>
  </si>
  <si>
    <t>Croi na Gaeilge 2 Pupil Textbook</t>
  </si>
  <si>
    <t>AIR5814S</t>
  </si>
  <si>
    <t>Croi na Gaeilge 2 Gniomhaiochta</t>
  </si>
  <si>
    <t>AIR5812S</t>
  </si>
  <si>
    <t>Croi na Gaeilge 2 + 3 Punainne</t>
  </si>
  <si>
    <t>AIR5813S</t>
  </si>
  <si>
    <t>Croi na Gaeilge 3 Pack</t>
  </si>
  <si>
    <t>AIR5821S</t>
  </si>
  <si>
    <t>Croi na Gaeilge 3 Pupil Textbook</t>
  </si>
  <si>
    <t>AIR5824S</t>
  </si>
  <si>
    <t>Croi na Gaeilge 3 Gniomhaiochta</t>
  </si>
  <si>
    <t>AIR5822S</t>
  </si>
  <si>
    <t>Graimear an Draoi</t>
  </si>
  <si>
    <t>ACG5101S</t>
  </si>
  <si>
    <t>Graiméar - Is Feidir Leat</t>
  </si>
  <si>
    <t>ACG5111S</t>
  </si>
  <si>
    <t xml:space="preserve">Focloir Eagran Nua </t>
  </si>
  <si>
    <t>ADI5041S</t>
  </si>
  <si>
    <t>Graimear na Gaeilge</t>
  </si>
  <si>
    <t>ACG0002P</t>
  </si>
  <si>
    <t xml:space="preserve">Buntus Gramadi                </t>
  </si>
  <si>
    <t>ACG0003P</t>
  </si>
  <si>
    <t xml:space="preserve">Progress in Irish             </t>
  </si>
  <si>
    <t>ACG0005P</t>
  </si>
  <si>
    <t>Gearrchursa Gramadai</t>
  </si>
  <si>
    <t>ACG5001S</t>
  </si>
  <si>
    <t>Focloir &amp; Litriu</t>
  </si>
  <si>
    <t>ADI0001P</t>
  </si>
  <si>
    <t xml:space="preserve">Bi Reidh - JC Exam Skills Book - A key student resource for the Junior Cycle Exam </t>
  </si>
  <si>
    <t>AIR9041S</t>
  </si>
  <si>
    <t>Revise Wise JC -  Irish Higher Level - Exam Guide</t>
  </si>
  <si>
    <t>RIR6111S</t>
  </si>
  <si>
    <t>Turas 1 (2nd edition) Textbook + Portfolio and Activity book</t>
  </si>
  <si>
    <t>Educate.ie</t>
  </si>
  <si>
    <t>36-2</t>
  </si>
  <si>
    <t>Turas 1 (2nd Edition) Mo Phunann/Mo Leabhar Gníomhaíochta</t>
  </si>
  <si>
    <t>36-2A</t>
  </si>
  <si>
    <t xml:space="preserve">Turas 2 (3rd edition) Textbook + Mo Phunann/Mo Leabhar Gníomhaíochta </t>
  </si>
  <si>
    <t>09-3</t>
  </si>
  <si>
    <t>Turas 2 (3rd edition) Mo Phunann/Mo Leabhar Gníomhaíochta</t>
  </si>
  <si>
    <t>09-A</t>
  </si>
  <si>
    <t>Turas 3 (3rd edition) Textbook + Mo Phunann/Mo Leabhar Gníomhaíochta</t>
  </si>
  <si>
    <t>09-6</t>
  </si>
  <si>
    <t>Turas 3 (3rd edition) Mo Phunann/Mo Leabhar Gníomhaíochta</t>
  </si>
  <si>
    <t>09-B</t>
  </si>
  <si>
    <t>ACE Irish</t>
  </si>
  <si>
    <t>9-21</t>
  </si>
  <si>
    <t>Educate.ie HL Gaeilge exam papers (SEC and Sample Papers – Revised in line with the SEC paper) (H)</t>
  </si>
  <si>
    <t>EPJ 003</t>
  </si>
  <si>
    <t>Educate.ie OL Gaeilge exam papers (SEC and Sample Papers – Revised in line with the SEC paper) (O)</t>
  </si>
  <si>
    <t>EPJ 004</t>
  </si>
  <si>
    <t>Gaeilge Abu 1 (2019) Set [Textbook &amp; Workbook]</t>
  </si>
  <si>
    <t>Folens</t>
  </si>
  <si>
    <t>IJ9368</t>
  </si>
  <si>
    <t>Gaeilge Abu 1 (2019) Textbook</t>
  </si>
  <si>
    <t>IJ0082</t>
  </si>
  <si>
    <t>Gaeilge Abu 1 (2019) Workbook</t>
  </si>
  <si>
    <t>IJ0105</t>
  </si>
  <si>
    <t>Gaeilge Abu 2 (2020) Set [Textbook &amp; Workbook]</t>
  </si>
  <si>
    <t>IJ0778</t>
  </si>
  <si>
    <t>Gaeilge Abu 2 (2020) Textbook</t>
  </si>
  <si>
    <t>IJ8088</t>
  </si>
  <si>
    <t>Gaeilge Abu 3 (2020) Workbook</t>
  </si>
  <si>
    <t>IJ0570</t>
  </si>
  <si>
    <t>Gaeilge Abu 3 (2020) Set [Textbook &amp; Workbook]</t>
  </si>
  <si>
    <t>IJ0792</t>
  </si>
  <si>
    <t>Gaeilge Abu 3 (2020) Textbook</t>
  </si>
  <si>
    <t>IJ0556</t>
  </si>
  <si>
    <t>Briathra na Gaeilge Regular and Irregular Verbs</t>
  </si>
  <si>
    <t>GABNG</t>
  </si>
  <si>
    <t>Mol an Oige 1 2nd Ed (TB and WB)</t>
  </si>
  <si>
    <t>Gill Education</t>
  </si>
  <si>
    <t>Mol an Oige 1 2nd Ed (wkbk ONLY)</t>
  </si>
  <si>
    <t>Mol an Oige 2 2nd Ed (TB and WB)</t>
  </si>
  <si>
    <t>Mol an Oige 2 2nd Ed (wkbk ONLY)</t>
  </si>
  <si>
    <t>Mol an Oige 2 2nd Ed (TB only)</t>
  </si>
  <si>
    <t>Mol an Oige 3 2nd Ed (TB and WB)</t>
  </si>
  <si>
    <t>Mol an Oige 3 2nd Ed (wkbk ONLY)</t>
  </si>
  <si>
    <t>Mol an Oige 3 2nd Ed (TB only)</t>
  </si>
  <si>
    <t>Foghlaim agus Cleachtadh</t>
  </si>
  <si>
    <t>Less Stress More Success Irish JC HL</t>
  </si>
  <si>
    <t>SCILEANNA LE hAGHAIDH SCRUDAITHE GAEILGE HL</t>
  </si>
  <si>
    <t>Maoin 1/Punann (2-Pack)</t>
  </si>
  <si>
    <t>Mentor Books</t>
  </si>
  <si>
    <t>NM1</t>
  </si>
  <si>
    <t>Maoin 1 Punann only</t>
  </si>
  <si>
    <t>PM1</t>
  </si>
  <si>
    <t>Maoin 2/Punann (2-Pack)</t>
  </si>
  <si>
    <t>NM2</t>
  </si>
  <si>
    <t>Maoin 2 Punann only</t>
  </si>
  <si>
    <t>PM2</t>
  </si>
  <si>
    <t>Maoin 3/Punann (2-Pack)</t>
  </si>
  <si>
    <t>NM3</t>
  </si>
  <si>
    <t>Maoin 3 Punann only</t>
  </si>
  <si>
    <t>PM3</t>
  </si>
  <si>
    <t>Graimear don Mheánscoil</t>
  </si>
  <si>
    <t>GM</t>
  </si>
  <si>
    <t>Junior Cycle Success - Gaeilge</t>
  </si>
  <si>
    <t>4schools</t>
  </si>
  <si>
    <t>REVGAE</t>
  </si>
  <si>
    <t>Scrúdpháipéir Shamplacha</t>
  </si>
  <si>
    <t>DO NOT EDIT OR INSERT ROWS BELOW THIS LINE</t>
  </si>
  <si>
    <t>Total for Section 1: Irish/Gaeilge</t>
  </si>
  <si>
    <t>Section 2: English / Béarla</t>
  </si>
  <si>
    <t>Chysalis (Pack)</t>
  </si>
  <si>
    <t>English</t>
  </si>
  <si>
    <t>Chrysalis - Portfolio</t>
  </si>
  <si>
    <t> 9780714420028</t>
  </si>
  <si>
    <t>Branching Out! 1</t>
  </si>
  <si>
    <t> 9780714421254</t>
  </si>
  <si>
    <t>Branching Out! 2 (Pack)</t>
  </si>
  <si>
    <t>Chambers New School Dictionary</t>
  </si>
  <si>
    <t>Edco Exam Papers - English Higher- HL (Sample &amp; SEC Past Papers) Revised in line with SEC Exam Paper</t>
  </si>
  <si>
    <t>BJC5022S</t>
  </si>
  <si>
    <t>Edco Exam Papers - English Ordinary - OL (Sample &amp; SEC Past Papers) Revised in line with SEC Exam Paper</t>
  </si>
  <si>
    <t>BJC5021S</t>
  </si>
  <si>
    <t>New Touchstones 1 - Pack - 2nd Edition</t>
  </si>
  <si>
    <t>AEN6471S</t>
  </si>
  <si>
    <t>Touchstones 1 - Pack</t>
  </si>
  <si>
    <t>AEN6451S</t>
  </si>
  <si>
    <t>Touchstones 1  - Activity Book</t>
  </si>
  <si>
    <t>AEN6452S</t>
  </si>
  <si>
    <t>Touchstones 1 -  Pupil Textbook</t>
  </si>
  <si>
    <t>AEN6453S</t>
  </si>
  <si>
    <t>Touchstones 2 - Pack</t>
  </si>
  <si>
    <t>AEN6461S</t>
  </si>
  <si>
    <t>Touchstones 2 - Activity Book</t>
  </si>
  <si>
    <t>AEN6462S</t>
  </si>
  <si>
    <t>Touchstones 2 - Pupil Textbook</t>
  </si>
  <si>
    <t>AEN6463S</t>
  </si>
  <si>
    <t>Merchant of Venice Pack - with Portfolio</t>
  </si>
  <si>
    <t>AEN6096S</t>
  </si>
  <si>
    <t>Julius Caesar</t>
  </si>
  <si>
    <t>AEN6098S</t>
  </si>
  <si>
    <t>New Romeo and Juliet Pack - with Portfolio</t>
  </si>
  <si>
    <t>AEN6097S</t>
  </si>
  <si>
    <t xml:space="preserve">Final Assessment - JC English Exam Skills Book </t>
  </si>
  <si>
    <t>AEN6441S</t>
  </si>
  <si>
    <t xml:space="preserve">Revise Wise JC English Higher - Exam Guide </t>
  </si>
  <si>
    <t>REN6111S</t>
  </si>
  <si>
    <t>Louder Than Words - 3 Year Textbook + Portfolio &amp; Grammar Book</t>
  </si>
  <si>
    <t>83-6</t>
  </si>
  <si>
    <t>Louder Than Words Learning Log</t>
  </si>
  <si>
    <t>83-A</t>
  </si>
  <si>
    <t>Louder Than Words Grammar Guide</t>
  </si>
  <si>
    <t>83-B</t>
  </si>
  <si>
    <t>ACE (Assessment, CBA Preparation &amp; Exam Revision) ENGLISH - updated for 2027 exam</t>
  </si>
  <si>
    <t>62-1</t>
  </si>
  <si>
    <t>Kingdom 1 (2nd edition) Textbook PLUS Portfolio/Grammar Primer book</t>
  </si>
  <si>
    <t>58-7</t>
  </si>
  <si>
    <t>Kingdom 1 (2nd edition) Portfolio/Grammar Primer book</t>
  </si>
  <si>
    <t>58-P</t>
  </si>
  <si>
    <t>Kingdom 2 (2nd edition) Textbook PLUS Portfolio book</t>
  </si>
  <si>
    <t>89-8</t>
  </si>
  <si>
    <t>Kingdom 2 (2nd edition) Portfolio book</t>
  </si>
  <si>
    <t>89-A</t>
  </si>
  <si>
    <t>Romeo &amp; Juliet (Updated 2nd edition) Play Text + Portfolio</t>
  </si>
  <si>
    <t>82-0</t>
  </si>
  <si>
    <t>Romeo &amp; Juliet (Updated 2nd edition) Portfolio</t>
  </si>
  <si>
    <t>82-A</t>
  </si>
  <si>
    <t>The Merchant of Venice (Updated 2nd edition) Play Text + Portfolio</t>
  </si>
  <si>
    <t>18-3</t>
  </si>
  <si>
    <t>The Merchant of Venice (Updated 2nd edition) Portfolio</t>
  </si>
  <si>
    <t>18-A</t>
  </si>
  <si>
    <t>Julius Caesar - Play Text &amp; Portfolio</t>
  </si>
  <si>
    <t>58-8</t>
  </si>
  <si>
    <t>Julius Caesar Portfolio</t>
  </si>
  <si>
    <t>58-A</t>
  </si>
  <si>
    <t>The Importance of Being Earnest - Play Text &amp; Portfolio</t>
  </si>
  <si>
    <t>68-5</t>
  </si>
  <si>
    <t>The Importance of Being Earnest Portfolio</t>
  </si>
  <si>
    <t>66-P</t>
  </si>
  <si>
    <t>Alone it Stands - Play Text &amp; Portfolio</t>
  </si>
  <si>
    <t>66-1</t>
  </si>
  <si>
    <t>Alone it Stands Portfolio</t>
  </si>
  <si>
    <t>68-P</t>
  </si>
  <si>
    <t>Educate.ie HL English exam papers (SEC and Sample Papers) (H)</t>
  </si>
  <si>
    <t>EPJ-001</t>
  </si>
  <si>
    <t>Educate.ie OL English exam papers (SEC and Sample Papers) (O)</t>
  </si>
  <si>
    <t>EPJ 002</t>
  </si>
  <si>
    <t>Dive In for Junior Cycle (2020) Set [Textbook &amp; Student Journal]</t>
  </si>
  <si>
    <t>EJ0754</t>
  </si>
  <si>
    <t>Dive In for Junior Cycle (2020) Textbook</t>
  </si>
  <si>
    <t>EJ8132</t>
  </si>
  <si>
    <t>Dive In for Junior Cycle (2020) Student Journal</t>
  </si>
  <si>
    <t>EJ0501</t>
  </si>
  <si>
    <t>Make Your Mark! Set [Textbook &amp; Workbook]</t>
  </si>
  <si>
    <t>EJ5822</t>
  </si>
  <si>
    <t>Merchant of Venice (Revised)</t>
  </si>
  <si>
    <t>E1938</t>
  </si>
  <si>
    <t>Romeo &amp; Juliet (Revised)</t>
  </si>
  <si>
    <t>E2331</t>
  </si>
  <si>
    <t>Step Up JC English (2014) Textbook</t>
  </si>
  <si>
    <t>EJ4368</t>
  </si>
  <si>
    <t>Take The Plunge (2021) Set [Textbook &amp; Student Journal]</t>
  </si>
  <si>
    <t>EJ0952</t>
  </si>
  <si>
    <t>Take the Plunge (2021) Textbook</t>
  </si>
  <si>
    <t>EJ7876</t>
  </si>
  <si>
    <t>Take The Plunge (2021) Student Journal</t>
  </si>
  <si>
    <t>EJ0921</t>
  </si>
  <si>
    <t>The Field (School Edition)</t>
  </si>
  <si>
    <t>EJTF</t>
  </si>
  <si>
    <t>Collins Big Cat Sapphire The Merchant of Venice</t>
  </si>
  <si>
    <t>Collins Big Cat Pearl Romeo and Juliet</t>
  </si>
  <si>
    <t>Romeo and Juliet</t>
  </si>
  <si>
    <t>Forum Publications</t>
  </si>
  <si>
    <t>The Merchant of Venice</t>
  </si>
  <si>
    <t>This Is Poetry Higher Level 2026</t>
  </si>
  <si>
    <t>This Is Poetry Ordinary Level 2026</t>
  </si>
  <si>
    <t>This Is Poetry Higher Level 2027</t>
  </si>
  <si>
    <t>This Is Poetry Ordinary Level 2027</t>
  </si>
  <si>
    <t>Expression</t>
  </si>
  <si>
    <t>Othello (Forum Publications Edition)</t>
  </si>
  <si>
    <t>Hamlet (Forum Publications Edition)</t>
  </si>
  <si>
    <t>King Lear (Forum Publications Edition)</t>
  </si>
  <si>
    <t>Macbeth (Forum Publications Edition)</t>
  </si>
  <si>
    <t>Seasons (3rd Edition)</t>
  </si>
  <si>
    <t>Skills for Exam Success English JC</t>
  </si>
  <si>
    <t>Romeo and Juliet 2nd Edition (Textbook and Portfolio) NEW</t>
  </si>
  <si>
    <t>Merchant of Venice (Text &amp; Portfolio Shrinkwrap)</t>
  </si>
  <si>
    <t>Merchant of Venice Portfolio</t>
  </si>
  <si>
    <t>Fire &amp; Ice 1 2nd Ed. (shrink wrapped text &amp; writing skills)</t>
  </si>
  <si>
    <t>Fire &amp; Ice 1 2nd Ed. (Writing Skills Only)</t>
  </si>
  <si>
    <t>Fire &amp; Ice 2 2nd Ed. (shrink wrapped text &amp; writing skills)</t>
  </si>
  <si>
    <t>Fire &amp; Ice 2 2nd Ed. (Writing Skills Only)</t>
  </si>
  <si>
    <t>Literacy Skills Workbook</t>
  </si>
  <si>
    <t xml:space="preserve">Less Stress More Success English HL JC </t>
  </si>
  <si>
    <t xml:space="preserve">Gill Education </t>
  </si>
  <si>
    <t xml:space="preserve">Less Stress More Success English OL JC </t>
  </si>
  <si>
    <t>Odyssey 1/Workbook (2-Pack)</t>
  </si>
  <si>
    <t>ODY1</t>
  </si>
  <si>
    <t>Odyssey 1 Workbook only</t>
  </si>
  <si>
    <t>WODY1</t>
  </si>
  <si>
    <t xml:space="preserve">Odyssey 1 TEXTBOOK only </t>
  </si>
  <si>
    <t>OD1TB</t>
  </si>
  <si>
    <t>Odyssey 2/Assessment Book (2-Pack)</t>
  </si>
  <si>
    <t>ODY2</t>
  </si>
  <si>
    <t>Odyssey 2 Assessment Book only</t>
  </si>
  <si>
    <t>WODY2</t>
  </si>
  <si>
    <t>Odyssey 2 TEXTBOOK only</t>
  </si>
  <si>
    <t>OD2TB</t>
  </si>
  <si>
    <t>Key Skills in English Higher Level</t>
  </si>
  <si>
    <t>EKS</t>
  </si>
  <si>
    <t>Romeo &amp; Juliet (2-Pack)</t>
  </si>
  <si>
    <t>RJP</t>
  </si>
  <si>
    <t>Romeo &amp; Juliet PORTFOLIO ONLY</t>
  </si>
  <si>
    <t>PRJ</t>
  </si>
  <si>
    <t>Junior Cycle Success - English</t>
  </si>
  <si>
    <t>REVENG</t>
  </si>
  <si>
    <t>Grasping Grammar (McAndrew Books)</t>
  </si>
  <si>
    <t>MCAGG</t>
  </si>
  <si>
    <t>Grasping Grammar ebook (McAndrew Books)</t>
  </si>
  <si>
    <t>EBMCAGG</t>
  </si>
  <si>
    <r>
      <rPr>
        <b/>
        <i/>
        <sz val="11"/>
        <color rgb="FFFF0000"/>
        <rFont val="Calibri"/>
        <family val="2"/>
      </rPr>
      <t xml:space="preserve">List Books, Publisher and RRP Required if not already listed above </t>
    </r>
    <r>
      <rPr>
        <b/>
        <i/>
        <sz val="11"/>
        <color rgb="FFFF0000"/>
        <rFont val="Wingdings"/>
        <charset val="2"/>
      </rPr>
      <t>â</t>
    </r>
  </si>
  <si>
    <t>Total for Section 2: English/ Bearla</t>
  </si>
  <si>
    <t>Section 3: Mathematics / An Mhatamaitic</t>
  </si>
  <si>
    <t>Téacs agus Trialacha 3</t>
  </si>
  <si>
    <t>Maths</t>
  </si>
  <si>
    <t>IT660</t>
  </si>
  <si>
    <t>Free Online Maths Grinds - Workbook; First Year Common Level / Second Year Ordinary Level</t>
  </si>
  <si>
    <t>Brighter Minds</t>
  </si>
  <si>
    <t>Free Online Maths Grinds - Workbook; Second Year Higher Level / Third Year Ordinary Level</t>
  </si>
  <si>
    <t xml:space="preserve">Free Online Maths Grinds - Workbook; Third Year Higher Level </t>
  </si>
  <si>
    <t>Text and Tests 1 (New Edition)</t>
  </si>
  <si>
    <t>Text and Tests Companion Book 1</t>
  </si>
  <si>
    <t>Text and Tests 2 (Ordinary Level - New Edition)</t>
  </si>
  <si>
    <t> 9780714427522</t>
  </si>
  <si>
    <t>Text and Tests 2 (Higher Level - New Edition)</t>
  </si>
  <si>
    <t>Text and Tests Companion Book 2</t>
  </si>
  <si>
    <t>Edco Exam Papers - Maths Higher - HL Exam Papers (Sample &amp; SEC Past Papers)  Revised in line with SEC Exam Paper</t>
  </si>
  <si>
    <t>BJC5040S</t>
  </si>
  <si>
    <t xml:space="preserve">Edco Exam Papers - Maths Ordinary - OL Exam Papers (Sample &amp; SEC Past Papers) Revised in line with SEC Exam Paper  </t>
  </si>
  <si>
    <t>BJC5041S</t>
  </si>
  <si>
    <t>Discover Maths 1 - (1st Year OL &amp; HL) 2024</t>
  </si>
  <si>
    <t>AMA5161S</t>
  </si>
  <si>
    <t>New Discover Maths 2 - Ordinary Level (2nd &amp; 3rd Year) 2025</t>
  </si>
  <si>
    <t>AMA5171S</t>
  </si>
  <si>
    <t>New Discover Maths 3 - Higher Level (2nd &amp; 3rd Year) 2025</t>
  </si>
  <si>
    <t>AMA5181S</t>
  </si>
  <si>
    <t>NEW Múscail Mata 1 (Discover Maths 1 as Gaeilge) - (1st Year OL &amp; HL)</t>
  </si>
  <si>
    <t>AMA5301S</t>
  </si>
  <si>
    <t>Connect with Maths Intro - Pack - 1st Year</t>
  </si>
  <si>
    <t>AMA5131S</t>
  </si>
  <si>
    <t>Connect with Maths Intro - Acticity Book - 1st Year</t>
  </si>
  <si>
    <t>AMA5132S</t>
  </si>
  <si>
    <t>Connect with Maths Intro - Pupil Textbook</t>
  </si>
  <si>
    <t>AMA5133S</t>
  </si>
  <si>
    <t>Connect with Maths JC Ordinary Level</t>
  </si>
  <si>
    <t>AMA5141S</t>
  </si>
  <si>
    <t xml:space="preserve">Connect with Maths JC Ordinary Activity Book </t>
  </si>
  <si>
    <t>AMA5142S</t>
  </si>
  <si>
    <t>Connect with Maths JC Ordinary Pupil Textbook</t>
  </si>
  <si>
    <t>AMA5143S</t>
  </si>
  <si>
    <t xml:space="preserve">Connect with Maths JC Higher Level </t>
  </si>
  <si>
    <t>AMA5151S</t>
  </si>
  <si>
    <t xml:space="preserve">Connect with Maths JC Higher - Activity Book </t>
  </si>
  <si>
    <t>AMA5152S</t>
  </si>
  <si>
    <t>Connect with Maths JC Higher - Pupil Textbook</t>
  </si>
  <si>
    <t>AMA5153S</t>
  </si>
  <si>
    <t>Revise Wise JC Maths Higher Level - Exam Guide</t>
  </si>
  <si>
    <t>RMA5151S</t>
  </si>
  <si>
    <t xml:space="preserve">Level Up 1 </t>
  </si>
  <si>
    <t>86-2</t>
  </si>
  <si>
    <t>Level Up 2</t>
  </si>
  <si>
    <t>84-6</t>
  </si>
  <si>
    <t>Educate.ie HL Maths exam papers (SEC and Sample Papers) (H)</t>
  </si>
  <si>
    <t>EPJ 005</t>
  </si>
  <si>
    <t>Educate.ie OL Maths exam papers (SEC and Sample Papers) (O)</t>
  </si>
  <si>
    <t>EPJ 006</t>
  </si>
  <si>
    <t>Active Maths 1 (3rd Ed) 1st - 3rd Year Ordinary Level Textbook</t>
  </si>
  <si>
    <t>MJ5469</t>
  </si>
  <si>
    <t>Active Maths 1 (3rd Ed) 1st Year Only Textbook</t>
  </si>
  <si>
    <t>MJ2529</t>
  </si>
  <si>
    <t>Active Maths 2 (3rd Ed) 2nd &amp; 3rd Year Ordinary Level Textbook</t>
  </si>
  <si>
    <t>MJ2536</t>
  </si>
  <si>
    <t>Active Maths 2 (3rd Ed) 2nd &amp; 3rd Year Higher Level Textbook</t>
  </si>
  <si>
    <t>MJ2307</t>
  </si>
  <si>
    <t>Active Maths 1 (2nd Ed) (2018) Set [Textbook &amp; Student Learning Log]</t>
  </si>
  <si>
    <t>MJ9806</t>
  </si>
  <si>
    <t>Active Maths 1 (2nd Ed) (2018) Textbook</t>
  </si>
  <si>
    <t>MJ8212</t>
  </si>
  <si>
    <t>Active Maths 1 (2nd Ed) (2018) Student Learning Log</t>
  </si>
  <si>
    <t>MJ9783</t>
  </si>
  <si>
    <t>Active Maths 2 (2nd Ed) (2019) Set [Textbook &amp; Learning Log]</t>
  </si>
  <si>
    <t>MJ9061</t>
  </si>
  <si>
    <t>Active Maths 2 (2nd Ed) (2019) Textbook</t>
  </si>
  <si>
    <t>MJ9085</t>
  </si>
  <si>
    <t>Active Maths 2 (2nd Ed) (2019) Learning Log</t>
  </si>
  <si>
    <t>MJ9108</t>
  </si>
  <si>
    <t>Active Maths 2 (2nd Ed) (2019) Solutions</t>
  </si>
  <si>
    <t>MJ9115</t>
  </si>
  <si>
    <t>Skills for Exam Success Maths JC HL</t>
  </si>
  <si>
    <t>Linking Thinking 1 JC Maths OL &amp; HL</t>
  </si>
  <si>
    <t>Linking Thinking 2 JC Maths HL</t>
  </si>
  <si>
    <t>New Concise Project Maths 1 JC for 2015 exam onwards</t>
  </si>
  <si>
    <t>New Concise Project Maths 2 JC (H) 2015 exam onwards</t>
  </si>
  <si>
    <t>Less Stress More Success Project Maths JC Higher Paper 1</t>
  </si>
  <si>
    <t>Less Stress More Success Project Maths JC Higher Paper 2</t>
  </si>
  <si>
    <t>Less Stress More Success Project Maths JC Ordinary Paper 1</t>
  </si>
  <si>
    <t>Less Stress More Success Project Maths JC Ordinary Paper 2</t>
  </si>
  <si>
    <t>Junior Cycle Success - Maths Book 1</t>
  </si>
  <si>
    <t>REVMAT</t>
  </si>
  <si>
    <t>Junior Cycle Success - Maths Book 2</t>
  </si>
  <si>
    <t>REVMAT2</t>
  </si>
  <si>
    <r>
      <rPr>
        <b/>
        <i/>
        <sz val="11"/>
        <color rgb="FFFF0000"/>
        <rFont val="Calibri"/>
        <family val="2"/>
      </rPr>
      <t xml:space="preserve">List Books, Publisher and RRP Required if not already listed above </t>
    </r>
    <r>
      <rPr>
        <b/>
        <i/>
        <sz val="11"/>
        <color rgb="FFFF0000"/>
        <rFont val="Wingdings"/>
        <charset val="2"/>
      </rPr>
      <t>â</t>
    </r>
  </si>
  <si>
    <t>Total for Section 3: Mathematics / An Mhatamaitic</t>
  </si>
  <si>
    <t>Section 4: History / An Stair</t>
  </si>
  <si>
    <t>An Pholaitíocht agus an tSochaí i dTuaisceart Éireann, 1949-1993</t>
  </si>
  <si>
    <t>History</t>
  </si>
  <si>
    <t>IT643</t>
  </si>
  <si>
    <t>Náisiúnstáit agus Teannas Idirnáisiúnta, 1871-1920</t>
  </si>
  <si>
    <t>IT472</t>
  </si>
  <si>
    <t>Deachtóireacht agus Daonlathas, 1920-1945</t>
  </si>
  <si>
    <t>IT407</t>
  </si>
  <si>
    <t>Ar Thóir an Fhlaithis, agus Tionchar na Críochdheighilte</t>
  </si>
  <si>
    <t>IT583</t>
  </si>
  <si>
    <t>History in Focus (Pack) incl. Book 1 and Book 2</t>
  </si>
  <si>
    <t>A History of Change (Pack)</t>
  </si>
  <si>
    <t>Edco Exam Papers - History - Common Level - (Sample &amp; SEC Past Papers) Revised in line with SEC Exam Paper</t>
  </si>
  <si>
    <t>BJC5054S</t>
  </si>
  <si>
    <t>Chronicles - Pack</t>
  </si>
  <si>
    <t>AHI6131S</t>
  </si>
  <si>
    <t>Chronicles - Activity Book</t>
  </si>
  <si>
    <t>AHI6132S</t>
  </si>
  <si>
    <t>Chronicles - Pupil Textbook</t>
  </si>
  <si>
    <t>AHI6133S</t>
  </si>
  <si>
    <t>History Alive - Pack</t>
  </si>
  <si>
    <t>AHI6121S</t>
  </si>
  <si>
    <t>History Alive - Activity Book &amp; Graphic</t>
  </si>
  <si>
    <t>AHI6122S</t>
  </si>
  <si>
    <t>History Alive - Pupil Textbook</t>
  </si>
  <si>
    <t>AHI6123S</t>
  </si>
  <si>
    <t>Revise Wise JC History - Exam Guide</t>
  </si>
  <si>
    <t>RHI6141S</t>
  </si>
  <si>
    <t>ACE (Assessment, CBA Preparation &amp; Exam Revision) HISTORY</t>
  </si>
  <si>
    <t>63-8</t>
  </si>
  <si>
    <t>Artefact (2nd Edition) Textbook + Skills and Supports Book</t>
  </si>
  <si>
    <t>80-5</t>
  </si>
  <si>
    <t>Artefact (2nd Edition) - Skills and Supports Book</t>
  </si>
  <si>
    <t>80-A</t>
  </si>
  <si>
    <t>Educate.ie History exam papers (SEC &amp; Sample Papers) (Common)</t>
  </si>
  <si>
    <t>EPJ 012</t>
  </si>
  <si>
    <t>Legacy (2022) Set [Textbook &amp; Skills Book]</t>
  </si>
  <si>
    <t>HJ6770</t>
  </si>
  <si>
    <t>Legacy (2022) Textbook</t>
  </si>
  <si>
    <t>HJ6664</t>
  </si>
  <si>
    <t>Legacy (2022) Skills Book</t>
  </si>
  <si>
    <t>HJ6688</t>
  </si>
  <si>
    <t>Time Bound (2018) Set [Textbook &amp; Evidence Book]</t>
  </si>
  <si>
    <t>HJ9998</t>
  </si>
  <si>
    <t>Time Bound (2018) Evidence Book</t>
  </si>
  <si>
    <t>HJ9900</t>
  </si>
  <si>
    <t>Stór Staire (2019) Set [Textbook &amp; Evidence Book]</t>
  </si>
  <si>
    <t>HJ9535</t>
  </si>
  <si>
    <t>Stór Staire (2019) Textbook</t>
  </si>
  <si>
    <t>HJ9283</t>
  </si>
  <si>
    <t>Stór Staire (2019) Evidence Book</t>
  </si>
  <si>
    <t>HJ9511</t>
  </si>
  <si>
    <t>Uncovering History (2nd Ed) Textbook</t>
  </si>
  <si>
    <t>HJ4861</t>
  </si>
  <si>
    <t>Skills for Exam Success History JC</t>
  </si>
  <si>
    <t>Making History 3rd Ed. Textbook and Skills Book NEW</t>
  </si>
  <si>
    <t>Making History 2nd Ed. Textbook and Skills Book</t>
  </si>
  <si>
    <t xml:space="preserve">Making History 2nd Ed. Skills Book </t>
  </si>
  <si>
    <t>Less Stress More Success History JC</t>
  </si>
  <si>
    <t>Discovering History 2nd. ed (2-pack)</t>
  </si>
  <si>
    <t>DH2</t>
  </si>
  <si>
    <t>Discovering History 2nd. ed Student Activity Book only</t>
  </si>
  <si>
    <t>DHSA</t>
  </si>
  <si>
    <t xml:space="preserve">Discovering History 2nd. Ed. TEXTBOOK only </t>
  </si>
  <si>
    <t>DH2TB</t>
  </si>
  <si>
    <t>Junior Cycle Success - History</t>
  </si>
  <si>
    <t>REVHIS</t>
  </si>
  <si>
    <t>History Charts bundle English (set of 14 A2 charts)</t>
  </si>
  <si>
    <t>IHCSPO</t>
  </si>
  <si>
    <t>History Charts bundle Irish (set of 14 A2 charts)</t>
  </si>
  <si>
    <t>IHCSPO1</t>
  </si>
  <si>
    <r>
      <rPr>
        <b/>
        <i/>
        <sz val="11"/>
        <color rgb="FFFF0000"/>
        <rFont val="Calibri"/>
        <family val="2"/>
      </rPr>
      <t xml:space="preserve">List Books, Publisher and RRP Required if not already listed above </t>
    </r>
    <r>
      <rPr>
        <b/>
        <i/>
        <sz val="11"/>
        <color rgb="FFFF0000"/>
        <rFont val="Wingdings"/>
        <charset val="2"/>
      </rPr>
      <t>â</t>
    </r>
  </si>
  <si>
    <t>Total for Section 4: History / An Stair</t>
  </si>
  <si>
    <t>Section 5: Applied Technology / Theicneolaíocht Fheidhmeach</t>
  </si>
  <si>
    <t xml:space="preserve">New Edco Exam Papers - Applied Technology - Common Level - (SEC Past Papers) </t>
  </si>
  <si>
    <t>Technology</t>
  </si>
  <si>
    <t>BJC5115S</t>
  </si>
  <si>
    <t>Educate.ie Applied Technology exam papers (SEC Papers) (Common)</t>
  </si>
  <si>
    <t>EPJ 010</t>
  </si>
  <si>
    <t xml:space="preserve">9781804582404  </t>
  </si>
  <si>
    <t>Learn Design Make JC Applied Technology</t>
  </si>
  <si>
    <t>Applied Technology for Junior Cycle</t>
  </si>
  <si>
    <t>Golden Key</t>
  </si>
  <si>
    <t>Applied Technology - Theory &amp; Practice</t>
  </si>
  <si>
    <t>Theory &amp; Practice</t>
  </si>
  <si>
    <r>
      <rPr>
        <b/>
        <i/>
        <sz val="11"/>
        <color rgb="FFFF0000"/>
        <rFont val="Calibri"/>
        <family val="2"/>
      </rPr>
      <t xml:space="preserve">List Books, Publisher and RRP Required if not already listed above </t>
    </r>
    <r>
      <rPr>
        <b/>
        <i/>
        <sz val="11"/>
        <color rgb="FFFF0000"/>
        <rFont val="Wingdings"/>
        <charset val="2"/>
      </rPr>
      <t>â</t>
    </r>
  </si>
  <si>
    <t>Total for Section 5: Applied Technology / Theicneolaíocht Fheidhmeach</t>
  </si>
  <si>
    <t>Section 6: Business Studies / Staidéar Gnó</t>
  </si>
  <si>
    <t>Modern Business Studies (Pack)</t>
  </si>
  <si>
    <t>Business</t>
  </si>
  <si>
    <t xml:space="preserve">Edco Exam Papers - Business Studies - Common Level - (Sample &amp; SEC Past Papers) Revised in line with SEC Exam Paper </t>
  </si>
  <si>
    <t>BJC5083S</t>
  </si>
  <si>
    <t xml:space="preserve">New Time for Business 3rd Edition - Pack </t>
  </si>
  <si>
    <t>ABS5561S</t>
  </si>
  <si>
    <t xml:space="preserve">New Time for Business 3rd Edition - Activity Book </t>
  </si>
  <si>
    <t>ABS5563S</t>
  </si>
  <si>
    <t>New Time for Business 3rd Edition - Pupil Textbook</t>
  </si>
  <si>
    <t>ABS5562S</t>
  </si>
  <si>
    <t>Time for Business - Pack (2nd edition)</t>
  </si>
  <si>
    <t>ABS5551S</t>
  </si>
  <si>
    <t>Time for Business - Activity Book (2nd Edition)</t>
  </si>
  <si>
    <t>ABS5553S</t>
  </si>
  <si>
    <t xml:space="preserve">Time for Business - Pupil Textbook (2nd Edition) </t>
  </si>
  <si>
    <t>ABS5552S</t>
  </si>
  <si>
    <t>Revise Wise JC Business Studies - Exam Guide</t>
  </si>
  <si>
    <t>RBS6131S</t>
  </si>
  <si>
    <t>Network (2nd Edition) + Activities and Accounts book</t>
  </si>
  <si>
    <t>Business Studies</t>
  </si>
  <si>
    <t>33-0</t>
  </si>
  <si>
    <t>Network (2nd Edition) Activities and Accounts book</t>
  </si>
  <si>
    <t>33-A</t>
  </si>
  <si>
    <t>Educate.ie Business Studies exam papers (SEC and Sample Papers) (Common)</t>
  </si>
  <si>
    <t>EPJ 008</t>
  </si>
  <si>
    <t>SMART Business (2019) Set [Textbook &amp; Workbook]</t>
  </si>
  <si>
    <t>BJ9825</t>
  </si>
  <si>
    <t>SMART Business (2019) Textbook</t>
  </si>
  <si>
    <t>BJ0037</t>
  </si>
  <si>
    <t>SMART Business (2019) Workbook</t>
  </si>
  <si>
    <t>BJ0051</t>
  </si>
  <si>
    <t>Smart Business (2nd Ed) Set [Textbook &amp; Skills and Accounts Book]</t>
  </si>
  <si>
    <t>BJ1614</t>
  </si>
  <si>
    <t>Smart Business (2nd Ed) Textbook</t>
  </si>
  <si>
    <t>BJ1379</t>
  </si>
  <si>
    <t>Smart Business (2nd Ed) Skills and Accounts Book</t>
  </si>
  <si>
    <t>BJ1584</t>
  </si>
  <si>
    <t>Get Started Student Set [Textbook &amp; Workbook]</t>
  </si>
  <si>
    <t>BJ6607</t>
  </si>
  <si>
    <t>Get Started! Workbook</t>
  </si>
  <si>
    <t>BJ6485</t>
  </si>
  <si>
    <t>Eurobusiness (3rd Ed) Workbook</t>
  </si>
  <si>
    <t>BJ8388</t>
  </si>
  <si>
    <t>Gnó Gasta Set [TB &amp; WB]</t>
  </si>
  <si>
    <t>yes</t>
  </si>
  <si>
    <t>BJ2826</t>
  </si>
  <si>
    <t>Gnó Gasta Téacsleabhar</t>
  </si>
  <si>
    <t>BJ2802</t>
  </si>
  <si>
    <t>Gnó Gasta Leabhar Scileanna agus Cuntas</t>
  </si>
  <si>
    <t>BJ2819</t>
  </si>
  <si>
    <t>Total JC Business (Textbook &amp; Activity Book Set)</t>
  </si>
  <si>
    <t>GD Education</t>
  </si>
  <si>
    <t>Total JC Business (Activity Book)</t>
  </si>
  <si>
    <t>Skills for Exam Success Business JC</t>
  </si>
  <si>
    <t>Be Business</t>
  </si>
  <si>
    <t>Be Business WkBk</t>
  </si>
  <si>
    <t xml:space="preserve">Less Stress More Success Business JC </t>
  </si>
  <si>
    <t>Enterprise 2nd Ed (Shrinkwrap TXT &amp; Activity Book)</t>
  </si>
  <si>
    <t>Enterprise 2nd Ed Activity Book</t>
  </si>
  <si>
    <t>Business Breakthrough</t>
  </si>
  <si>
    <t>BUB</t>
  </si>
  <si>
    <t>BB Student Resource &amp; Revision</t>
  </si>
  <si>
    <t>BBR</t>
  </si>
  <si>
    <t>Junior Cycle Success - Business</t>
  </si>
  <si>
    <t>REVBUS</t>
  </si>
  <si>
    <r>
      <rPr>
        <b/>
        <i/>
        <sz val="11"/>
        <color rgb="FFFF0000"/>
        <rFont val="Calibri"/>
        <family val="2"/>
      </rPr>
      <t xml:space="preserve">List Books, Publisher and RRP Required if not already listed above </t>
    </r>
    <r>
      <rPr>
        <b/>
        <i/>
        <sz val="11"/>
        <color rgb="FFFF0000"/>
        <rFont val="Wingdings"/>
        <charset val="2"/>
      </rPr>
      <t>â</t>
    </r>
  </si>
  <si>
    <t>Total for Section 6: Business Studies / Staidéar Gnó</t>
  </si>
  <si>
    <t>Section 7: Classics / Léann Clasaiceach</t>
  </si>
  <si>
    <t>Total for Section 7: Classics / Léann Clasaiceach</t>
  </si>
  <si>
    <t>Section 8: CSPE / Oideachas Saoránach, Sóisialta agus Polaitiúll (OSSP)</t>
  </si>
  <si>
    <t>Taking Action Now (incl. W/bk) Revised</t>
  </si>
  <si>
    <t>CSPE</t>
  </si>
  <si>
    <t>A World of Wellbeing - Pack</t>
  </si>
  <si>
    <t>ACE5321S</t>
  </si>
  <si>
    <t>A World of Wellbeing - Journal</t>
  </si>
  <si>
    <t>ACE5322S</t>
  </si>
  <si>
    <t>A World of Wellbeing - Pupil Textbook</t>
  </si>
  <si>
    <t>ACE5323S</t>
  </si>
  <si>
    <t>Citizen (2nd edition) Textbook &amp; Response Journal Book</t>
  </si>
  <si>
    <t>83-1</t>
  </si>
  <si>
    <t>Citizen (2nd edition) Response Journal Book</t>
  </si>
  <si>
    <t>83-C</t>
  </si>
  <si>
    <t>Saoránaigh - (Citizen - Gaeilge Edition) CSPE Textbook &amp; Response Journal Book</t>
  </si>
  <si>
    <t>59-1</t>
  </si>
  <si>
    <t>Saoránaigh - (Citizen - Gaeilge Edition) CSPE Response Journal Book</t>
  </si>
  <si>
    <t>59-A</t>
  </si>
  <si>
    <t>Make a Difference (6th Ed) Set [Textbook &amp; Workbook]</t>
  </si>
  <si>
    <t>CS5261</t>
  </si>
  <si>
    <t>Make a Difference (6th Ed) Textbook</t>
  </si>
  <si>
    <t>CS5254</t>
  </si>
  <si>
    <t>Make a Difference (6th Ed) Workbook</t>
  </si>
  <si>
    <t>CS5247</t>
  </si>
  <si>
    <t>Make a Difference (5th Ed) (2021) Set [Textbook &amp; Actiity Book]</t>
  </si>
  <si>
    <t>CS1010</t>
  </si>
  <si>
    <t>Make a Difference (5th Ed) (2021) Textbook</t>
  </si>
  <si>
    <t>CS1034</t>
  </si>
  <si>
    <t>Make a Difference (5th Ed) (2021) Student Activity Book</t>
  </si>
  <si>
    <t>CS1058</t>
  </si>
  <si>
    <t>Make A Difference (4th Ed) (2017) SET [Textbook &amp; Actiity Book]</t>
  </si>
  <si>
    <t>CS7536</t>
  </si>
  <si>
    <t>Make A Difference (4th Ed) (2017) Textbook</t>
  </si>
  <si>
    <t>CS7321</t>
  </si>
  <si>
    <t>Make A Difference (4th Ed) (2017) Activity Book</t>
  </si>
  <si>
    <t>CS7529</t>
  </si>
  <si>
    <t>Call to Action Textbook 2nd Ed NEW</t>
  </si>
  <si>
    <t>Call to Action Textbook 1st Ed</t>
  </si>
  <si>
    <t>Take A Stand 2nd ed. Textbook &amp; Student Portfolio (2-Pack)</t>
  </si>
  <si>
    <t>TAS2</t>
  </si>
  <si>
    <t>Take A Stand 2nd ed. Student Portfolio only</t>
  </si>
  <si>
    <t>TAP2</t>
  </si>
  <si>
    <t>Take A Stand 2nd ed. TEXTBOOK only</t>
  </si>
  <si>
    <t>TAST</t>
  </si>
  <si>
    <r>
      <rPr>
        <b/>
        <i/>
        <sz val="11"/>
        <color rgb="FFFF0000"/>
        <rFont val="Calibri"/>
        <family val="2"/>
      </rPr>
      <t xml:space="preserve">List Books, Publisher and RRP Required if not already listed above </t>
    </r>
    <r>
      <rPr>
        <b/>
        <i/>
        <sz val="11"/>
        <color rgb="FFFF0000"/>
        <rFont val="Wingdings"/>
        <charset val="2"/>
      </rPr>
      <t>â</t>
    </r>
  </si>
  <si>
    <t>Total for Section 8: CSPE / Oideachas Saoránach, Sóisialta agus Polaitiúll (OSSP)</t>
  </si>
  <si>
    <t>Section 9: Engineering / Innealtóireacht</t>
  </si>
  <si>
    <t>Basic Engineering for Junior Cycle</t>
  </si>
  <si>
    <t>Engineering</t>
  </si>
  <si>
    <t>Junior Cycle Engineering</t>
  </si>
  <si>
    <t>Ignite (1st-3rd year)</t>
  </si>
  <si>
    <t>0-99</t>
  </si>
  <si>
    <t>Educate.ie Engineering exam papers (SEC Papers) (Common)</t>
  </si>
  <si>
    <t>EPJ011</t>
  </si>
  <si>
    <t>Engineering - Theory &amp; Practice JC</t>
  </si>
  <si>
    <t xml:space="preserve">New Edco Exam Papers - Engineering - Common Level - (SEC Past Papers) </t>
  </si>
  <si>
    <t>BJC5141S</t>
  </si>
  <si>
    <r>
      <rPr>
        <b/>
        <i/>
        <sz val="11"/>
        <color rgb="FFFF0000"/>
        <rFont val="Calibri"/>
        <family val="2"/>
      </rPr>
      <t xml:space="preserve">List Books, Publisher and RRP Required if not already listed above </t>
    </r>
    <r>
      <rPr>
        <b/>
        <i/>
        <sz val="11"/>
        <color rgb="FFFF0000"/>
        <rFont val="Wingdings"/>
        <charset val="2"/>
      </rPr>
      <t>â</t>
    </r>
  </si>
  <si>
    <t>Total for Section 9: Engineering / Innealtóireacht</t>
  </si>
  <si>
    <t>Section 10: French / Fraincis</t>
  </si>
  <si>
    <t> 9780714430829</t>
  </si>
  <si>
    <t>J’excelle à l’écoute! (Aural French)</t>
  </si>
  <si>
    <t>French</t>
  </si>
  <si>
    <t>Premiers Pas 1 (Pack)</t>
  </si>
  <si>
    <t>Premiers Pas 2 (Pack)</t>
  </si>
  <si>
    <t>Oxford Learner’s French School Dictionary</t>
  </si>
  <si>
    <t>J'excelle 1</t>
  </si>
  <si>
    <t>J'excelle 2</t>
  </si>
  <si>
    <t xml:space="preserve">Edco Exam Papers - French - Common Level - (Sample &amp; SEC Past Papers) Revised in line with SEC Exam Paper </t>
  </si>
  <si>
    <t>BJC5093S</t>
  </si>
  <si>
    <t>NEW Bonjour la France Pack - Written for New MFL Specification</t>
  </si>
  <si>
    <t>AFR7521S</t>
  </si>
  <si>
    <t>NEW En avant! - Pack  2nd Ed - Written for New MFL Specification</t>
  </si>
  <si>
    <t>AFR7511S</t>
  </si>
  <si>
    <t>Ca Roule! 2- Pack</t>
  </si>
  <si>
    <t>AFR7181S</t>
  </si>
  <si>
    <t>Ca Roule! 2 - Pupil Textbook</t>
  </si>
  <si>
    <t>AFR7183S</t>
  </si>
  <si>
    <t>Ca Roule! 2 - Journal de Bord</t>
  </si>
  <si>
    <t>AFR7184S</t>
  </si>
  <si>
    <t>Edco Oxford School French Dictionary</t>
  </si>
  <si>
    <t>ADI5051S</t>
  </si>
  <si>
    <t>French Grammar made Easy</t>
  </si>
  <si>
    <t>AFR8101S</t>
  </si>
  <si>
    <t>Revise Wise JC French - Exam Guide</t>
  </si>
  <si>
    <t>RFR6111S</t>
  </si>
  <si>
    <t>Allons-y 1 (3rd edition) Textbook, Mon chef d'œuvre/Ma trousse de grammaire &amp; Lexique</t>
  </si>
  <si>
    <t>0-68</t>
  </si>
  <si>
    <t>Allons-y 1 (3rd edition) Mon chef d'œuvre/Ma trousse de grammaire</t>
  </si>
  <si>
    <t>0-6A</t>
  </si>
  <si>
    <t>Allons-y 1 (3rd edition) Lexique</t>
  </si>
  <si>
    <t xml:space="preserve"> 0-6B</t>
  </si>
  <si>
    <t>Allons-y 2 (2nd Edition) PLUS Portfolio</t>
  </si>
  <si>
    <t>66-9</t>
  </si>
  <si>
    <t>Allons–y 2 (2nd Edition) Mon chef d'oeuvre/Ma trousse de grammaire</t>
  </si>
  <si>
    <t>66-A</t>
  </si>
  <si>
    <t>Allons-y 1 (3rd edition as Gaeilge) - Textbook + Portfolio + Lexique book</t>
  </si>
  <si>
    <t>35-0</t>
  </si>
  <si>
    <t>Allons-y 1 (3rd edition as Gaeilge) Mon chef d'oeuvre/Ma trousse de grammaire</t>
  </si>
  <si>
    <t>35-A</t>
  </si>
  <si>
    <t xml:space="preserve">Allons-y Lexique (3rd edition as Gaeilge) </t>
  </si>
  <si>
    <t>35-B</t>
  </si>
  <si>
    <t>Allons-y 2 (as Gaeilge) - Textbook + Portfolio</t>
  </si>
  <si>
    <t>29-4</t>
  </si>
  <si>
    <t>Allons-y 2 (as Gaeilge) Portfolio book</t>
  </si>
  <si>
    <t>29-A</t>
  </si>
  <si>
    <t>Educate.ie French exam papers (SEC and Sample Papers) (Common)</t>
  </si>
  <si>
    <t>EPJ 018</t>
  </si>
  <si>
    <t>Tous Ensemble! Combined Set [Textbook &amp; Workbook]</t>
  </si>
  <si>
    <t>FJ5308</t>
  </si>
  <si>
    <t>Tous Ensemble! Combined Textbook</t>
  </si>
  <si>
    <t>FJ5292</t>
  </si>
  <si>
    <t>Tous Ensemble! Combined Workbook</t>
  </si>
  <si>
    <t>FJ5285</t>
  </si>
  <si>
    <t>Tous Ensemble! 1 (2022) Set [Textbook &amp; Workbook]</t>
  </si>
  <si>
    <t>FJ6718</t>
  </si>
  <si>
    <t>Tous Ensemble! 1 (2022) Textbook</t>
  </si>
  <si>
    <t>FJ6930</t>
  </si>
  <si>
    <t>Tous Ensemble! 1 (2022) Student Portfolio</t>
  </si>
  <si>
    <t>FJ6954</t>
  </si>
  <si>
    <t>Tous Ensemble! 2 (2023) Set [Textbook &amp; Workbook]</t>
  </si>
  <si>
    <t>FJ1676</t>
  </si>
  <si>
    <t>Tous Ensemble! 2 (2023) Textbook</t>
  </si>
  <si>
    <t>FJ6114</t>
  </si>
  <si>
    <t>Tous Ensemble! 2 (2023) Student Portfolio</t>
  </si>
  <si>
    <t>FJ1645</t>
  </si>
  <si>
    <t>Bienvenue en France 1 (2017) Set [Textbook &amp; Student Portfolio]</t>
  </si>
  <si>
    <t>FJ7123</t>
  </si>
  <si>
    <t>Bienvenue en France 1 (2017) Textbook</t>
  </si>
  <si>
    <t>FJ6966</t>
  </si>
  <si>
    <t>Bienvenue en France 1 (2018) Student Portfolio</t>
  </si>
  <si>
    <t>FJ9530</t>
  </si>
  <si>
    <t>Bienvenue en France 2 (2018) Set [Textbook &amp; Workbook]</t>
  </si>
  <si>
    <t>FJ9660</t>
  </si>
  <si>
    <t>Bienvenue en France 2 (2018) Textbook</t>
  </si>
  <si>
    <t>FJ7802</t>
  </si>
  <si>
    <t>Bienvenue en France 2 (2018) Student Portfolio</t>
  </si>
  <si>
    <t>FJ8458</t>
  </si>
  <si>
    <t>Ecoutez Bien 1 Set [Textbook &amp; CD]</t>
  </si>
  <si>
    <t>FJEC1S</t>
  </si>
  <si>
    <t>Je Comprends Bien Set [Listening Book &amp; CD]</t>
  </si>
  <si>
    <t>FJJCBRS</t>
  </si>
  <si>
    <t>Expressions Francaises JC French Writing Skills</t>
  </si>
  <si>
    <t>FR1754</t>
  </si>
  <si>
    <t>Folens Oxford School French Dictionary Paperback</t>
  </si>
  <si>
    <t>PP6441</t>
  </si>
  <si>
    <t>On Y Va !</t>
  </si>
  <si>
    <t>Genial! 1 (shrink-wrapped TXT&amp;WB)</t>
  </si>
  <si>
    <t>Genial! 1 (Cahier d'Activites ONLY)</t>
  </si>
  <si>
    <t>Genial! 2 (Shrink-wrapped TXT*WB)</t>
  </si>
  <si>
    <t>Genial! 2 (Cahier d'Activities ONLY)</t>
  </si>
  <si>
    <t>Ca Marche 1 (TXT &amp; Portfolio Shrink Wrapped)</t>
  </si>
  <si>
    <t>Ca Marche 1 (Portfolio only)</t>
  </si>
  <si>
    <t>Ca Marche 2 (TXT &amp; Portfolio Shrink Wrapped)</t>
  </si>
  <si>
    <t>Ca Marche 2 (Portfolio only)</t>
  </si>
  <si>
    <t>Less Stress More Success French JC</t>
  </si>
  <si>
    <t>Vive La France 2/Portfolio</t>
  </si>
  <si>
    <t>VF2</t>
  </si>
  <si>
    <t>Vive La France 2 Portfolio only</t>
  </si>
  <si>
    <t>VLF2P</t>
  </si>
  <si>
    <t>Vive La France 1</t>
  </si>
  <si>
    <t>VF1</t>
  </si>
  <si>
    <t>Complete French Grammar</t>
  </si>
  <si>
    <t>CFG</t>
  </si>
  <si>
    <r>
      <rPr>
        <b/>
        <i/>
        <sz val="11"/>
        <color rgb="FFFF0000"/>
        <rFont val="Calibri"/>
        <family val="2"/>
      </rPr>
      <t xml:space="preserve">List Books, Publisher and RRP Required if not already listed above </t>
    </r>
    <r>
      <rPr>
        <b/>
        <i/>
        <sz val="11"/>
        <color rgb="FFFF0000"/>
        <rFont val="Wingdings"/>
        <charset val="2"/>
      </rPr>
      <t>â</t>
    </r>
  </si>
  <si>
    <t>Total for Section 10: French / Fraincis</t>
  </si>
  <si>
    <t>Section 11: Geography / Tíreolaíocht</t>
  </si>
  <si>
    <t>Traenacha in Éirinn</t>
  </si>
  <si>
    <t>Geography</t>
  </si>
  <si>
    <t>GR1825</t>
  </si>
  <si>
    <t>An tUisce: Sú na Beatha</t>
  </si>
  <si>
    <t>GR1782</t>
  </si>
  <si>
    <t>Éire: Léarscáil Bhalla</t>
  </si>
  <si>
    <t>IT406</t>
  </si>
  <si>
    <t>An Chathair is a Tuairisc</t>
  </si>
  <si>
    <t>GR1618</t>
  </si>
  <si>
    <t>Ré Órga na Mainistreacha</t>
  </si>
  <si>
    <t>GR1721</t>
  </si>
  <si>
    <t> 9780714425511</t>
  </si>
  <si>
    <t>Living Geography (Pack) incl. Workbook</t>
  </si>
  <si>
    <t>Living Geography Workbook</t>
  </si>
  <si>
    <t>Living Geography Teacher’s Resource Book</t>
  </si>
  <si>
    <t>Edco Exam Papers - Geography - Common Level - (Sample &amp; SEC Past Papers) Revised in line with SEC Exam Paper</t>
  </si>
  <si>
    <t>BJC5064S</t>
  </si>
  <si>
    <t>NEW Our World - Pack</t>
  </si>
  <si>
    <t>AGE6351S</t>
  </si>
  <si>
    <t>Geography Now! -  Pack</t>
  </si>
  <si>
    <t>AGE6341S</t>
  </si>
  <si>
    <t>Geography Now! - Activity Book and Graphic</t>
  </si>
  <si>
    <t>AGE6342S</t>
  </si>
  <si>
    <t>Geography Now! - Pupil Textbook</t>
  </si>
  <si>
    <t>AGE6343S</t>
  </si>
  <si>
    <t xml:space="preserve">Edco Irish Students Atlas </t>
  </si>
  <si>
    <t>AGE5003S</t>
  </si>
  <si>
    <t xml:space="preserve">Edco New World Atlas </t>
  </si>
  <si>
    <t>AGE5017S</t>
  </si>
  <si>
    <t>Compass Textbook &amp; Skills Book</t>
  </si>
  <si>
    <t>07-02</t>
  </si>
  <si>
    <t>Compass Skills Book</t>
  </si>
  <si>
    <t>07-A</t>
  </si>
  <si>
    <t>Geography in Action (3rd edition) Textbook &amp; Portfolio/Activity Book</t>
  </si>
  <si>
    <t>0-37</t>
  </si>
  <si>
    <t>Geography in Action (3rd edition) Portfolio/Activity Book</t>
  </si>
  <si>
    <t>0-3A</t>
  </si>
  <si>
    <t>9781917280709 </t>
  </si>
  <si>
    <t>Compás (Compass – Gaeilge Edition) Textbook and Skills Book</t>
  </si>
  <si>
    <t>70-9</t>
  </si>
  <si>
    <t>Compás (Compass – Gaeilge Edition) Skills Book </t>
  </si>
  <si>
    <t>71-6</t>
  </si>
  <si>
    <t>Educate.ie Geography exam papers (SEC and Sample Papers) (Common)</t>
  </si>
  <si>
    <t>EPJ 013</t>
  </si>
  <si>
    <t>Real World Geography (2nd Ed) (2022) Set [Textbook &amp; Skills Book]</t>
  </si>
  <si>
    <t>YJ6732</t>
  </si>
  <si>
    <t>Real World Geography (2nd Ed) (2022) Textbook</t>
  </si>
  <si>
    <t>YJ7036</t>
  </si>
  <si>
    <t>Real World Geography (2nd Ed) (2022) Skills Book</t>
  </si>
  <si>
    <t>YJ7050</t>
  </si>
  <si>
    <t>Real World Geography (2018) Set [Textbook &amp; Workbook]</t>
  </si>
  <si>
    <t>YJ8991</t>
  </si>
  <si>
    <t>Real World Geography (2018) Textbook</t>
  </si>
  <si>
    <t>YJ7963</t>
  </si>
  <si>
    <t>Real World Geography (2018) Student Learning Log</t>
  </si>
  <si>
    <t>YJ8267</t>
  </si>
  <si>
    <t>Tíreolaíocht don Ré Nua (2019) Set [Textbook &amp; Student Learning Log]</t>
  </si>
  <si>
    <t>YJ9566</t>
  </si>
  <si>
    <t>Tíreolaíocht don Ré Nua (2019) Textbook</t>
  </si>
  <si>
    <t>YJ9276</t>
  </si>
  <si>
    <t>Tíreolaíocht don Ré Nua (2019) Student Learning Log</t>
  </si>
  <si>
    <t>YJ9962</t>
  </si>
  <si>
    <t>Skills for Exam Success Geography JC</t>
  </si>
  <si>
    <t>Cyclone 2EDN (Text &amp; Skillsbook)</t>
  </si>
  <si>
    <t>Cyclone 2EDN Skills Book Only</t>
  </si>
  <si>
    <t>Less Stress More Success Geography JC</t>
  </si>
  <si>
    <t>Down to Earth (2-pack)</t>
  </si>
  <si>
    <t>DTE</t>
  </si>
  <si>
    <t>Down to Earth Skills Book only</t>
  </si>
  <si>
    <t>DTES</t>
  </si>
  <si>
    <t>Down to Earth TEXTBOOK only</t>
  </si>
  <si>
    <t>DTETB</t>
  </si>
  <si>
    <t>Junior Cycle Success - Geography</t>
  </si>
  <si>
    <t>REVGEO</t>
  </si>
  <si>
    <t>Geography Charts Bundle 2026 (set of 8 A2 charts)</t>
  </si>
  <si>
    <t>CHAGEO</t>
  </si>
  <si>
    <r>
      <rPr>
        <b/>
        <i/>
        <sz val="11"/>
        <color rgb="FFFF0000"/>
        <rFont val="Calibri"/>
        <family val="2"/>
      </rPr>
      <t xml:space="preserve">List Books, Publisher and RRP Required if not already listed above </t>
    </r>
    <r>
      <rPr>
        <b/>
        <i/>
        <sz val="11"/>
        <color rgb="FFFF0000"/>
        <rFont val="Wingdings"/>
        <charset val="2"/>
      </rPr>
      <t>â</t>
    </r>
  </si>
  <si>
    <t>Total for Section 11: Geography / Tíreolaíocht</t>
  </si>
  <si>
    <t>Section 12: German / Gearmáinis</t>
  </si>
  <si>
    <t>Ohrwurm</t>
  </si>
  <si>
    <t>German</t>
  </si>
  <si>
    <t> 9780714427973</t>
  </si>
  <si>
    <t>Ohrwurm CD set</t>
  </si>
  <si>
    <t>Zur Sache! 1: Themen</t>
  </si>
  <si>
    <t> 9780714418438</t>
  </si>
  <si>
    <t>Zur Sache! 2: Themen</t>
  </si>
  <si>
    <t>Hörthemen Junior (New Edition)</t>
  </si>
  <si>
    <t> 9780714423418</t>
  </si>
  <si>
    <t>Hörthemen Junior (New Edition) CD sets</t>
  </si>
  <si>
    <t>Viel Spaß! 1 New Ed. (Pack) - incl. Testbook &amp; CDs</t>
  </si>
  <si>
    <t>Viel Spaß! 1 New Ed. Test Booklet (Pack of 5)</t>
  </si>
  <si>
    <t>Viel Spaß! 2 New Ed. (Pack) - incl. Testbook &amp; CDs</t>
  </si>
  <si>
    <t>Viel Spaß! 2 New Ed. Test Booklet (Pack of 5)</t>
  </si>
  <si>
    <t>Edco Exam Papers - German - Common Level - (Sample &amp; SEC Past Papers) Revised in line with SEC Exam Paper</t>
  </si>
  <si>
    <t>BJC5193S</t>
  </si>
  <si>
    <t>Abenteuer Deutsch! 1 - Pack</t>
  </si>
  <si>
    <t>AGM5111S</t>
  </si>
  <si>
    <t>Abenteuer Deutsch! 1 - Pupil Textbook</t>
  </si>
  <si>
    <t>AGM5113S</t>
  </si>
  <si>
    <t>Abenteuer Deutsch! 1 - Sprachpass</t>
  </si>
  <si>
    <t>AGM5114S</t>
  </si>
  <si>
    <t>Abenteuer Deutsch! 2 - Pack</t>
  </si>
  <si>
    <t>AGM5121S</t>
  </si>
  <si>
    <t>Abenteuer Deutsch! 2 - Pupil Textbook</t>
  </si>
  <si>
    <t>AGM5123S</t>
  </si>
  <si>
    <t>Abenteuer Deutsch! 2 - Sprachpass</t>
  </si>
  <si>
    <t>AGM5124S</t>
  </si>
  <si>
    <t>Alles Klar - Textbook &amp; Portfoliobuch</t>
  </si>
  <si>
    <t>93-7</t>
  </si>
  <si>
    <t>Alles Klar - Portfoliobuch</t>
  </si>
  <si>
    <t>93-C</t>
  </si>
  <si>
    <t>Alles Klar (Gaeilge Edition) Textbook &amp; Portfoliobuch</t>
  </si>
  <si>
    <t>25-6</t>
  </si>
  <si>
    <t xml:space="preserve">Alles Klar (Gaeilge Edition) Portfoliobuch </t>
  </si>
  <si>
    <t>25-6A</t>
  </si>
  <si>
    <t>Educate.ie German exam papers (SEC and Sample Papers) (Common)</t>
  </si>
  <si>
    <t>EPJ 020</t>
  </si>
  <si>
    <t>Gefällt Mir! 1 (2022) Set [Textbook &amp; Workbook]</t>
  </si>
  <si>
    <t>GJ6756</t>
  </si>
  <si>
    <t>Gefällt Mir! 1 (2022) Textbook</t>
  </si>
  <si>
    <t>GJ6985</t>
  </si>
  <si>
    <t>Gefällt Mir! 1 (2022) Workbook</t>
  </si>
  <si>
    <t>GJ7005</t>
  </si>
  <si>
    <t>Gefällt Mir! 2 (2023) Mein Portfolio</t>
  </si>
  <si>
    <t>GJ1706</t>
  </si>
  <si>
    <t>Gefällt Mir! 2 (2023) Set [Textbook &amp; Workbook]</t>
  </si>
  <si>
    <t>GJ1737</t>
  </si>
  <si>
    <t>Gefällt Mir! 2 (2023) Textbook</t>
  </si>
  <si>
    <t>GJ6107</t>
  </si>
  <si>
    <t>Übung macht den Meister</t>
  </si>
  <si>
    <t>GRJUMDM</t>
  </si>
  <si>
    <t>Gute Frage! 1 (shrink-wrapped Txt&amp;WB) JC</t>
  </si>
  <si>
    <t>Gute Frage! 1 (Activity Book ONLY)</t>
  </si>
  <si>
    <t>Gute Frage! 2 (Shrink-wrapped TXT*WB) JC</t>
  </si>
  <si>
    <t>Gute Frage! 2 (Activity Book Only)</t>
  </si>
  <si>
    <t>Mach Mit! 2/Portfolio</t>
  </si>
  <si>
    <t>MC2</t>
  </si>
  <si>
    <t>Mach Mit! 2 Portfolio only</t>
  </si>
  <si>
    <t>PMC2</t>
  </si>
  <si>
    <t>Mach Mit! 1</t>
  </si>
  <si>
    <t>MC1</t>
  </si>
  <si>
    <t>Complete German Grammar (1st-6th Yr)</t>
  </si>
  <si>
    <t>CGG</t>
  </si>
  <si>
    <r>
      <rPr>
        <b/>
        <i/>
        <sz val="11"/>
        <color rgb="FFFF0000"/>
        <rFont val="Calibri"/>
        <family val="2"/>
      </rPr>
      <t xml:space="preserve">List Books, Publisher and RRP Required if not already listed above </t>
    </r>
    <r>
      <rPr>
        <b/>
        <i/>
        <sz val="11"/>
        <color rgb="FFFF0000"/>
        <rFont val="Wingdings"/>
        <charset val="2"/>
      </rPr>
      <t>â</t>
    </r>
  </si>
  <si>
    <t>Total for Section 12: German / Gearmáinis</t>
  </si>
  <si>
    <t>Section 13: Graphics / Grafaic</t>
  </si>
  <si>
    <t>An Ghrafaic Theicniúil: Téacs agus Cleachtaí</t>
  </si>
  <si>
    <t>Graphics</t>
  </si>
  <si>
    <t>IT566</t>
  </si>
  <si>
    <t>An Ghrafaic Theicniúil: Téacs agus Cleachtaí (Leabhar Saothair)</t>
  </si>
  <si>
    <t>IT567</t>
  </si>
  <si>
    <t xml:space="preserve">New Edco Exam Papers - Graphics - Common Level - (SEC Sample &amp; Past Papers) </t>
  </si>
  <si>
    <t>BJC5121S</t>
  </si>
  <si>
    <t>World of Graphics - Junior Cycle Graphics + Activity Book</t>
  </si>
  <si>
    <t xml:space="preserve">Graphics </t>
  </si>
  <si>
    <t>45-8</t>
  </si>
  <si>
    <t>World of Graphics - Activity Book</t>
  </si>
  <si>
    <t>45-B</t>
  </si>
  <si>
    <t>Domhan na Grafaice (World of Graphics as Gaeilge) Textbook &amp; Activity Book</t>
  </si>
  <si>
    <t>63-9</t>
  </si>
  <si>
    <t>Domhan na Grafaice (World of Graphics as Gaeilge) Activity Book</t>
  </si>
  <si>
    <t>63-B</t>
  </si>
  <si>
    <t>Educate.ie Graphics exam papers (SEC and Sample Papers – Revised) (Common)</t>
  </si>
  <si>
    <t>EPJ 024</t>
  </si>
  <si>
    <t>Discover Graphics (2019) Textbook</t>
  </si>
  <si>
    <t>TG8606</t>
  </si>
  <si>
    <t>Technical Graphics (3rd Ed) Set [Textbook &amp; Workbook)</t>
  </si>
  <si>
    <t>TJTG3S</t>
  </si>
  <si>
    <t>Technical Graphics (3rd Ed) Workbook</t>
  </si>
  <si>
    <t>TJTG3W</t>
  </si>
  <si>
    <t>Understanding Technical Graphics Text &amp; Workbook JC</t>
  </si>
  <si>
    <t>Understanding Technical Graphics Workbook JC</t>
  </si>
  <si>
    <t>Graphic Solutions - New Junior Cycle Graphics</t>
  </si>
  <si>
    <t>DCG Solutions</t>
  </si>
  <si>
    <r>
      <rPr>
        <b/>
        <i/>
        <sz val="11"/>
        <color rgb="FFFF0000"/>
        <rFont val="Calibri"/>
        <family val="2"/>
      </rPr>
      <t xml:space="preserve">List Books, Publisher and RRP Required if not already listed above </t>
    </r>
    <r>
      <rPr>
        <b/>
        <i/>
        <sz val="11"/>
        <color rgb="FFFF0000"/>
        <rFont val="Wingdings"/>
        <charset val="2"/>
      </rPr>
      <t>â</t>
    </r>
  </si>
  <si>
    <t>Total for Section 13: Graphics / Grafaic</t>
  </si>
  <si>
    <t>Section 14: Home Economics / Eacnamaíocht Bhaile</t>
  </si>
  <si>
    <t> 9780714427133</t>
  </si>
  <si>
    <t>Essential Home Economics (Pack) – incl. Workbook</t>
  </si>
  <si>
    <t>Home Economics</t>
  </si>
  <si>
    <t>Essential Home Economics Workbook</t>
  </si>
  <si>
    <t>Smart Cooking 1 (Third Edition)</t>
  </si>
  <si>
    <t>Smart Cooking 2</t>
  </si>
  <si>
    <t>Edco Exam Papers - Home Economics - Common Level - (Sample &amp; SEC Past Papers) Revised in line with SEC Exam Paper</t>
  </si>
  <si>
    <t>BJC5071S</t>
  </si>
  <si>
    <t>#Eatplanlive - Pack</t>
  </si>
  <si>
    <t>AHE7051S</t>
  </si>
  <si>
    <t>#Eatplanlive - Activity book</t>
  </si>
  <si>
    <t>AHE7052S</t>
  </si>
  <si>
    <t>#Eatplanlive - Pupil Textbook</t>
  </si>
  <si>
    <t>AHE7053S</t>
  </si>
  <si>
    <t>#Ithpleanailmair - Pack</t>
  </si>
  <si>
    <t>AHE7057S</t>
  </si>
  <si>
    <t>#Ithpleanailmair - Gniomhaiochta</t>
  </si>
  <si>
    <t>AHE7058S</t>
  </si>
  <si>
    <t>#Ithpleanailmair - Pupil Textbook</t>
  </si>
  <si>
    <t>AHE7060S</t>
  </si>
  <si>
    <t xml:space="preserve">New Revise Wise Home Economics - Exam Guide </t>
  </si>
  <si>
    <t>RHE5131S</t>
  </si>
  <si>
    <t>@Home (2nd Edition) Textbook, Activities and Assessment Book + @Home with the
Practical Book</t>
  </si>
  <si>
    <t>51-2</t>
  </si>
  <si>
    <t>@Home (2nd Edition) @Home with the Practical Book</t>
  </si>
  <si>
    <t>51-2A</t>
  </si>
  <si>
    <t>@Home (2nd Edition) Activities and Assessment Book</t>
  </si>
  <si>
    <t>51-2B</t>
  </si>
  <si>
    <t>Educate.ie Home Economics exam papers (SEC &amp; Sample Papers) (Common)</t>
  </si>
  <si>
    <t>EPJ 015</t>
  </si>
  <si>
    <t>Skills for Life (2018) Set [Textbook &amp; Skills and Learning Log]</t>
  </si>
  <si>
    <t>HC8960</t>
  </si>
  <si>
    <t>Skills for Life (2018) Textbook</t>
  </si>
  <si>
    <t>HC7734</t>
  </si>
  <si>
    <t>Skills for Life (2018) Skills and Learning Log</t>
  </si>
  <si>
    <t>HC8946</t>
  </si>
  <si>
    <t>Recipes for Life</t>
  </si>
  <si>
    <t>HC2772</t>
  </si>
  <si>
    <t>Flourish Pack (TXT + Activity Book + Culinary Skills Book) NEW</t>
  </si>
  <si>
    <t>Now You're Cooking JC</t>
  </si>
  <si>
    <t>Zest for Life (TXT &amp; WBBK) JC</t>
  </si>
  <si>
    <t>Zest for Life (WkBk ONLY)</t>
  </si>
  <si>
    <t xml:space="preserve">Less Stress More Success Home Economics JC </t>
  </si>
  <si>
    <t>Skills for Exam Success Home Economics JC</t>
  </si>
  <si>
    <r>
      <rPr>
        <b/>
        <i/>
        <sz val="11"/>
        <color rgb="FFFF0000"/>
        <rFont val="Calibri"/>
        <family val="2"/>
      </rPr>
      <t xml:space="preserve">List Books, Publisher and RRP Required if not already listed above </t>
    </r>
    <r>
      <rPr>
        <b/>
        <i/>
        <sz val="11"/>
        <color rgb="FFFF0000"/>
        <rFont val="Wingdings"/>
        <charset val="2"/>
      </rPr>
      <t>â</t>
    </r>
  </si>
  <si>
    <t>Total for Section 14: Home Economics / Eacnamaíocht Bhaile</t>
  </si>
  <si>
    <t>Section 15: Italian / Iodáilis</t>
  </si>
  <si>
    <t>Total for Section 15: Italian / Iodáilis</t>
  </si>
  <si>
    <t>Section 16: Jewish Studies / Staidéar Giúdach</t>
  </si>
  <si>
    <t>Total for Section 16: Jewish Studies / Staidéar Giúdach</t>
  </si>
  <si>
    <t>Section 17: Music /Ceol</t>
  </si>
  <si>
    <t>Edco Exam Papers - Music - Common Level - (Sample &amp; SEC Past Papers) Revised in line with SEC Exam Paper</t>
  </si>
  <si>
    <t>Music</t>
  </si>
  <si>
    <t>BJC5131S</t>
  </si>
  <si>
    <t>Pitch Perfect Pack - Pupil Book + Activity Book + Manuscript Booklet + Creative Whiteboard (1st-3rd year)</t>
  </si>
  <si>
    <t>AMU5071S</t>
  </si>
  <si>
    <t xml:space="preserve">Pitch Perfect - Activity Book </t>
  </si>
  <si>
    <t>AMU5073S</t>
  </si>
  <si>
    <t>Pitch Perfect - Manuscript Book</t>
  </si>
  <si>
    <t>AMU5076S</t>
  </si>
  <si>
    <t>Pitch Perfect Pack - Pupil Book + Manuscript Booklet + Creative Whiteboard</t>
  </si>
  <si>
    <t>AMU5072S</t>
  </si>
  <si>
    <t>Sounds Good 1 - Pack</t>
  </si>
  <si>
    <t>AMU5051S</t>
  </si>
  <si>
    <t>Tonnta Fuaime 1 - Pack</t>
  </si>
  <si>
    <t>AMU5056S</t>
  </si>
  <si>
    <t>Sounds Good 2 - Pack</t>
  </si>
  <si>
    <t>AMU5061S</t>
  </si>
  <si>
    <t>Tonnta Fuaime 2 - Pack</t>
  </si>
  <si>
    <t>AMU5066S</t>
  </si>
  <si>
    <t xml:space="preserve">Maestro (2nd edition) Textbook + Composition Portfolio </t>
  </si>
  <si>
    <t>08-9</t>
  </si>
  <si>
    <t>Maestro (2nd edition) Composition Portfolio</t>
  </si>
  <si>
    <t>08-B</t>
  </si>
  <si>
    <t>Music Maker JC</t>
  </si>
  <si>
    <r>
      <rPr>
        <b/>
        <i/>
        <sz val="11"/>
        <color rgb="FFFF0000"/>
        <rFont val="Calibri"/>
        <family val="2"/>
      </rPr>
      <t xml:space="preserve">List Books, Publisher and RRP Required if not already listed above </t>
    </r>
    <r>
      <rPr>
        <b/>
        <i/>
        <sz val="11"/>
        <color rgb="FFFF0000"/>
        <rFont val="Wingdings"/>
        <charset val="2"/>
      </rPr>
      <t>â</t>
    </r>
  </si>
  <si>
    <t>Total for Section 17: Music /Ceol</t>
  </si>
  <si>
    <t>Section 18: Physical Education / Corpoideachas</t>
  </si>
  <si>
    <t>Champion</t>
  </si>
  <si>
    <t>PE (Physical Education)</t>
  </si>
  <si>
    <t>81-7</t>
  </si>
  <si>
    <t>Active For Life (2nd Ed) (2025) Student Book</t>
  </si>
  <si>
    <t>Physical Education</t>
  </si>
  <si>
    <t>PD5513</t>
  </si>
  <si>
    <t>Active for Life (2018) Student Book</t>
  </si>
  <si>
    <t>PD8205</t>
  </si>
  <si>
    <t>Beocht na Beatha (2020) Student Book</t>
  </si>
  <si>
    <t>PD7951</t>
  </si>
  <si>
    <t>Time to Move 2EDN JC</t>
  </si>
  <si>
    <t>Starting Blocks</t>
  </si>
  <si>
    <t>SBL</t>
  </si>
  <si>
    <r>
      <rPr>
        <b/>
        <i/>
        <sz val="11"/>
        <color rgb="FFFF0000"/>
        <rFont val="Calibri"/>
        <family val="2"/>
      </rPr>
      <t xml:space="preserve">List Books, Publisher and RRP Required if not already listed above </t>
    </r>
    <r>
      <rPr>
        <b/>
        <i/>
        <sz val="11"/>
        <color rgb="FFFF0000"/>
        <rFont val="Wingdings"/>
        <charset val="2"/>
      </rPr>
      <t>â</t>
    </r>
  </si>
  <si>
    <t>Total for Section 18: Physical Education / Corpoideachas</t>
  </si>
  <si>
    <t>Section 19: Religious Education / Oideachas Reiligiúin</t>
  </si>
  <si>
    <t xml:space="preserve">Edco Exam Papers - Religious Education - Common Level - (Sample &amp; SEC Past Papers) Revised in line with SEC Exam Paper  </t>
  </si>
  <si>
    <t>Religion</t>
  </si>
  <si>
    <t>BJC5211S</t>
  </si>
  <si>
    <t>Reflections - Pack (1st-3rd year)</t>
  </si>
  <si>
    <t>ARE5051S</t>
  </si>
  <si>
    <t xml:space="preserve">Reflections - Activity Book </t>
  </si>
  <si>
    <t>ARE5052S</t>
  </si>
  <si>
    <t>Reflections - Pupil Textbook</t>
  </si>
  <si>
    <t>ARE5053S</t>
  </si>
  <si>
    <t>A Question of Faith - Pack</t>
  </si>
  <si>
    <t>ARE5041S</t>
  </si>
  <si>
    <t>A Question of Faith - Activity Book</t>
  </si>
  <si>
    <t>ARE5042S</t>
  </si>
  <si>
    <t>A Question of Faith - Pupil Textbook</t>
  </si>
  <si>
    <t>ARE5043S</t>
  </si>
  <si>
    <t>Ceist an Chreidimh - Pack</t>
  </si>
  <si>
    <t>ARE5046S</t>
  </si>
  <si>
    <t>Ceist an Chreidimh - Activity</t>
  </si>
  <si>
    <t>ARE5047S</t>
  </si>
  <si>
    <t xml:space="preserve">Ceist an Chreidimh - Pupil Textbook </t>
  </si>
  <si>
    <t>ARE5048S</t>
  </si>
  <si>
    <t>Inspire (2nd edition) Textbook + Portfolio</t>
  </si>
  <si>
    <t>Religious Education</t>
  </si>
  <si>
    <t>08-6</t>
  </si>
  <si>
    <t>Inspire (2nd edition) Portfolio</t>
  </si>
  <si>
    <t>08-A</t>
  </si>
  <si>
    <t>Educate.ie Religious Education exam papers (SEC and Sample Papers) (Common)</t>
  </si>
  <si>
    <t>EPJ 026</t>
  </si>
  <si>
    <t>A World of Beliefs (2019) Textbook</t>
  </si>
  <si>
    <t>RJ9931</t>
  </si>
  <si>
    <t>Beliefs in Our World 2EDN (Shrink Wrapped with Skills Book)</t>
  </si>
  <si>
    <t>Beliefs in Our World 2EDN Skills Book Only</t>
  </si>
  <si>
    <t>Less Stress More Success JC Religious Education</t>
  </si>
  <si>
    <t>Faith Alive 2nd. ed. (2-Pack)</t>
  </si>
  <si>
    <t>FA2</t>
  </si>
  <si>
    <t>Faith Alive 2nd. ed. SkillsBook</t>
  </si>
  <si>
    <t>FAS</t>
  </si>
  <si>
    <t>Religion Charts bundle 2026 (set of 6 A2 charts)</t>
  </si>
  <si>
    <t>CHAREL</t>
  </si>
  <si>
    <r>
      <rPr>
        <b/>
        <i/>
        <sz val="11"/>
        <color rgb="FFFF0000"/>
        <rFont val="Calibri"/>
        <family val="2"/>
      </rPr>
      <t xml:space="preserve">List Books, Publisher and RRP Required if not already listed above </t>
    </r>
    <r>
      <rPr>
        <b/>
        <i/>
        <sz val="11"/>
        <color rgb="FFFF0000"/>
        <rFont val="Wingdings"/>
        <charset val="2"/>
      </rPr>
      <t>â</t>
    </r>
  </si>
  <si>
    <t>Total for Section 19: Religious Education / Oideachas Reiligiúin</t>
  </si>
  <si>
    <t>Section 20: Science / An Eolaíocht</t>
  </si>
  <si>
    <t>Active Science 2nd Edition (Pack)</t>
  </si>
  <si>
    <t>Science</t>
  </si>
  <si>
    <t>Active Science 2nd Edition - Workbook</t>
  </si>
  <si>
    <t>Active Science 2nd Edition - Teacher’s Manual</t>
  </si>
  <si>
    <t>Active Science (Pack)</t>
  </si>
  <si>
    <t> 9780714430010</t>
  </si>
  <si>
    <t>Active Science Workbook</t>
  </si>
  <si>
    <t>Active Science Teacher’s Manual</t>
  </si>
  <si>
    <t>Science Solutions 2nd Edition</t>
  </si>
  <si>
    <t>DCG Solutions/Science Solutions</t>
  </si>
  <si>
    <t>Understanding Science (Textbook and Activity Book Set)</t>
  </si>
  <si>
    <t>Understanding Science Textbook</t>
  </si>
  <si>
    <t>Understanding Science Activity Book</t>
  </si>
  <si>
    <t xml:space="preserve">Edco Exam Papers - Science - Common - (Sample &amp; SEC Past Papers) Revised in line with SEC Exam Paper  </t>
  </si>
  <si>
    <t>BJC5105S</t>
  </si>
  <si>
    <t>NEW Exploring Science - Pack 3rd Edition</t>
  </si>
  <si>
    <t>ASC5451S</t>
  </si>
  <si>
    <t xml:space="preserve">Exploring Science - Pack </t>
  </si>
  <si>
    <t>ASC5441S</t>
  </si>
  <si>
    <t>Exploring Science - Activity Book</t>
  </si>
  <si>
    <t>ASC5442S</t>
  </si>
  <si>
    <t>Exploring Science - Pupil Textbook</t>
  </si>
  <si>
    <t>ASC5443S</t>
  </si>
  <si>
    <t>Fiosru na hEolaiochta - Pack</t>
  </si>
  <si>
    <t>ASC5437S</t>
  </si>
  <si>
    <t>Fiosru na hEolaiochta - Activity Book</t>
  </si>
  <si>
    <t>ASC5438S</t>
  </si>
  <si>
    <t>Revise Wise JC Science - Exam Guide</t>
  </si>
  <si>
    <t>RSE6111S</t>
  </si>
  <si>
    <t>Elements of Science Textbook, Experimental Investigations Log &amp; Assessment Book</t>
  </si>
  <si>
    <t>03-04</t>
  </si>
  <si>
    <t>Elements of Science Experimental Investigations Log</t>
  </si>
  <si>
    <t>03-A</t>
  </si>
  <si>
    <t>Elements of Science Assessment Book</t>
  </si>
  <si>
    <t>03-B</t>
  </si>
  <si>
    <t>Educate.ie Science exam papers (SEC and Sample Papers) (Common)</t>
  </si>
  <si>
    <t>EPJ 016</t>
  </si>
  <si>
    <t>JCS Question Bank Workbook Vol 1</t>
  </si>
  <si>
    <t>Flare Science</t>
  </si>
  <si>
    <t>Essential Science (3rd Ed) (2025) Set [Textbook, AEG &amp; Lab Book]</t>
  </si>
  <si>
    <t>SC2437</t>
  </si>
  <si>
    <t>Essential Science (3rd Ed) (2025) Textbook</t>
  </si>
  <si>
    <t>SC2444</t>
  </si>
  <si>
    <t>Essential Science (3rd Ed) (2025) Assessment and Exam Guide</t>
  </si>
  <si>
    <t>SC2451</t>
  </si>
  <si>
    <t>Essential Science (3rd Ed) (2025) Laboratory Notebook</t>
  </si>
  <si>
    <t>SC2468</t>
  </si>
  <si>
    <t>Essential Science (2nd Ed) (2021) Set [Textbook, ASB &amp; Lab Book]</t>
  </si>
  <si>
    <t>SC6775</t>
  </si>
  <si>
    <t>Essential Science (2nd Ed) (2021) Textbook</t>
  </si>
  <si>
    <t>SC7913</t>
  </si>
  <si>
    <t>Essential Science (2nd Ed) (2021) Assessment Skills Book</t>
  </si>
  <si>
    <t>SC0983</t>
  </si>
  <si>
    <t>Essential Science (2nd Ed) (2021) Laboratory Notebook</t>
  </si>
  <si>
    <t>SC7647</t>
  </si>
  <si>
    <t xml:space="preserve">Essential Science (1st Ed) (2015) Textbook </t>
  </si>
  <si>
    <t>SC5693</t>
  </si>
  <si>
    <t>Essential Science (1st Ed) (2015) Workbook</t>
  </si>
  <si>
    <t>SC5723</t>
  </si>
  <si>
    <t>Essential Science (1st Ed) (2015) Laboratory Notebook</t>
  </si>
  <si>
    <t>SC5730</t>
  </si>
  <si>
    <t>Eolaíocht Riachtanach (2018) Set [Textbook &amp; Workbook+LB]</t>
  </si>
  <si>
    <t>SC9443</t>
  </si>
  <si>
    <t>Eolaíocht Riachtanach (2018) Téachleabhar (TB)</t>
  </si>
  <si>
    <t>SC9467</t>
  </si>
  <si>
    <t>Eolaíocht Riachtanach (2018) Leabhar Saothair (WB)</t>
  </si>
  <si>
    <t>SC9481</t>
  </si>
  <si>
    <t>Eolaíocht Riachtanach (2018) Leabhar Nótaí (LB)</t>
  </si>
  <si>
    <t>SC9498</t>
  </si>
  <si>
    <t>Science Matters A Complete Course for JC (Textbook &amp; Workbook)</t>
  </si>
  <si>
    <t>SC0368</t>
  </si>
  <si>
    <t>Science Matters A Complete Course for JC Textbook</t>
  </si>
  <si>
    <t>SC8124</t>
  </si>
  <si>
    <t>Smart Study Junior Cycle Science (2019) Revision and Exam Guide</t>
  </si>
  <si>
    <t>SC0075</t>
  </si>
  <si>
    <t>Skills for Exam Success Science</t>
  </si>
  <si>
    <t>Sparking Science JC (Txt &amp; SKILLS BK Shrink Wrapped)</t>
  </si>
  <si>
    <t>Sparking Science JC (SKILLS BK ONLY)</t>
  </si>
  <si>
    <t>Investigating Science JC (TXT &amp; WkBk Shrink Wrapped)</t>
  </si>
  <si>
    <t>Investigating Science JC Workbook</t>
  </si>
  <si>
    <t>Investigating Science JC key booklet</t>
  </si>
  <si>
    <t xml:space="preserve">Less Stress More Success Science JC </t>
  </si>
  <si>
    <t>Science Works - Text Book &amp; Workbook Pack</t>
  </si>
  <si>
    <t>Lettertec</t>
  </si>
  <si>
    <t>PBK146</t>
  </si>
  <si>
    <t>Science Works - Workbook only</t>
  </si>
  <si>
    <t>Science Works - Experiment Book</t>
  </si>
  <si>
    <t>The Nature of Science 2nd Ed. (2-pack)</t>
  </si>
  <si>
    <t>NOSW2</t>
  </si>
  <si>
    <t>The Nature of Science 2nd Ed. Student Workbook only</t>
  </si>
  <si>
    <t>WNOS</t>
  </si>
  <si>
    <t xml:space="preserve">The Nature of Science 2nd ed. TEXTBOOK only </t>
  </si>
  <si>
    <t>NOS2TB</t>
  </si>
  <si>
    <t>The Nature of Science 2nd Ed. Investigation Journal</t>
  </si>
  <si>
    <t>SIJ2</t>
  </si>
  <si>
    <t>Exam Ready Science 2nd Ed.</t>
  </si>
  <si>
    <t>ERS2</t>
  </si>
  <si>
    <t>Junior Cycle Success - Science</t>
  </si>
  <si>
    <t>REVSCI</t>
  </si>
  <si>
    <r>
      <rPr>
        <b/>
        <i/>
        <sz val="11"/>
        <color rgb="FFFF0000"/>
        <rFont val="Calibri"/>
        <family val="2"/>
      </rPr>
      <t xml:space="preserve">List Books, Publisher and RRP Required if not already listed above </t>
    </r>
    <r>
      <rPr>
        <b/>
        <i/>
        <sz val="11"/>
        <color rgb="FFFF0000"/>
        <rFont val="Wingdings"/>
        <charset val="2"/>
      </rPr>
      <t>â</t>
    </r>
  </si>
  <si>
    <t>Total for Section 20: Science / An Eolaíocht</t>
  </si>
  <si>
    <t>Section 21: Spanish / Spáinnis</t>
  </si>
  <si>
    <t>¡Te escucho!</t>
  </si>
  <si>
    <t>Spanish</t>
  </si>
  <si>
    <t xml:space="preserve">Edco Exam Papers - Spanish - Common Level - (Sample &amp; SEC Past Papers) Revised in line with SEC Exam Paper </t>
  </si>
  <si>
    <t>BJC5155S</t>
  </si>
  <si>
    <t>NEW Que Pasa 1 - Pack 3rd Edition - Written for New MFL Specification</t>
  </si>
  <si>
    <t>ASH5071S</t>
  </si>
  <si>
    <t>Que Pasa 1 - Pack</t>
  </si>
  <si>
    <t>ASH5051S</t>
  </si>
  <si>
    <t>Que Pasa 1 - Pupil Textbook</t>
  </si>
  <si>
    <t>ASH5053S</t>
  </si>
  <si>
    <t xml:space="preserve">Que Pasa 1 - Diario </t>
  </si>
  <si>
    <t>ASH5054S</t>
  </si>
  <si>
    <t>Que Pasa 2 - Pack</t>
  </si>
  <si>
    <t>ASH5061S</t>
  </si>
  <si>
    <t>Que Pasa 2 - Pupil Textbook</t>
  </si>
  <si>
    <t>ASH5063S</t>
  </si>
  <si>
    <t xml:space="preserve">Que Pasa 2 -Diario </t>
  </si>
  <si>
    <t>ASH5064S</t>
  </si>
  <si>
    <t>Fiesta (2nd edition) Textbook, Portafolio/Libro de gramática</t>
  </si>
  <si>
    <t>81-5</t>
  </si>
  <si>
    <t>Fiesta (2nd edition) Portafolio/Libro de gramática (Combined)</t>
  </si>
  <si>
    <t>81-5A</t>
  </si>
  <si>
    <t>Fiesta (as Gaeilge) Textbook &amp; Portafolio</t>
  </si>
  <si>
    <t>37-8</t>
  </si>
  <si>
    <t>Fiesta (as Gaeilge) Portafolio</t>
  </si>
  <si>
    <t>37-A</t>
  </si>
  <si>
    <t>Educate.ie Spanish exam papers (SEC and Sample Papers) (Common)</t>
  </si>
  <si>
    <t>EPJ 021</t>
  </si>
  <si>
    <t>Exam Skills Spanish</t>
  </si>
  <si>
    <t>ESS</t>
  </si>
  <si>
    <t>Aprendemos Curso Completo Set [Textbook &amp; Portfolio]</t>
  </si>
  <si>
    <t>SJ5087</t>
  </si>
  <si>
    <t>Aprendemos Curso Completo Textbook</t>
  </si>
  <si>
    <t>SJ1782</t>
  </si>
  <si>
    <t>Aprendemos Curso Completo Mi Portfolio</t>
  </si>
  <si>
    <t>SJ1522</t>
  </si>
  <si>
    <t>Aprendemos (2nd Ed) (2023) Book 1 Set [Textbook &amp; Portfolio]</t>
  </si>
  <si>
    <t>SJ7239</t>
  </si>
  <si>
    <t>Aprendemos (2nd Ed) (2023) Book 1 Textbook</t>
  </si>
  <si>
    <t>SJ9547</t>
  </si>
  <si>
    <t>Aprendemos (2nd Ed) (2023) Book 1 Mi Portfolio</t>
  </si>
  <si>
    <t>SJ9615</t>
  </si>
  <si>
    <t>Aprendemos (2017) Book 1 Set [Textbook &amp; Portfolio]</t>
  </si>
  <si>
    <t>SJ9585</t>
  </si>
  <si>
    <t>Aprendemos (2017) Book 1 Textbook</t>
  </si>
  <si>
    <t>SJ2420</t>
  </si>
  <si>
    <t>Aprendemos (2018) Book 1 Mi Portfolio</t>
  </si>
  <si>
    <t>SJ2413</t>
  </si>
  <si>
    <t>Aprendemos (2nd Ed) (2024) Book 2 Set [Textbook &amp; Portfolio]</t>
  </si>
  <si>
    <t>SJ5124</t>
  </si>
  <si>
    <t>Aprendemos (2nd Ed) (2024) Book 2 Textbook</t>
  </si>
  <si>
    <t>SJ2406</t>
  </si>
  <si>
    <t>Aprendemos (2nd Ed) (2024) Book 2 Mi Portfolio</t>
  </si>
  <si>
    <t>SJ1362</t>
  </si>
  <si>
    <t>Aprendemos (2018) Book 2 Set [Textbook &amp; Portfolio]</t>
  </si>
  <si>
    <t>SJ5100</t>
  </si>
  <si>
    <t>Aprendemos (2018) Book 2 Textbook</t>
  </si>
  <si>
    <t>SJ6973</t>
  </si>
  <si>
    <t>Aprendemos (2018) Book 2 Mi Portfolio</t>
  </si>
  <si>
    <t>¿Practicamos? (JC Spanish Workbook)</t>
  </si>
  <si>
    <t>Folens Oxford School Spanish Dictionary Paperback</t>
  </si>
  <si>
    <t>Mirador a la gramática española (Foy)</t>
  </si>
  <si>
    <t>Primer Paso 2: JC Spanish (Harrow) [Textbook &amp; CDs]</t>
  </si>
  <si>
    <t>Complete Spanish Grammar (1st-6th Yr)</t>
  </si>
  <si>
    <t>CSG</t>
  </si>
  <si>
    <r>
      <rPr>
        <b/>
        <i/>
        <sz val="11"/>
        <color rgb="FFFF0000"/>
        <rFont val="Calibri"/>
        <family val="2"/>
      </rPr>
      <t xml:space="preserve">List Books, Publisher and RRP Required if not already listed above </t>
    </r>
    <r>
      <rPr>
        <b/>
        <i/>
        <sz val="11"/>
        <color rgb="FFFF0000"/>
        <rFont val="Wingdings"/>
        <charset val="2"/>
      </rPr>
      <t>â</t>
    </r>
  </si>
  <si>
    <t>Total for Section 21: Spanish / Spáinnis</t>
  </si>
  <si>
    <t>Section 22: SPHE / Oideachas Sóisialta, Pearsanta agus Sláinte (OSPS)</t>
  </si>
  <si>
    <t>Health and Wellbeing SPHE 1 (2023)</t>
  </si>
  <si>
    <t>SPHE</t>
  </si>
  <si>
    <t>ASP5171S</t>
  </si>
  <si>
    <t>Health and Wellbeing SPHE 2 (2024)</t>
  </si>
  <si>
    <t>ASP5181S</t>
  </si>
  <si>
    <t>Health and Wellbeing SPHE 3 (2024)</t>
  </si>
  <si>
    <t>ASP5191S</t>
  </si>
  <si>
    <t>NEW Sláinte agus folláine osps 1 NUA</t>
  </si>
  <si>
    <t>ASP5176S</t>
  </si>
  <si>
    <t>Sláinte agus folláine osps 1</t>
  </si>
  <si>
    <t>ASP5146S</t>
  </si>
  <si>
    <t>Sláinte agus folláine osps 2</t>
  </si>
  <si>
    <t>ASP5156S</t>
  </si>
  <si>
    <t>Sláinte agus folláine osps 3</t>
  </si>
  <si>
    <t>ASP5166S</t>
  </si>
  <si>
    <t>You've Got This! Book 1</t>
  </si>
  <si>
    <t>10-2</t>
  </si>
  <si>
    <t>You've Got This! Book 2</t>
  </si>
  <si>
    <t>59-5</t>
  </si>
  <si>
    <t>You've Got This! Book 3</t>
  </si>
  <si>
    <t>59-4</t>
  </si>
  <si>
    <t>SPHE for Wellbeing Book 1</t>
  </si>
  <si>
    <t>SE1843</t>
  </si>
  <si>
    <t>SPHE for Wellbeing Book 2</t>
  </si>
  <si>
    <t>SE5179</t>
  </si>
  <si>
    <t>SPHE for Wellbeing Book 3</t>
  </si>
  <si>
    <t>SE5025</t>
  </si>
  <si>
    <t>Winning Wellbeing Workbook</t>
  </si>
  <si>
    <t>WJ6398</t>
  </si>
  <si>
    <t>My Life 1 (2017) Textbook</t>
  </si>
  <si>
    <t>SE7338</t>
  </si>
  <si>
    <t>My Life 2 (2018) Textbook</t>
  </si>
  <si>
    <t>SE7543</t>
  </si>
  <si>
    <t>My Wellbeing Journey 1 2nd Ed.JC</t>
  </si>
  <si>
    <t>My Wellbeing Journey 2 2nd Ed.JC</t>
  </si>
  <si>
    <t>9781804582350 </t>
  </si>
  <si>
    <t xml:space="preserve">My Wellbeing Journey 3 2nd Ed JC </t>
  </si>
  <si>
    <t>My Wellbeing – Year 1</t>
  </si>
  <si>
    <t>MY1</t>
  </si>
  <si>
    <t>My Wellbeing – Year 2</t>
  </si>
  <si>
    <t>MY2</t>
  </si>
  <si>
    <t>My Wellbeing - Year 3</t>
  </si>
  <si>
    <t>MY3</t>
  </si>
  <si>
    <t>Wired for Well-Being: Book A (Secondary – 1st Year / Ages: 12-13) - Teacher Book</t>
  </si>
  <si>
    <t>OTB Learning Resources</t>
  </si>
  <si>
    <t>Wired for Well-Being: Book A (Secondary – 1st Year / Ages: 12-13) - Pupil Book</t>
  </si>
  <si>
    <t>Wired for Well-Being: Book B (Secondary – 2nd Year / Ages: 13-14) - Teacher Book</t>
  </si>
  <si>
    <t>Wired for Well-Being: Book B (Secondary – 2nd Year / Ages: 13-14) - Pupil Book</t>
  </si>
  <si>
    <t>Wired for Well-Being: Book C (Secondary – 3rd Year / Ages: 14-15) - Teacher Book</t>
  </si>
  <si>
    <t>Wired for Well-Being: Book C (Secondary – 3rd Year / Ages: 14-15) - Pupil Book</t>
  </si>
  <si>
    <r>
      <rPr>
        <b/>
        <i/>
        <sz val="11"/>
        <color rgb="FFFF0000"/>
        <rFont val="Calibri"/>
        <family val="2"/>
      </rPr>
      <t xml:space="preserve">List Books, Publisher and RRP Required if not already listed above </t>
    </r>
    <r>
      <rPr>
        <b/>
        <i/>
        <sz val="11"/>
        <color rgb="FFFF0000"/>
        <rFont val="Wingdings"/>
        <charset val="2"/>
      </rPr>
      <t>â</t>
    </r>
  </si>
  <si>
    <t>Total for Section 22: SPHE / Oideachas Sóisialta, Pearsanta agus Sláinte (OSPS)</t>
  </si>
  <si>
    <t>Section 23: Visual Art / Amharc-ealaín</t>
  </si>
  <si>
    <t>Artventure</t>
  </si>
  <si>
    <t>Visual Art</t>
  </si>
  <si>
    <t>91-1</t>
  </si>
  <si>
    <t>Art Odyssey</t>
  </si>
  <si>
    <t>Art</t>
  </si>
  <si>
    <t>Art, Craft &amp; Design JC</t>
  </si>
  <si>
    <t>Art &amp; Design Workbook JC</t>
  </si>
  <si>
    <r>
      <rPr>
        <b/>
        <i/>
        <sz val="11"/>
        <color rgb="FFFF0000"/>
        <rFont val="Calibri"/>
        <family val="2"/>
      </rPr>
      <t xml:space="preserve">List Books, Publisher and RRP Required if not already listed above </t>
    </r>
    <r>
      <rPr>
        <b/>
        <i/>
        <sz val="11"/>
        <color rgb="FFFF0000"/>
        <rFont val="Wingdings"/>
        <charset val="2"/>
      </rPr>
      <t>â</t>
    </r>
  </si>
  <si>
    <t>Total for Section 23: Visual Art / Amharc-ealaín</t>
  </si>
  <si>
    <t>Section 24: Wood Technology / Theicneolaíocht Adhmaid</t>
  </si>
  <si>
    <t>Teicneolaíocht Ábhar-Adhmad</t>
  </si>
  <si>
    <t>Wood Technology</t>
  </si>
  <si>
    <t>Teicneolaíocht Ábhar-Adhmad (Leabhar Saothair)</t>
  </si>
  <si>
    <t>Edco Exam Papers - Wood Technology - Common Level - (Sample &amp; SEC Past Papers) Revised in line with SEC Exam Paper</t>
  </si>
  <si>
    <t>BJC5125S</t>
  </si>
  <si>
    <t xml:space="preserve">NEW Wood Technology - Pack 2nd Edition </t>
  </si>
  <si>
    <t>ATE5351S</t>
  </si>
  <si>
    <t>Wood Technology - Pack</t>
  </si>
  <si>
    <t>ATE5341S</t>
  </si>
  <si>
    <t>Wood Technology - Activity Book</t>
  </si>
  <si>
    <t>ATE5342S</t>
  </si>
  <si>
    <t>Wood Technology - Pupil Textbook</t>
  </si>
  <si>
    <t>ATE5343S</t>
  </si>
  <si>
    <t>Design in Wood Textbook + A3 Activity Book + Learning Log</t>
  </si>
  <si>
    <t>86-7</t>
  </si>
  <si>
    <t>Design in Wood A3 Activity Book</t>
  </si>
  <si>
    <t>87-4</t>
  </si>
  <si>
    <t>Design in Wood Learning Log Book</t>
  </si>
  <si>
    <t>87-A</t>
  </si>
  <si>
    <t>Educate.ie Wood Technology exam papers (SEC Papers) (Common)</t>
  </si>
  <si>
    <t>EPJ 014</t>
  </si>
  <si>
    <t>Materials Technology Wood Textbook</t>
  </si>
  <si>
    <t>TJMTW</t>
  </si>
  <si>
    <t>Materials Technology Wood Workbook</t>
  </si>
  <si>
    <t>TJMTWW</t>
  </si>
  <si>
    <t>Design Roots 2EDN (S/Wrapped with Proj/Activity book) JC</t>
  </si>
  <si>
    <t>Design Roots 2EDN Project/Activity book Only JC</t>
  </si>
  <si>
    <t>Wood Technology - Theory &amp; Practice JC</t>
  </si>
  <si>
    <t>Wood Technology - Theory &amp; Practice; Volume Two</t>
  </si>
  <si>
    <t>Wood Technology - Theory &amp; Practice; Volume Three</t>
  </si>
  <si>
    <t>4Schools</t>
  </si>
  <si>
    <r>
      <rPr>
        <b/>
        <i/>
        <sz val="11"/>
        <color rgb="FFFF0000"/>
        <rFont val="Calibri"/>
        <family val="2"/>
      </rPr>
      <t xml:space="preserve">List Books, Publisher and RRP Required if not already listed above </t>
    </r>
    <r>
      <rPr>
        <b/>
        <i/>
        <sz val="11"/>
        <color rgb="FFFF0000"/>
        <rFont val="Wingdings"/>
        <charset val="2"/>
      </rPr>
      <t>â</t>
    </r>
  </si>
  <si>
    <t>Total for Section 24: Wood Technology / Theicneolaíocht Adhmaid</t>
  </si>
  <si>
    <t xml:space="preserve">Section 25: Junior Cycle schoolbooks not covered in subject sections 1 to 24 above </t>
  </si>
  <si>
    <t> 9781907330384</t>
  </si>
  <si>
    <t>Digital Media Literacy for Secondary Students- Workbook</t>
  </si>
  <si>
    <t>Digital Media Literacy</t>
  </si>
  <si>
    <t> 9781907330391</t>
  </si>
  <si>
    <t>Digital Media Literacy for Secondary Students- Teacher's Manual</t>
  </si>
  <si>
    <t>You Are Here - A Student's Guide to Navigating 1st Year Workbook</t>
  </si>
  <si>
    <t>Guidance</t>
  </si>
  <si>
    <t>You Are Here - Teacher Manual</t>
  </si>
  <si>
    <t>Junior Cycle Skills, Reflection, Evaluation and Plannning Journal</t>
  </si>
  <si>
    <t>Junior Cycle Skills, Reflection, Evaluation and Plannning Journal - Teacher Manual</t>
  </si>
  <si>
    <t>LET's Stand for Secondary Students</t>
  </si>
  <si>
    <t>LET's Stand for Secondary Students - teacher manual</t>
  </si>
  <si>
    <t>A Parent's Guide to the Junior Cycle</t>
  </si>
  <si>
    <t>Teacher Planner 2026-27</t>
  </si>
  <si>
    <t>SNA Planner 2026-27</t>
  </si>
  <si>
    <t>Standard Student Learning Journal</t>
  </si>
  <si>
    <t>Are We Human?</t>
  </si>
  <si>
    <t>Bí Cineálta Charts bundle 2026 (set of 2 A2 charts)</t>
  </si>
  <si>
    <t>BCPOSTER3</t>
  </si>
  <si>
    <t>JC Technology</t>
  </si>
  <si>
    <t>T7055</t>
  </si>
  <si>
    <t>Pupils Journal Post Primary</t>
  </si>
  <si>
    <t>Assessment</t>
  </si>
  <si>
    <t>PUPJ</t>
  </si>
  <si>
    <t>Post Primary Teachers Yearbook 2026-2027</t>
  </si>
  <si>
    <t>Ancillary</t>
  </si>
  <si>
    <t>TY2949</t>
  </si>
  <si>
    <t>Learning to Learn</t>
  </si>
  <si>
    <t>Super Generation</t>
  </si>
  <si>
    <t>Learning to Learn - Teacher Manual</t>
  </si>
  <si>
    <r>
      <rPr>
        <b/>
        <i/>
        <sz val="11"/>
        <color rgb="FFFF0000"/>
        <rFont val="Calibri"/>
        <family val="2"/>
      </rPr>
      <t xml:space="preserve">List Books, Publisher and RRP Required if not already listed above </t>
    </r>
    <r>
      <rPr>
        <b/>
        <i/>
        <sz val="11"/>
        <color rgb="FFFF0000"/>
        <rFont val="Wingdings"/>
        <charset val="2"/>
      </rPr>
      <t>â</t>
    </r>
  </si>
  <si>
    <r>
      <rPr>
        <b/>
        <sz val="11"/>
        <color theme="1"/>
        <rFont val="Calibri"/>
        <family val="2"/>
      </rPr>
      <t xml:space="preserve">Total for Section 25: Junior Cycle schoolbooks not covered in subject sections 1 to 24 above </t>
    </r>
    <r>
      <rPr>
        <b/>
        <sz val="11"/>
        <color rgb="FFFF0000"/>
        <rFont val="Calibri"/>
        <family val="2"/>
      </rPr>
      <t>(DO NOT DELETE THIS LINE)</t>
    </r>
  </si>
  <si>
    <t>Computation Check</t>
  </si>
  <si>
    <t>N/A</t>
  </si>
  <si>
    <t>Examcraft Past Mock Exam Papers - Irish - LC - HL</t>
  </si>
  <si>
    <t>An Triail</t>
  </si>
  <si>
    <t>IT657</t>
  </si>
  <si>
    <t>An Capall agus a Ghiolla</t>
  </si>
  <si>
    <t>GR1867</t>
  </si>
  <si>
    <t>Dracula</t>
  </si>
  <si>
    <t>GR1847</t>
  </si>
  <si>
    <t>Tír na Deo</t>
  </si>
  <si>
    <t>GR1863</t>
  </si>
  <si>
    <r>
      <rPr>
        <sz val="11"/>
        <color theme="1"/>
        <rFont val="Calibri"/>
        <family val="2"/>
      </rPr>
      <t>An Leon, an Bandraoi agus an Prios Éadaigh</t>
    </r>
    <r>
      <rPr>
        <b/>
        <sz val="11"/>
        <color theme="0"/>
        <rFont val="Calibri"/>
        <family val="2"/>
      </rPr>
      <t>An Leon</t>
    </r>
  </si>
  <si>
    <t>GR1830</t>
  </si>
  <si>
    <t>Tasiceal</t>
  </si>
  <si>
    <t>An dTuigeann tu?Ardteist - Ardleibheal</t>
  </si>
  <si>
    <t>An dTuigeann tu?Ardteist - (OL)</t>
  </si>
  <si>
    <t>Tabhair Leat I! (Revised)</t>
  </si>
  <si>
    <t> 9780714420035</t>
  </si>
  <si>
    <t>Gaeilge Gach Ait! Eagran Nua</t>
  </si>
  <si>
    <t>A Thig Na Tit Orm</t>
  </si>
  <si>
    <t> 9780714413976</t>
  </si>
  <si>
    <t>A Thig Na Tit Orm Notai</t>
  </si>
  <si>
    <t>Edco Exam Papers - LC Gaeilge Bonn. (FL) - Páipéir</t>
  </si>
  <si>
    <t>BLC6010S</t>
  </si>
  <si>
    <t>New Edco Exam Papers - LC Gaeilge Gnáth. (OL) - New Sample Paper 2s integrating New Literature Questions</t>
  </si>
  <si>
    <t>BLC6011S</t>
  </si>
  <si>
    <t>New Edco Exam Papers - LC Gaeilge Ard. (HL) - New Sample Paper 2s integrating New Literature Questions</t>
  </si>
  <si>
    <t>BLC6012S</t>
  </si>
  <si>
    <t>New Fiuntas Nua Pack - integrating New Literature 2025</t>
  </si>
  <si>
    <t>AIR7321S</t>
  </si>
  <si>
    <t>New Fuinneamh Nua Pack - integrating New Literature 2025</t>
  </si>
  <si>
    <t>AIR7331S</t>
  </si>
  <si>
    <t>Sraith Pictiur 2027</t>
  </si>
  <si>
    <t>New Sraith Pictiur 2028 (Due September 2026)</t>
  </si>
  <si>
    <t>Ar Aghaidh Libh Gnath - LC</t>
  </si>
  <si>
    <t>AIR7401S</t>
  </si>
  <si>
    <t>Ar Aghaidh Libh Ard - LC</t>
  </si>
  <si>
    <t>AIR7411S</t>
  </si>
  <si>
    <t>An Triail Leabhar Notai</t>
  </si>
  <si>
    <t>AIR9030S</t>
  </si>
  <si>
    <t>Graimear An Draoi</t>
  </si>
  <si>
    <t>Focloir Eagran Nua</t>
  </si>
  <si>
    <t>Cogar Nua</t>
  </si>
  <si>
    <t>AIR7421S</t>
  </si>
  <si>
    <t xml:space="preserve">Focloir &amp; Litriu              </t>
  </si>
  <si>
    <t xml:space="preserve">Gearrscealta An Phiarsaigh    </t>
  </si>
  <si>
    <t>AIR5011S</t>
  </si>
  <si>
    <t>Toraiocht Dhiarmada &amp; Ghrainne</t>
  </si>
  <si>
    <t>AIR5013S</t>
  </si>
  <si>
    <t xml:space="preserve">Deoraiocht Paperback Edition  </t>
  </si>
  <si>
    <t>AIR5015S</t>
  </si>
  <si>
    <t>An t-Oileannach - Paperback</t>
  </si>
  <si>
    <t>AIR5020S</t>
  </si>
  <si>
    <t>Peig Irish Edition</t>
  </si>
  <si>
    <t>AIR5005S</t>
  </si>
  <si>
    <t>Peig English Edition Paperback</t>
  </si>
  <si>
    <t>ASS5051G</t>
  </si>
  <si>
    <t>Revise Wise LC Irish Higher - Exam Guide</t>
  </si>
  <si>
    <t>RIR6121S</t>
  </si>
  <si>
    <t xml:space="preserve">Revise Wise LC Irish Ordinary - Exam Guide </t>
  </si>
  <si>
    <t>RIR6122S</t>
  </si>
  <si>
    <t>Tóraíocht Teanga</t>
  </si>
  <si>
    <t>97-6</t>
  </si>
  <si>
    <t>Tumadh Teanga</t>
  </si>
  <si>
    <t>98-3</t>
  </si>
  <si>
    <t>Sraith Pictiúr 2028 – Student Edition  - COMING SEPTEMBER</t>
  </si>
  <si>
    <t>32-9</t>
  </si>
  <si>
    <t xml:space="preserve">Sraith Pictiúr 2027 – Student Edition </t>
  </si>
  <si>
    <t>1-05</t>
  </si>
  <si>
    <t>Educate.ie Leaving Certificate HL Gaeilge exam papers (includes 20 Picture Sequences)</t>
  </si>
  <si>
    <t xml:space="preserve">Educate.ie </t>
  </si>
  <si>
    <t>EPL 052</t>
  </si>
  <si>
    <t xml:space="preserve">Educate.ie Leaving Certificate OL Gaeilge exam papers (includes 20 Picture Sequences) </t>
  </si>
  <si>
    <t>EPL 053</t>
  </si>
  <si>
    <t>Blas Higher Level Book 1 &amp; 2 Set [Textbook &amp; CDs x 2]</t>
  </si>
  <si>
    <t>GA5868</t>
  </si>
  <si>
    <t>Liofa Aural/Oral Ordindary Level Set [Textbook &amp; CDs x 2]</t>
  </si>
  <si>
    <t>GA5806</t>
  </si>
  <si>
    <t>Liofa Aural/Oral Higher Level Set [Textbook &amp; CDs x 2]</t>
  </si>
  <si>
    <t>GA5929</t>
  </si>
  <si>
    <t>Prós agus Filíocht LC HL</t>
  </si>
  <si>
    <t>Prós agus Filíocht LC OL</t>
  </si>
  <si>
    <t xml:space="preserve">Samhlaíocht HL (Text + Wk/bk + FREE Prós and Filíocht) </t>
  </si>
  <si>
    <t>Samhlaíocht HL Leabhrán don Scrúdú Cainte</t>
  </si>
  <si>
    <t xml:space="preserve">Spreagadh OL (Text + Wkbk + FREE Prós and Filíocht) </t>
  </si>
  <si>
    <t>Spreagadh OL Leabhrán don Scrúdú Cainte</t>
  </si>
  <si>
    <t>Bua na Teanga</t>
  </si>
  <si>
    <t>An Triail Notes</t>
  </si>
  <si>
    <t>Less Stress More Success LC Irish (Higher Level)</t>
  </si>
  <si>
    <t>Less Stress More Success LC Irish (Ordinary Level)</t>
  </si>
  <si>
    <t>Fás Foghlaim Forbairt Ordinary Level LC Irish</t>
  </si>
  <si>
    <t>PBK238</t>
  </si>
  <si>
    <t>Fás Foghlaim Forbairt Higher Level LC Irish</t>
  </si>
  <si>
    <t>PBK239</t>
  </si>
  <si>
    <t>Bua sa Bhéaltriail (Oral Exam)</t>
  </si>
  <si>
    <t xml:space="preserve">Yes </t>
  </si>
  <si>
    <t xml:space="preserve">Mentor </t>
  </si>
  <si>
    <t>BSB</t>
  </si>
  <si>
    <r>
      <rPr>
        <b/>
        <i/>
        <sz val="11"/>
        <color rgb="FFFF0000"/>
        <rFont val="Calibri"/>
        <family val="2"/>
      </rPr>
      <t xml:space="preserve">List Books, Publisher and RRP Required if not already listed above </t>
    </r>
    <r>
      <rPr>
        <b/>
        <i/>
        <sz val="11"/>
        <color rgb="FFFF0000"/>
        <rFont val="Wingdings"/>
        <charset val="2"/>
      </rPr>
      <t>â</t>
    </r>
  </si>
  <si>
    <t>Examcraft Past Mock Exam Papers - English - LC - HL</t>
  </si>
  <si>
    <t>Poetry Now 2026</t>
  </si>
  <si>
    <t>Poetry Speaks 2026 (OL)</t>
  </si>
  <si>
    <t>Revolutions (Pack)</t>
  </si>
  <si>
    <t>Language in Focus</t>
  </si>
  <si>
    <t>Poetry Now 2028 (Higher Level)</t>
  </si>
  <si>
    <t>Poetry Speaks 2028 (Ordinary Level)</t>
  </si>
  <si>
    <t xml:space="preserve">Edco Exam Papers - LC English Ordinary (OL) Sample &amp; Past Papers </t>
  </si>
  <si>
    <t>BLC6021S</t>
  </si>
  <si>
    <t xml:space="preserve">Edco Exam Papers - LC English Higher (HL) Sample &amp; Past Papers </t>
  </si>
  <si>
    <t>BLC6022S</t>
  </si>
  <si>
    <t>New Discovery 2028+ Student Portfolio + Exam Guide</t>
  </si>
  <si>
    <t>AEN5731S</t>
  </si>
  <si>
    <t>New Discovery 2027+ Student Portfolio + Exam Guide</t>
  </si>
  <si>
    <t>AEN5726S</t>
  </si>
  <si>
    <t>LC English Paper 1 - An Essential Guide to LC English Paper 1</t>
  </si>
  <si>
    <t>AEN6501S</t>
  </si>
  <si>
    <t>Othello - Exam 2027</t>
  </si>
  <si>
    <t>AEN6091S</t>
  </si>
  <si>
    <t>Macbeth - Exam 2026</t>
  </si>
  <si>
    <t>AEN6095S</t>
  </si>
  <si>
    <t>King Lear</t>
  </si>
  <si>
    <t>AEN6092S</t>
  </si>
  <si>
    <t>Hamlet - Exam 2028</t>
  </si>
  <si>
    <t>AEN6094S</t>
  </si>
  <si>
    <t>Edco Oxford School Dictionary</t>
  </si>
  <si>
    <t>ADI0017P</t>
  </si>
  <si>
    <t>Revise Wise LC English Ordinary - Exam Guide</t>
  </si>
  <si>
    <t>REN5122S</t>
  </si>
  <si>
    <t xml:space="preserve">Revise Wise LC English Higher - Exam Guide </t>
  </si>
  <si>
    <t>REN6121S</t>
  </si>
  <si>
    <t>Hands-On Paper 1 Textbook (Ordinary Level)</t>
  </si>
  <si>
    <t>18-8</t>
  </si>
  <si>
    <t>Hands-On Paper 1 Textbook (Higher Level)</t>
  </si>
  <si>
    <t>88-1</t>
  </si>
  <si>
    <t>Verse HL 2028 - Textbook + Poetry Skills Portfolio</t>
  </si>
  <si>
    <t>27-5</t>
  </si>
  <si>
    <t>Verse HL 2028 Poetry Skills Portfolio</t>
  </si>
  <si>
    <t>27-5A</t>
  </si>
  <si>
    <t>Verse OL 2028</t>
  </si>
  <si>
    <t>82-9</t>
  </si>
  <si>
    <t>Verse HL 2027 - Textbook + Poetry Skills Portfolio</t>
  </si>
  <si>
    <t>0-06</t>
  </si>
  <si>
    <t>Verse HL 2027 - Poetry Skills Portfolio</t>
  </si>
  <si>
    <t>0-06A</t>
  </si>
  <si>
    <t>Verse OL 2027</t>
  </si>
  <si>
    <t>02-0</t>
  </si>
  <si>
    <t>Excellence in Texts - Higher Level - Hamlet 2028 (Aoife's Notes) + 2 Comparative Study Options Textbook</t>
  </si>
  <si>
    <t>34-3</t>
  </si>
  <si>
    <t>Excellence in Texts - Higher Level - Othello 2027 (Aoife's Notes) + 2 Comparative Study Options Textbook</t>
  </si>
  <si>
    <t>99-2</t>
  </si>
  <si>
    <t>Othello (Mary Barron edition, Shakespeare Series)</t>
  </si>
  <si>
    <t>89-1</t>
  </si>
  <si>
    <t>Hamlet (Shakespeare Series)</t>
  </si>
  <si>
    <t>74-7</t>
  </si>
  <si>
    <t>King Lear (Shakespeare Series)</t>
  </si>
  <si>
    <t>44-0</t>
  </si>
  <si>
    <t>Macbeth (Shakespeare Series)</t>
  </si>
  <si>
    <t>40-2</t>
  </si>
  <si>
    <t>Home Before Night - Nifty Notes</t>
  </si>
  <si>
    <t>88-4</t>
  </si>
  <si>
    <t>How Many Miles to Babylon? - Nifty Notes</t>
  </si>
  <si>
    <t>38-9</t>
  </si>
  <si>
    <t>Sive - Nifty Notes</t>
  </si>
  <si>
    <t>87-7</t>
  </si>
  <si>
    <t>The Comparative Study: A Structured Approach</t>
  </si>
  <si>
    <t>56-6</t>
  </si>
  <si>
    <t xml:space="preserve">Educate.ie Leaving Certificate HL English exam papers (includes 4 Sample Paper 2s) </t>
  </si>
  <si>
    <t>EPL 050</t>
  </si>
  <si>
    <t xml:space="preserve">Educate.ie Leaving Certificate OL English exam papers (includes 4 Sample Paper 2s) </t>
  </si>
  <si>
    <t>EPL 051</t>
  </si>
  <si>
    <t>Othello</t>
  </si>
  <si>
    <t>EL1138</t>
  </si>
  <si>
    <t>Macbeth</t>
  </si>
  <si>
    <t>EL8937</t>
  </si>
  <si>
    <t>Hamlet</t>
  </si>
  <si>
    <t>E5011</t>
  </si>
  <si>
    <t>ELKLN</t>
  </si>
  <si>
    <t>King Lear: An Exam Guide (Revised)</t>
  </si>
  <si>
    <t>E4755</t>
  </si>
  <si>
    <t>Collins Big Cat Pearl Othello</t>
  </si>
  <si>
    <t>Collins Big Cat Pearl MacBeth</t>
  </si>
  <si>
    <t>Collins Big Cat Pearl Hamlet</t>
  </si>
  <si>
    <t>Collins Big Cat Pearl King Lear</t>
  </si>
  <si>
    <t>This Is Poetry Higher Level 2028</t>
  </si>
  <si>
    <t>This Is Poetry Ordinary Level 2028</t>
  </si>
  <si>
    <t>Hamlet (3rd Edition)</t>
  </si>
  <si>
    <t>Othello (New Edition)</t>
  </si>
  <si>
    <t xml:space="preserve">King Lear (3rd Edition) </t>
  </si>
  <si>
    <t>Poetry Focus 2028</t>
  </si>
  <si>
    <t>Poetry Focus 2027</t>
  </si>
  <si>
    <t>Shakespeare Focus: Othello</t>
  </si>
  <si>
    <t>Shakespeare Focus: Macbeth</t>
  </si>
  <si>
    <t>Shakespeare Focus: Hamlet</t>
  </si>
  <si>
    <t>Shakespeare Focus: King Lear</t>
  </si>
  <si>
    <t>New Explorations, 6th Ed.</t>
  </si>
  <si>
    <t>New Language Lessons Higher Level Paper 1, 2nd Edition</t>
  </si>
  <si>
    <t>Language Lessons Ordinary Level Paper 1</t>
  </si>
  <si>
    <t>Less Stress More Success LC English (Higher Level)</t>
  </si>
  <si>
    <t>New English Keynotes HL 2026</t>
  </si>
  <si>
    <t>Mentor</t>
  </si>
  <si>
    <t>K26H</t>
  </si>
  <si>
    <t>New English Keynotes OL 2026</t>
  </si>
  <si>
    <t>K26O</t>
  </si>
  <si>
    <t>New English Key Notes HL 2027</t>
  </si>
  <si>
    <t>K27H</t>
  </si>
  <si>
    <t>New English Key Notes OL 2027</t>
  </si>
  <si>
    <t>K27O</t>
  </si>
  <si>
    <t>New English Key Notes HL 2028</t>
  </si>
  <si>
    <t>K28H</t>
  </si>
  <si>
    <t>New English Key Notes OL 2028</t>
  </si>
  <si>
    <t>K28O</t>
  </si>
  <si>
    <t>HAM</t>
  </si>
  <si>
    <t>OTH</t>
  </si>
  <si>
    <t>Paper One Key Skills HL 2nd Ed.</t>
  </si>
  <si>
    <t>POH2</t>
  </si>
  <si>
    <t xml:space="preserve">KL </t>
  </si>
  <si>
    <r>
      <rPr>
        <b/>
        <i/>
        <sz val="11"/>
        <color rgb="FFFF0000"/>
        <rFont val="Calibri"/>
        <family val="2"/>
      </rPr>
      <t xml:space="preserve">List Books, Publisher and RRP Required if not already listed above </t>
    </r>
    <r>
      <rPr>
        <b/>
        <i/>
        <sz val="11"/>
        <color rgb="FFFF0000"/>
        <rFont val="Wingdings"/>
        <charset val="2"/>
      </rPr>
      <t>â</t>
    </r>
  </si>
  <si>
    <t>Scrúdú na hArdteistiméireachta, Tionscadal Mata P1 and P2 - AL (LC HL Maths)</t>
  </si>
  <si>
    <t>Scrúdú na hArdteistiméireachta, Tionscadal Mata P1 and P2 - GL (LC OL Maths)</t>
  </si>
  <si>
    <t>Examcraft Past Mock Exam Papers - Maths - LC - HL</t>
  </si>
  <si>
    <t xml:space="preserve">Free Online Maths Grinds - Workbook; Fifth Year Ordinary Level </t>
  </si>
  <si>
    <t xml:space="preserve">Free Online Maths Grinds - Workbook; Fifth Year Higher Level </t>
  </si>
  <si>
    <t xml:space="preserve">Free Online Maths Grinds - Workbook; Sixth Year Ordinary Level </t>
  </si>
  <si>
    <t xml:space="preserve">Free Online Maths Grinds - Workbook; Sixth Year Higher Level </t>
  </si>
  <si>
    <t xml:space="preserve">Transition Maths 2nd Edition </t>
  </si>
  <si>
    <t>TM2</t>
  </si>
  <si>
    <t xml:space="preserve">Effective Maths Book 1 </t>
  </si>
  <si>
    <t>Effective Maths Book 2</t>
  </si>
  <si>
    <t>Text &amp; Tests 3 (New Edition)</t>
  </si>
  <si>
    <t>Text &amp; Tests Transition Year</t>
  </si>
  <si>
    <t xml:space="preserve">Text &amp; Tests 4 </t>
  </si>
  <si>
    <t>Text &amp; Tests 5</t>
  </si>
  <si>
    <t>Text &amp; Tests Foundation Level</t>
  </si>
  <si>
    <t>Edco Exam Papers - LC Maths Ordinary Level B (OL) Past Papers</t>
  </si>
  <si>
    <t>BLC5041S</t>
  </si>
  <si>
    <t>Edco Exam Papers - LC Maths Higher Level A (HL) Past Papers</t>
  </si>
  <si>
    <t>BLC5042S</t>
  </si>
  <si>
    <t>Edco Exam Papers - LC Maths Foundation Level (FL) Past Papers</t>
  </si>
  <si>
    <t>BLC5040S</t>
  </si>
  <si>
    <t>Exam Solution Booklet - Mathematics A (HL) Fully Worked Solutions for 22 Exam Papers</t>
  </si>
  <si>
    <t>BLC5047S</t>
  </si>
  <si>
    <t>Exam Solution Booklet - Mathematics B (OL) Fully Worked Solutions for 22 Exam Papers</t>
  </si>
  <si>
    <t>BLC5046S</t>
  </si>
  <si>
    <t xml:space="preserve">Dynamic Maths Ordinary Book 1 - OL </t>
  </si>
  <si>
    <t>AMA5201S</t>
  </si>
  <si>
    <t>Dynamic Maths Ordinary Book 2 - OL</t>
  </si>
  <si>
    <t>AMA5205S</t>
  </si>
  <si>
    <t>Dynamic Maths Higher Book 1 - HL</t>
  </si>
  <si>
    <t>AMA5211S</t>
  </si>
  <si>
    <t>Dynamic Maths Higher Book 2 - HL</t>
  </si>
  <si>
    <t>AMA5215S</t>
  </si>
  <si>
    <t>Revise Wise LC Maths Higher P1 - Exam Guide</t>
  </si>
  <si>
    <t>RMA6121S</t>
  </si>
  <si>
    <t>Revise Wise LC Maths Higher P2 - Exam Guide</t>
  </si>
  <si>
    <t>RMA6122S</t>
  </si>
  <si>
    <t>Revise Wise LC Maths Ord P1 - Exam Guide</t>
  </si>
  <si>
    <t>RMA6123S</t>
  </si>
  <si>
    <t>Revise Wise LC Maths Ord P2 - Exam Guide</t>
  </si>
  <si>
    <t>RMA6124S</t>
  </si>
  <si>
    <t>Real Maths 1 - Leaving Certificate Foundation Level</t>
  </si>
  <si>
    <t>92-4</t>
  </si>
  <si>
    <t>Real Maths 2 - Leaving Certificate Foundation Level</t>
  </si>
  <si>
    <t>96-2</t>
  </si>
  <si>
    <t>Power of Maths - Paper 1 (Higher Level)</t>
  </si>
  <si>
    <t>96-8</t>
  </si>
  <si>
    <t>Power of Maths - Paper 1 (Higher Level) Activity Book</t>
  </si>
  <si>
    <t>63-A</t>
  </si>
  <si>
    <t>Power of Maths - Paper 1 (Ordinary Level)</t>
  </si>
  <si>
    <t>94-2</t>
  </si>
  <si>
    <t>Power of Maths - Paper 1 (Ordinary Level) Activity Book</t>
  </si>
  <si>
    <t>62-A</t>
  </si>
  <si>
    <t>Power of Maths - Paper 2 (Higher Level)</t>
  </si>
  <si>
    <t>52-9</t>
  </si>
  <si>
    <t>Power of Maths - Paper 2 (Higher Level) Activity Book</t>
  </si>
  <si>
    <t>65-8</t>
  </si>
  <si>
    <t>Power of Maths - Paper 2 (Ordinary Level)</t>
  </si>
  <si>
    <t>29-5</t>
  </si>
  <si>
    <t>Power of Maths - Paper 2 (Ordinary Level) Activity Book</t>
  </si>
  <si>
    <t>64-1</t>
  </si>
  <si>
    <t>Educate.ie Leaving Certificate HL Maths exam papers</t>
  </si>
  <si>
    <t>EPL 054</t>
  </si>
  <si>
    <t>Educate.ie Leaving Certificate OL Maths exam papers</t>
  </si>
  <si>
    <t>EPL 055</t>
  </si>
  <si>
    <t>Educate.ie Leaving Certificate FL Maths exam papers (SEC and Sample Papers)</t>
  </si>
  <si>
    <t>EPL 056</t>
  </si>
  <si>
    <t>Active Maths 3 (3rd Ed) (2023) Textbook</t>
  </si>
  <si>
    <t>ML1805</t>
  </si>
  <si>
    <t>Active Maths 3 (2nd Ed) (2017) Textbook</t>
  </si>
  <si>
    <t>ML7017</t>
  </si>
  <si>
    <t>Active Maths 4 (2nd Ed) (2016) Book 1</t>
  </si>
  <si>
    <t>ML6386</t>
  </si>
  <si>
    <t>Active Maths 4 (2nd Ed) (2016) Book 2</t>
  </si>
  <si>
    <t>ML6393</t>
  </si>
  <si>
    <t>Active Maths 4 (2nd Ed) (2016) Solutions Book 1 &amp; 2</t>
  </si>
  <si>
    <t>ML6416</t>
  </si>
  <si>
    <t>Applied Maths Exam Paper</t>
  </si>
  <si>
    <t>AM2390</t>
  </si>
  <si>
    <t>Fundamental Applied Maths (3rd Ed) (2021) Textbook</t>
  </si>
  <si>
    <t>AM9769</t>
  </si>
  <si>
    <t>LC Fundamental Applied Maths (2nd Ed) Textbook</t>
  </si>
  <si>
    <t>AM1877</t>
  </si>
  <si>
    <t>New Concise Project Maths 3A OL 2014 exam onwards</t>
  </si>
  <si>
    <t>New Concise Project Maths 3B OL 2014 exam onwards</t>
  </si>
  <si>
    <t>New Concise Project Maths 4 HL 2014 exam onwards</t>
  </si>
  <si>
    <t>New Concise Project Maths 5 HL 2014 exam onwards</t>
  </si>
  <si>
    <t>Destination Maths Ordinary Level</t>
  </si>
  <si>
    <t>Less Stress More Success LC Maths (Higher Level) Paper 1</t>
  </si>
  <si>
    <t>Less Stress More Success LC Maths (Higher Level) Paper 2</t>
  </si>
  <si>
    <t>Less Stress More Success LC Maths (Ordinary Level) Paper 1</t>
  </si>
  <si>
    <t>Less Stress More Success LC Maths (Ordinary Level) Paper 2</t>
  </si>
  <si>
    <t>Foundation Maths for Leaving Certificate</t>
  </si>
  <si>
    <r>
      <rPr>
        <b/>
        <i/>
        <sz val="11"/>
        <color rgb="FFFF0000"/>
        <rFont val="Calibri"/>
        <family val="2"/>
      </rPr>
      <t xml:space="preserve">List Books, Publisher and RRP Required if not already listed above </t>
    </r>
    <r>
      <rPr>
        <b/>
        <i/>
        <sz val="11"/>
        <color rgb="FFFF0000"/>
        <rFont val="Wingdings"/>
        <charset val="2"/>
      </rPr>
      <t>â</t>
    </r>
  </si>
  <si>
    <t>Scrúdú na hArdteistiméireachta, Stair - AL (LC History)</t>
  </si>
  <si>
    <t>Edco Exam Papers - LC History OL &amp; HL - Sample &amp; Past Papers</t>
  </si>
  <si>
    <t>BLC5052S</t>
  </si>
  <si>
    <t>New Case Study for 2028 The United States and the World 194 -1989</t>
  </si>
  <si>
    <t>AHI7501S</t>
  </si>
  <si>
    <t>Case Study for 2026-2027 Movements for Political and Social Reform 1870-1914</t>
  </si>
  <si>
    <t>AHI7491S</t>
  </si>
  <si>
    <t>Politics &amp; Society in Northern Ireland 1949-1993 (Yellow)</t>
  </si>
  <si>
    <t>AHI7351S</t>
  </si>
  <si>
    <t>Movement For Reform 1870-1914 (Teal)</t>
  </si>
  <si>
    <t>AHI7361S</t>
  </si>
  <si>
    <t>Sovereignty &amp; Partition 1912-1949 (Blue)</t>
  </si>
  <si>
    <t>AHI7481S</t>
  </si>
  <si>
    <t>The United States &amp; The World 1945-1989 - 2nd Ed (Red)</t>
  </si>
  <si>
    <t>AHI7421S</t>
  </si>
  <si>
    <t>Na Stait Aontaithe &amp; An Domhan 1945-1989</t>
  </si>
  <si>
    <t>AHI7426S</t>
  </si>
  <si>
    <t>Dictatorship &amp; Democracy 1920-1945 (Green)</t>
  </si>
  <si>
    <t>AHI7441S</t>
  </si>
  <si>
    <t>Revise Wise LC History - Exam Guide</t>
  </si>
  <si>
    <t>RHI6132S</t>
  </si>
  <si>
    <t>The Making of Ireland (3rd Edition)</t>
  </si>
  <si>
    <t>97-3</t>
  </si>
  <si>
    <t>Éire á Múnlú</t>
  </si>
  <si>
    <t>12-1</t>
  </si>
  <si>
    <t>The Making of Europe and the Wider World (3rd edition)</t>
  </si>
  <si>
    <t>48-0</t>
  </si>
  <si>
    <t>Educate.ie Leaving Certificate History exam papers (H&amp;O)</t>
  </si>
  <si>
    <t>EPL 061</t>
  </si>
  <si>
    <t>Movements for Political &amp; Social Reform 1870-1914 Option 2</t>
  </si>
  <si>
    <t>HLEMPSR</t>
  </si>
  <si>
    <t>Nation States &amp; International Tensions 1871-1920 Option 2</t>
  </si>
  <si>
    <t>HLENSIT</t>
  </si>
  <si>
    <t>Pursuit of Sovereignty &amp; The Impact of Partition Option 3</t>
  </si>
  <si>
    <t>HL6458</t>
  </si>
  <si>
    <t>Dictatorship &amp; Democracy 1920-1945 Option 3</t>
  </si>
  <si>
    <t>HLEDD</t>
  </si>
  <si>
    <t>Division &amp; Realignment in Europe 1945-1992 Option 4</t>
  </si>
  <si>
    <t>HLEDR</t>
  </si>
  <si>
    <t>European Retreat From the Empire 1945-1990 Option 5</t>
  </si>
  <si>
    <t>HL5837</t>
  </si>
  <si>
    <t>Politics and Society in Northern Ireland 1949-1993 Option 5</t>
  </si>
  <si>
    <t>H1860</t>
  </si>
  <si>
    <t>The United States &amp; the World 1945-1989 Option 6</t>
  </si>
  <si>
    <t>H708X</t>
  </si>
  <si>
    <t>Modern Europe 4th Ed. (Textbook/Documents Resource Book - US/World) NEW</t>
  </si>
  <si>
    <t>Modern Europe 4th Ed. Document Resource Book (US/World) NEW</t>
  </si>
  <si>
    <t>Modern Ireland 4th Ed. (Textbook/Documents Resource Book - Movements for Political/Social Reform)</t>
  </si>
  <si>
    <t>Modern Ireland 4th Ed. Document Resource Book (Movements for Political/Social Reform)</t>
  </si>
  <si>
    <t>Less Stress More Success LC History</t>
  </si>
  <si>
    <t>Exam Skills History 2nd Edition</t>
  </si>
  <si>
    <t>ESH2</t>
  </si>
  <si>
    <r>
      <rPr>
        <b/>
        <i/>
        <sz val="11"/>
        <color rgb="FFFF0000"/>
        <rFont val="Calibri"/>
        <family val="2"/>
      </rPr>
      <t xml:space="preserve">List Books, Publisher and RRP Required if not already listed above </t>
    </r>
    <r>
      <rPr>
        <b/>
        <i/>
        <sz val="11"/>
        <color rgb="FFFF0000"/>
        <rFont val="Wingdings"/>
        <charset val="2"/>
      </rPr>
      <t>â</t>
    </r>
  </si>
  <si>
    <t>Section 5: Technology / Teicneolaíocht na hArdteistiméireachta</t>
  </si>
  <si>
    <t>New Edco Exam Papers - LC Technology - SEC Past Papers</t>
  </si>
  <si>
    <t>BLC5050S</t>
  </si>
  <si>
    <t>Educate.ie Leaving Certificate Technology exam papers (H&amp;O)</t>
  </si>
  <si>
    <t>EPL 077</t>
  </si>
  <si>
    <t>Technology for Leaving Certificate</t>
  </si>
  <si>
    <t>Available from publisher on request</t>
  </si>
  <si>
    <r>
      <rPr>
        <b/>
        <i/>
        <sz val="11"/>
        <color rgb="FFFF0000"/>
        <rFont val="Calibri"/>
        <family val="2"/>
      </rPr>
      <t xml:space="preserve">List Books, Publisher and RRP Required if not already listed above </t>
    </r>
    <r>
      <rPr>
        <b/>
        <i/>
        <sz val="11"/>
        <color rgb="FFFF0000"/>
        <rFont val="Wingdings"/>
        <charset val="2"/>
      </rPr>
      <t>â</t>
    </r>
  </si>
  <si>
    <t>Total for Section 5: Technology / Teicneolaíocht na hArdteistiméireachta</t>
  </si>
  <si>
    <t>Scrúdú na hArdteistiméireachta, Gnó - AL (LC Business)</t>
  </si>
  <si>
    <t>4schools Business Sample Papers for New Leaving Cert Specification</t>
  </si>
  <si>
    <t xml:space="preserve"> No </t>
  </si>
  <si>
    <t>21st Century Business (4th Edition) Pack inlc. Workbook</t>
  </si>
  <si>
    <t>21st Century Business (3rd  Edition) Pack inlc. Workbook</t>
  </si>
  <si>
    <t>Business in the 21st Century (Pack)</t>
  </si>
  <si>
    <t>Gnóthach</t>
  </si>
  <si>
    <t>New Edco Exam Papers - LC Business Higher (HL) - New Sample &amp; Past Exam Papers written for the New Specification</t>
  </si>
  <si>
    <t xml:space="preserve">No </t>
  </si>
  <si>
    <t>BLC5082S</t>
  </si>
  <si>
    <t>New Edco Exam Papers - LC Business Ordinary &amp; Higher (OL &amp; HL) New Sample &amp; Past Exam Papers written for the New Specification</t>
  </si>
  <si>
    <t>BLC5080S</t>
  </si>
  <si>
    <t>New Let's Do Business - Pack - New Specification 2025</t>
  </si>
  <si>
    <t>ABS5571S</t>
  </si>
  <si>
    <t xml:space="preserve">New Let's Do Business - Activity Book </t>
  </si>
  <si>
    <t xml:space="preserve">New Let's Do Business - Pupil Textbook </t>
  </si>
  <si>
    <t>Inside Business - Pack</t>
  </si>
  <si>
    <t>ABS5651S</t>
  </si>
  <si>
    <t>Inside Business - Activity Book</t>
  </si>
  <si>
    <t>ABS5652S</t>
  </si>
  <si>
    <t>Inside Business - Pupil Textbook</t>
  </si>
  <si>
    <t>ABS5653S</t>
  </si>
  <si>
    <t>Revise Wise LC Business - Exam Guide</t>
  </si>
  <si>
    <t>RBS6141S</t>
  </si>
  <si>
    <t>Lead &amp; Succeed - Textbook + Skills and Assessment Book</t>
  </si>
  <si>
    <t>91-6</t>
  </si>
  <si>
    <t>Lead &amp; Succeed - Skills and Asessment Book</t>
  </si>
  <si>
    <t>91-L</t>
  </si>
  <si>
    <t>Educate.ie Leaving Certificate Business NEW SAMPLE PAPERS WRITTEN FOR THE NEW SPECIFICATION (H&amp;O)</t>
  </si>
  <si>
    <t>EPL 059</t>
  </si>
  <si>
    <t>Down to Business (2020) Set [Textbook &amp; Student Learning Log]</t>
  </si>
  <si>
    <t>BL0815</t>
  </si>
  <si>
    <t>Down to Business (2020) Textbook</t>
  </si>
  <si>
    <t>BL8293</t>
  </si>
  <si>
    <t>Down to Business (2020) Student Learning Log</t>
  </si>
  <si>
    <t>BL8316</t>
  </si>
  <si>
    <t>Global Business (3rd Ed) Textbook</t>
  </si>
  <si>
    <t>BL9781</t>
  </si>
  <si>
    <t>Back In Business SET (Textbook &amp; Activity Book)</t>
  </si>
  <si>
    <t>Back In Business - Activity Book Only</t>
  </si>
  <si>
    <t>Business Alive for New Senior Cycle (TXT + Exam Handbk)</t>
  </si>
  <si>
    <t>Business Alive for New Senior Cycle Exam Handbook</t>
  </si>
  <si>
    <t>Business for Success (Textbook/Short-Answer Question Handbook)</t>
  </si>
  <si>
    <t>Business for Success Short-Answer Question Handbook</t>
  </si>
  <si>
    <t>Less Stress More Success LC Business</t>
  </si>
  <si>
    <t xml:space="preserve">    9781915486349     </t>
  </si>
  <si>
    <t>Business Intelligence 2026 (2-pack)</t>
  </si>
  <si>
    <t>BI</t>
  </si>
  <si>
    <t>Business Intelligence Student Research Project &amp; Exam Guide only</t>
  </si>
  <si>
    <t>BISG</t>
  </si>
  <si>
    <t xml:space="preserve">Business Intelligence TEXTBOOK only </t>
  </si>
  <si>
    <t>BITB</t>
  </si>
  <si>
    <t>Business Express 3rd Edition/Workbook (2-Pack)</t>
  </si>
  <si>
    <t>BX3</t>
  </si>
  <si>
    <t>Business Express 3rd Edition Workbook only</t>
  </si>
  <si>
    <t>WBX3</t>
  </si>
  <si>
    <r>
      <rPr>
        <b/>
        <i/>
        <sz val="11"/>
        <color rgb="FFFF0000"/>
        <rFont val="Calibri"/>
        <family val="2"/>
      </rPr>
      <t xml:space="preserve">List Books, Publisher and RRP Required if not already listed above </t>
    </r>
    <r>
      <rPr>
        <b/>
        <i/>
        <sz val="11"/>
        <color rgb="FFFF0000"/>
        <rFont val="Wingdings"/>
        <charset val="2"/>
      </rPr>
      <t>â</t>
    </r>
  </si>
  <si>
    <t>Section 7: Accounting/An Chuntasaíocht</t>
  </si>
  <si>
    <t>Scrúdú na hArdteistiméireachta, Cúntasíocht - AL (LC Accounting)</t>
  </si>
  <si>
    <t>Accounting</t>
  </si>
  <si>
    <t>Modern Accounting</t>
  </si>
  <si>
    <t>Edco Exam Papers - LC Accounting Ordinary &amp; Higher Past Papers</t>
  </si>
  <si>
    <t>BLC5088S</t>
  </si>
  <si>
    <t xml:space="preserve">Senior Cycle Accounting - Pack - 4th Edition </t>
  </si>
  <si>
    <t>ABS5231S</t>
  </si>
  <si>
    <t>Senior Cycle Accounting -  Activity Book</t>
  </si>
  <si>
    <t>ABS5232S</t>
  </si>
  <si>
    <t xml:space="preserve">Senior Cycle Accounting - Pupil Textbook </t>
  </si>
  <si>
    <t>ABS5233S</t>
  </si>
  <si>
    <t>Revise Wise LC Accounting - Exam Guide A4</t>
  </si>
  <si>
    <t>RBS6124S</t>
  </si>
  <si>
    <t>Taking Account</t>
  </si>
  <si>
    <t>94-5</t>
  </si>
  <si>
    <t>Educate.ie Leaving Certificate Accounting exam papers (H&amp;O)</t>
  </si>
  <si>
    <t>EPL 058</t>
  </si>
  <si>
    <t>Graded Accounting Questions LC</t>
  </si>
  <si>
    <t>Less Stress More Success LC Accounting (Higher Level)</t>
  </si>
  <si>
    <t>Total for Section 7: Accounting/An Chuntasaíocht</t>
  </si>
  <si>
    <t>Section 8: Economics / An Eacnamaíocht</t>
  </si>
  <si>
    <t>Scrúdú na hArdteistiméireachta, Eacnamaíocht - AL (LC Economics)</t>
  </si>
  <si>
    <t>Economics</t>
  </si>
  <si>
    <t>Scrúpháipéir Shamplacha</t>
  </si>
  <si>
    <t>Edco Exam Papers - LC Economics Sample &amp; Past Papers</t>
  </si>
  <si>
    <t>BLC5087S</t>
  </si>
  <si>
    <t>New Economics In Our World 2025</t>
  </si>
  <si>
    <t>ABS7031S</t>
  </si>
  <si>
    <t>Positive Economics - Pack</t>
  </si>
  <si>
    <t>ABS7021S</t>
  </si>
  <si>
    <t>Positive Economics - Pupil Textbook</t>
  </si>
  <si>
    <t>ABS7023S</t>
  </si>
  <si>
    <t>Leaving Certificate Economics 2013 Edition Set (Textbook &amp; Workbook)</t>
  </si>
  <si>
    <t>LE3033</t>
  </si>
  <si>
    <t>Educate.ie Leaving Certificate Economics exam papers (H&amp;O)</t>
  </si>
  <si>
    <t>EPL 060</t>
  </si>
  <si>
    <t>Economics Now Updated Ed (TXT + Exam Handbook)</t>
  </si>
  <si>
    <t>Economics Now Updated Ed (Exam Handbook)</t>
  </si>
  <si>
    <t>Total for Section 8: Economics / An Eacnamaíocht</t>
  </si>
  <si>
    <t>Section 9: Classics / Léann Clasaiceach</t>
  </si>
  <si>
    <t>Total for Section 9: Classics / Léann Clasaiceach</t>
  </si>
  <si>
    <t>Section 10: Politics and Society/An Pholaitíocht agus an tSochaí</t>
  </si>
  <si>
    <t>Edco Exam Papers - LC Politics &amp; Society Sample and Past Papers</t>
  </si>
  <si>
    <t>Politics &amp; Society</t>
  </si>
  <si>
    <t>BLC5056S</t>
  </si>
  <si>
    <t>Power and People - Textbook + Skills Book/Reflective Journal</t>
  </si>
  <si>
    <t>91-7</t>
  </si>
  <si>
    <t>Power and People - Skills Book/Reflective Journal</t>
  </si>
  <si>
    <t>91-A</t>
  </si>
  <si>
    <t>Educate.ie Leaving Certificate Politics and Society exam papers (H&amp;O)</t>
  </si>
  <si>
    <t>EPL 080</t>
  </si>
  <si>
    <t>Theories in Action (2021) Textbook</t>
  </si>
  <si>
    <t>TL7623</t>
  </si>
  <si>
    <t>Politics &amp; Society Now (Textbook/Student Activity Book)</t>
  </si>
  <si>
    <t>Politics &amp; Society Now Student Activity Book</t>
  </si>
  <si>
    <t>Dealing With Data 2nd edition (McAndrew Books)</t>
  </si>
  <si>
    <t>MCADWD</t>
  </si>
  <si>
    <t>Dealing With Data 2nd edition ebook (McAndrew Books)</t>
  </si>
  <si>
    <t>EBMCADWD</t>
  </si>
  <si>
    <r>
      <rPr>
        <b/>
        <i/>
        <sz val="11"/>
        <color rgb="FFFF0000"/>
        <rFont val="Calibri"/>
        <family val="2"/>
      </rPr>
      <t xml:space="preserve">List Books, Publisher and RRP Required if not already listed above </t>
    </r>
    <r>
      <rPr>
        <b/>
        <i/>
        <sz val="11"/>
        <color rgb="FFFF0000"/>
        <rFont val="Wingdings"/>
        <charset val="2"/>
      </rPr>
      <t>â</t>
    </r>
  </si>
  <si>
    <t>Total for Section 10: Politics and Society/An Pholaitíocht agus an tSochaí</t>
  </si>
  <si>
    <t>Section 11: Engineering / Innealtóireacht</t>
  </si>
  <si>
    <t>Scrúdú na hArdteistiméireachta, Innealtóireacht - AL (LC Engineering)</t>
  </si>
  <si>
    <t xml:space="preserve">Leaving Cert Engineering </t>
  </si>
  <si>
    <t>New Engineering Technology - 3rd Ed</t>
  </si>
  <si>
    <t>ATE5021S</t>
  </si>
  <si>
    <t>Edco Exam Papers - LC Engineering OL &amp; HL Past Papers</t>
  </si>
  <si>
    <t>BLC5211S</t>
  </si>
  <si>
    <t>Educate.ie Leaving Certificate Engineering exam papers (H&amp;O)</t>
  </si>
  <si>
    <t>EPL 076</t>
  </si>
  <si>
    <r>
      <rPr>
        <b/>
        <i/>
        <sz val="11"/>
        <color rgb="FFFF0000"/>
        <rFont val="Calibri"/>
        <family val="2"/>
      </rPr>
      <t xml:space="preserve">List Books, Publisher and RRP Required if not already listed above </t>
    </r>
    <r>
      <rPr>
        <b/>
        <i/>
        <sz val="11"/>
        <color rgb="FFFF0000"/>
        <rFont val="Wingdings"/>
        <charset val="2"/>
      </rPr>
      <t>â</t>
    </r>
  </si>
  <si>
    <t>Total for Section 11: Engineering / Innealtóireacht</t>
  </si>
  <si>
    <t>Section 12: French / Fraincis</t>
  </si>
  <si>
    <t>Examcraft Past Mock Exam Papers - French - LC - HL</t>
  </si>
  <si>
    <t> 9780714430560</t>
  </si>
  <si>
    <t>Ecouter, Comprendre et Produire (pack)</t>
  </si>
  <si>
    <t>Edco Exam Papers - LC French Ordinary - OL Past Papers</t>
  </si>
  <si>
    <t>BLC5091S</t>
  </si>
  <si>
    <t>Edco Exam Papers - LC French Higher - HL Past Papers</t>
  </si>
  <si>
    <t>BLC5092S</t>
  </si>
  <si>
    <t>Mosaique - HL Pupil Textbook</t>
  </si>
  <si>
    <t>AFR7341S</t>
  </si>
  <si>
    <t>Panache - OL Pupil Textbook</t>
  </si>
  <si>
    <t>AFR7351S</t>
  </si>
  <si>
    <t>Bien Dit ! 3rd Edition</t>
  </si>
  <si>
    <t>AFR5731S</t>
  </si>
  <si>
    <t>Triomphe Au Bac Ordinaire (OL)</t>
  </si>
  <si>
    <t>AFR7461S</t>
  </si>
  <si>
    <t>Triomphe Au Bac Superieur (HL)</t>
  </si>
  <si>
    <t>AFR7491S</t>
  </si>
  <si>
    <t>Revise Wise LC French OL - Exam Guide</t>
  </si>
  <si>
    <t>RFR5122S</t>
  </si>
  <si>
    <t>Revise Wise LC French HL - Exam Guide</t>
  </si>
  <si>
    <t>RFR6131S</t>
  </si>
  <si>
    <t>À la une - Textbook + Hors-série Exercise and Oral Book</t>
  </si>
  <si>
    <t>47-8</t>
  </si>
  <si>
    <t>À la une - Hors-série Exercise and Oral Book</t>
  </si>
  <si>
    <t>47-A</t>
  </si>
  <si>
    <t>À la une (as Gaeilge) - Textbook + Hors-série Exercise and Oral Book</t>
  </si>
  <si>
    <t>10-7</t>
  </si>
  <si>
    <t>À la une (as Gaeilge) - Hors-série Exercise and Oral Book</t>
  </si>
  <si>
    <t>10-A</t>
  </si>
  <si>
    <t>Exprimez-vous ! Textbook + Workbook</t>
  </si>
  <si>
    <t>22-9</t>
  </si>
  <si>
    <t>Exprimez Vous! Workbook</t>
  </si>
  <si>
    <t>82-3</t>
  </si>
  <si>
    <t>Clé à La Grammaire</t>
  </si>
  <si>
    <t>20-6</t>
  </si>
  <si>
    <t>C'est Parti ! En Route vers le Bac Ordinaire</t>
  </si>
  <si>
    <t>42-6</t>
  </si>
  <si>
    <t>Educate.ie Leaving Certificate HL French exam papers</t>
  </si>
  <si>
    <t>EPL 069</t>
  </si>
  <si>
    <t>Educate.ie Leaving Certificate OL French exam papers</t>
  </si>
  <si>
    <t>EPL 070</t>
  </si>
  <si>
    <t xml:space="preserve">Tout Va Bien (4th Ed) Set [Textbook &amp; Workbook] 				</t>
  </si>
  <si>
    <t>FL2567</t>
  </si>
  <si>
    <t>Tout Va Bien (4th Ed) Textbook</t>
  </si>
  <si>
    <t>FL2543</t>
  </si>
  <si>
    <t xml:space="preserve">Tout Va Bien (4th Ed) Workbook </t>
  </si>
  <si>
    <t>FL2581</t>
  </si>
  <si>
    <t>Tout Va Bien (2019) Set [Textbook &amp; Workbook]</t>
  </si>
  <si>
    <t>FL9382</t>
  </si>
  <si>
    <t>Tout Va Bien (2019) Textbook</t>
  </si>
  <si>
    <t>FL0006</t>
  </si>
  <si>
    <t>Tout Va Bien (2019) Workbook</t>
  </si>
  <si>
    <t>FL0020</t>
  </si>
  <si>
    <t>Tout Va Bien (2013) Set [Textbook, Workbook &amp; CD x 3]</t>
  </si>
  <si>
    <t>FL2692</t>
  </si>
  <si>
    <t>L'Oral (2020) Textbook</t>
  </si>
  <si>
    <t>FL7791</t>
  </si>
  <si>
    <t>Accent Francais Set [Textbook &amp; CD x 3]</t>
  </si>
  <si>
    <t>FR9972</t>
  </si>
  <si>
    <t>Le Français Oral (3rd Ed) Set [Textbook &amp; CD]</t>
  </si>
  <si>
    <t>FLS6792</t>
  </si>
  <si>
    <t>Ecoutez Bien 2 Set [Textbook &amp; CD]</t>
  </si>
  <si>
    <t>FLEB2S</t>
  </si>
  <si>
    <t>French Verbs</t>
  </si>
  <si>
    <t>FFV</t>
  </si>
  <si>
    <t>À l'Attaque 2nd Ed (TXT + Cahier D'Oral)</t>
  </si>
  <si>
    <t>À l'Attaque 2nd Ed Cahier d'Oral</t>
  </si>
  <si>
    <t>Bonne Chance! Listening &amp; Oral for LC French</t>
  </si>
  <si>
    <t>Montages Toujours</t>
  </si>
  <si>
    <t>Less Stress More Success LC French</t>
  </si>
  <si>
    <t>Francais Superieur</t>
  </si>
  <si>
    <t>FRS</t>
  </si>
  <si>
    <r>
      <rPr>
        <b/>
        <i/>
        <sz val="11"/>
        <color rgb="FFFF0000"/>
        <rFont val="Calibri"/>
        <family val="2"/>
      </rPr>
      <t xml:space="preserve">List Books, Publisher and RRP Required if not already listed above </t>
    </r>
    <r>
      <rPr>
        <b/>
        <i/>
        <sz val="11"/>
        <color rgb="FFFF0000"/>
        <rFont val="Wingdings"/>
        <charset val="2"/>
      </rPr>
      <t>â</t>
    </r>
  </si>
  <si>
    <t>Total for Section 12: French / Fraincis</t>
  </si>
  <si>
    <t>Section 13: Geography / Tíreolaíocht</t>
  </si>
  <si>
    <t>Scrúdú na hArdteistiméireachta, Tíreolaíocht - AL (LC Geography)</t>
  </si>
  <si>
    <t>Examcraft Past Mock Exam Papers - Geography - LC - HL</t>
  </si>
  <si>
    <t>Geographical Investigation: River Studies</t>
  </si>
  <si>
    <t>Geographical Investigation: Coastal Studies</t>
  </si>
  <si>
    <t>Exploring Geography (Pack)</t>
  </si>
  <si>
    <t>Exploring Geography - Elective Unit 5</t>
  </si>
  <si>
    <t>Exploring Geography - Optional Unit 7</t>
  </si>
  <si>
    <t>Edco Exam Papers - LC Geography Ordinary - OL Past Papers</t>
  </si>
  <si>
    <t>BLC5061S</t>
  </si>
  <si>
    <t>Edco Exam Papers - LC Geography Higher - HL Past Papers</t>
  </si>
  <si>
    <t>BLC5062S</t>
  </si>
  <si>
    <t>New World of Change Pack - Written for the New Senior Cycle Specification</t>
  </si>
  <si>
    <t>AGE5431S</t>
  </si>
  <si>
    <t xml:space="preserve">The Natural World Pack A - Book 1 (Core Unit 1, 2 &amp; 3) +  Book 2 (Elective 4 &amp; Option 7) </t>
  </si>
  <si>
    <t>AGE5426S</t>
  </si>
  <si>
    <t xml:space="preserve">The Natural World Pack B - Book 1 (Core Unit 1, 2 &amp; 3) +  Book 3 (Elective 5 &amp; Option 7) </t>
  </si>
  <si>
    <t>AGE5427S</t>
  </si>
  <si>
    <t>Today's World 1 - 3rd Edition</t>
  </si>
  <si>
    <t>AGE5301S</t>
  </si>
  <si>
    <t>Today's World 2 - 3rd Edition</t>
  </si>
  <si>
    <t>AGE5311S</t>
  </si>
  <si>
    <t>Today's World 3 - 3rd Edition</t>
  </si>
  <si>
    <t>AGE5321S</t>
  </si>
  <si>
    <t>Geography Today 1</t>
  </si>
  <si>
    <t>AGE5341S</t>
  </si>
  <si>
    <t>Geography Today 2</t>
  </si>
  <si>
    <t>AGE5351S</t>
  </si>
  <si>
    <t>Geography Today 3</t>
  </si>
  <si>
    <t>AGE5361S</t>
  </si>
  <si>
    <t>LC Geography SRP Workbook</t>
  </si>
  <si>
    <t>AGE5291S</t>
  </si>
  <si>
    <t>An Domhan Inniu Core (2009 Ed)</t>
  </si>
  <si>
    <t>AGE5281S</t>
  </si>
  <si>
    <t>An Domhan Inniu 5&amp;7 (3rd Ed.)</t>
  </si>
  <si>
    <t>AGE5331S</t>
  </si>
  <si>
    <t>An Domhan Inniu 8 (3rd Ed.)</t>
  </si>
  <si>
    <t>AGE5333S</t>
  </si>
  <si>
    <t xml:space="preserve">Irish Students Atlas </t>
  </si>
  <si>
    <t>Edco New World Atlas</t>
  </si>
  <si>
    <t>Revise Wise LC Geography Higher - Exam Guide</t>
  </si>
  <si>
    <t>RGE6121S</t>
  </si>
  <si>
    <t>Earth (3rd edition) Textbook + Skills book</t>
  </si>
  <si>
    <t>03-9</t>
  </si>
  <si>
    <t>Earth (3rd edition) Skills book</t>
  </si>
  <si>
    <t>03-9A</t>
  </si>
  <si>
    <t>Educate.ie Leaving Certificate HL Geography exam papers (incl Aerial Photographs &amp; Maps Booklet) (H)</t>
  </si>
  <si>
    <t>EPL 062</t>
  </si>
  <si>
    <t>Educate.ie Leaving Certificate OL Geography exam papers (incl Aerial Photographs &amp; Maps Booklet) (O)</t>
  </si>
  <si>
    <t>EPL 063</t>
  </si>
  <si>
    <t>Horizons 1 (2nd Ed) (2016) (Core Units 1-3)</t>
  </si>
  <si>
    <t>YL6348</t>
  </si>
  <si>
    <t>Horizons 2 (2nd Ed) (2016) (Elective 5 Options 7 &amp; 8)</t>
  </si>
  <si>
    <t>YL6447</t>
  </si>
  <si>
    <t>Horizons 3 (2nd Ed) (2016) (Elective 4)</t>
  </si>
  <si>
    <t>YL6454</t>
  </si>
  <si>
    <t>Horizons 1 (2011) (Core Units 1-3)</t>
  </si>
  <si>
    <t>GL8197</t>
  </si>
  <si>
    <t>Philips Post Primary Atlas 2016</t>
  </si>
  <si>
    <t>AT6942</t>
  </si>
  <si>
    <t>Rapid Revision Geography Higher &amp; Ordinary Level (Gilmartin)</t>
  </si>
  <si>
    <t>GR7071</t>
  </si>
  <si>
    <t>Core for New Senior Cycle Textbook and Workbook Pack NEW</t>
  </si>
  <si>
    <t>Landscapes: Core Units &amp; Human</t>
  </si>
  <si>
    <t>Landscapes: Core Units &amp; Economic</t>
  </si>
  <si>
    <t>Landscapes: Geoecology</t>
  </si>
  <si>
    <t>Landscapes: Global Interdependence</t>
  </si>
  <si>
    <t>Changing World Economic LC Geography</t>
  </si>
  <si>
    <t>Changing World Workbook LC Geography</t>
  </si>
  <si>
    <t>Less Stress More Success LC Geography</t>
  </si>
  <si>
    <t xml:space="preserve">Plant &amp; People 4th Edition 2026 (2-Pack) </t>
  </si>
  <si>
    <t xml:space="preserve">Geography </t>
  </si>
  <si>
    <t>PP4</t>
  </si>
  <si>
    <t>Planet &amp; People 4th Edition 2026 TEXTBOOK ONLY</t>
  </si>
  <si>
    <t>PP4TB</t>
  </si>
  <si>
    <t xml:space="preserve">Planet &amp; People 4th Edition 2026 STUDENT WORKBOOK </t>
  </si>
  <si>
    <t>PPW4</t>
  </si>
  <si>
    <t xml:space="preserve">Exam Skills Geography 5th Edition </t>
  </si>
  <si>
    <t>ESG5</t>
  </si>
  <si>
    <r>
      <rPr>
        <b/>
        <i/>
        <sz val="11"/>
        <color rgb="FFFF0000"/>
        <rFont val="Calibri"/>
        <family val="2"/>
      </rPr>
      <t xml:space="preserve">List Books, Publisher and RRP Required if not already listed above </t>
    </r>
    <r>
      <rPr>
        <b/>
        <i/>
        <sz val="11"/>
        <color rgb="FFFF0000"/>
        <rFont val="Wingdings"/>
        <charset val="2"/>
      </rPr>
      <t>â</t>
    </r>
  </si>
  <si>
    <t>Total for Section 13: Geography / Tíreolaíocht</t>
  </si>
  <si>
    <t>Section 14: German / Gearmáinis</t>
  </si>
  <si>
    <t>Thematisch</t>
  </si>
  <si>
    <t>Grundkurs Deutch</t>
  </si>
  <si>
    <t>Leistungskurs Deutsch</t>
  </si>
  <si>
    <t>Horthemen</t>
  </si>
  <si>
    <t>Los geht's!</t>
  </si>
  <si>
    <t>Oral German</t>
  </si>
  <si>
    <t>Edco Exam Papers - LC German OL &amp; HL Past Papers</t>
  </si>
  <si>
    <t>BLC5163S</t>
  </si>
  <si>
    <t>Auf Kurs - Textbook + Prüfungskompass/Übungsbuch</t>
  </si>
  <si>
    <t>02-02</t>
  </si>
  <si>
    <t>Auf Kurs - Prüfungskompass/Übungsbuch</t>
  </si>
  <si>
    <t>02-A</t>
  </si>
  <si>
    <t>9781917280723 </t>
  </si>
  <si>
    <t>Auf Kurs (Gaeilge Edition) Textbook and Prüfungskompass/Übungsbuch</t>
  </si>
  <si>
    <t>7-23</t>
  </si>
  <si>
    <t>Auf Kurs (Gaeilge Edition) Prüfungskompass/Übungsbuch </t>
  </si>
  <si>
    <t>7-2A</t>
  </si>
  <si>
    <t>Educate.ie Leaving Certificate German exam papers (H&amp;O)</t>
  </si>
  <si>
    <t>EPL 071</t>
  </si>
  <si>
    <t>Die Mundliche (2020) Textbook</t>
  </si>
  <si>
    <t>GL7814</t>
  </si>
  <si>
    <t>Deutsch Komplett (2019) Textbook</t>
  </si>
  <si>
    <t>GL0136</t>
  </si>
  <si>
    <t>Deutsch Komplett Set [Textbook &amp; CD]</t>
  </si>
  <si>
    <t>GL5745</t>
  </si>
  <si>
    <t>Less Stress More Success LC German (Higher Level)</t>
  </si>
  <si>
    <t>Exam Skills German</t>
  </si>
  <si>
    <t>ESGN</t>
  </si>
  <si>
    <r>
      <rPr>
        <b/>
        <i/>
        <sz val="11"/>
        <color rgb="FFFF0000"/>
        <rFont val="Calibri"/>
        <family val="2"/>
      </rPr>
      <t xml:space="preserve">List Books, Publisher and RRP Required if not already listed above </t>
    </r>
    <r>
      <rPr>
        <b/>
        <i/>
        <sz val="11"/>
        <color rgb="FFFF0000"/>
        <rFont val="Wingdings"/>
        <charset val="2"/>
      </rPr>
      <t>â</t>
    </r>
  </si>
  <si>
    <t>Total for Section 14: German / Gearmáinis</t>
  </si>
  <si>
    <t>Section 15: Graphics / Grafaic</t>
  </si>
  <si>
    <t>DCG Solutions - Plane &amp; Descriptive Geometry</t>
  </si>
  <si>
    <t>DCG Solutions - Applied Graphics</t>
  </si>
  <si>
    <t>DCG Assignment Guide</t>
  </si>
  <si>
    <t>72-2</t>
  </si>
  <si>
    <t>Educate.ie Leaving Certificate Design &amp; Communication Graphics exam papers  (incl Section A Folder) (H&amp;O)</t>
  </si>
  <si>
    <t>EPL 075</t>
  </si>
  <si>
    <t>Graphics in Design and Communication, One Volume Edition</t>
  </si>
  <si>
    <r>
      <rPr>
        <b/>
        <i/>
        <sz val="11"/>
        <color rgb="FFFF0000"/>
        <rFont val="Calibri"/>
        <family val="2"/>
      </rPr>
      <t xml:space="preserve">List Books, Publisher and RRP Required if not already listed above </t>
    </r>
    <r>
      <rPr>
        <b/>
        <i/>
        <sz val="11"/>
        <color rgb="FFFF0000"/>
        <rFont val="Wingdings"/>
        <charset val="2"/>
      </rPr>
      <t>â</t>
    </r>
  </si>
  <si>
    <t>Total for Section 15: Graphics / Grafaic</t>
  </si>
  <si>
    <t>Section 16: Home Economics / Eacnamaíocht Bhaile</t>
  </si>
  <si>
    <t>Scrúdú na hArdteistiméireachta, Eacnamaíocht Bhaile - AL (LC Home Economics)</t>
  </si>
  <si>
    <t>Edco Exam Papers - LC Home Econmics OL &amp; HL Past Papers</t>
  </si>
  <si>
    <t>BLC5073S</t>
  </si>
  <si>
    <t>Cursai an tSaoil - Pack</t>
  </si>
  <si>
    <t>AHE5027S</t>
  </si>
  <si>
    <t xml:space="preserve">Cursai an tSaoil - Textbook </t>
  </si>
  <si>
    <t>AHE5028S</t>
  </si>
  <si>
    <t>Cursai an tSaoil - Workbook</t>
  </si>
  <si>
    <t>AHE5029S</t>
  </si>
  <si>
    <t>Revise Wise LC Home Economics - Exam Guide</t>
  </si>
  <si>
    <t>RHE6121S</t>
  </si>
  <si>
    <t>Complete Home Economics (2nd Edition) - Textbook + Food Studies Assignment Guide + Exam Skillbuilder Workbook</t>
  </si>
  <si>
    <t>41-5</t>
  </si>
  <si>
    <t>Complete Home Economics (2nd Edition) - Food Studies Assignment Guide</t>
  </si>
  <si>
    <t>42-2</t>
  </si>
  <si>
    <t>Complete Home Economics (2nd Edition) - Exam Skillbuilder Workbook</t>
  </si>
  <si>
    <t>43-9</t>
  </si>
  <si>
    <t>Educate.ie Leaving Certificate Home Economics exam papers (H&amp;O)</t>
  </si>
  <si>
    <t>EPL 068</t>
  </si>
  <si>
    <t>Life Skills (2020) Set [Textbook &amp; Exam and Assignment Journal]</t>
  </si>
  <si>
    <t>HE0839</t>
  </si>
  <si>
    <t>Life Skills (2020) Textbook</t>
  </si>
  <si>
    <t>HE8149</t>
  </si>
  <si>
    <t>Life Skills (2020) Exam and Assignment Journal</t>
  </si>
  <si>
    <t>HE0624</t>
  </si>
  <si>
    <t>Less Stress More Success LC Home Economics</t>
  </si>
  <si>
    <r>
      <rPr>
        <b/>
        <i/>
        <sz val="11"/>
        <color rgb="FFFF0000"/>
        <rFont val="Calibri"/>
        <family val="2"/>
      </rPr>
      <t xml:space="preserve">List Books, Publisher and RRP Required if not already listed above </t>
    </r>
    <r>
      <rPr>
        <b/>
        <i/>
        <sz val="11"/>
        <color rgb="FFFF0000"/>
        <rFont val="Wingdings"/>
        <charset val="2"/>
      </rPr>
      <t>â</t>
    </r>
  </si>
  <si>
    <t>Total for Section 16: Home Economics / Eacnamaíocht Bhaile</t>
  </si>
  <si>
    <t>Section 17: Italian / Iodáilis</t>
  </si>
  <si>
    <t>Total for Section 17: Italian / Iodáilis</t>
  </si>
  <si>
    <t>Section 18: Jewish Studies / Staidéar Giúdach</t>
  </si>
  <si>
    <t>Total for Section 18: Jewish Studies / Staidéar Giúdach</t>
  </si>
  <si>
    <t>Section 19: Music /Ceol</t>
  </si>
  <si>
    <t>Edco Exam Papers - LC Music (2 Booklets Listening &amp; Composing) Past Papers</t>
  </si>
  <si>
    <t>BLC5130S</t>
  </si>
  <si>
    <t>Sound Check! - LC Course B + Composition Manuscript</t>
  </si>
  <si>
    <t>AMU5511S</t>
  </si>
  <si>
    <t xml:space="preserve">Nua Binneas Ceoil B! + Lámhscríbhinn Chumadóireachta </t>
  </si>
  <si>
    <t>AMU5516S</t>
  </si>
  <si>
    <t>Encore Course B - Textbook + Composing Skills Book</t>
  </si>
  <si>
    <t>59-9</t>
  </si>
  <si>
    <t>Encore Course B - Composing Skills Book</t>
  </si>
  <si>
    <t>59-B</t>
  </si>
  <si>
    <t>LC Music Course A Set [Workbook &amp; CD]</t>
  </si>
  <si>
    <t>MULMWAS</t>
  </si>
  <si>
    <t>LC Music Course B Set [Workbook &amp; CD]</t>
  </si>
  <si>
    <t>MULMWBS</t>
  </si>
  <si>
    <t>Less Stress More Success LC Music</t>
  </si>
  <si>
    <r>
      <rPr>
        <b/>
        <i/>
        <sz val="11"/>
        <color rgb="FFFF0000"/>
        <rFont val="Calibri"/>
        <family val="2"/>
      </rPr>
      <t xml:space="preserve">List Books, Publisher and RRP Required if not already listed above </t>
    </r>
    <r>
      <rPr>
        <b/>
        <i/>
        <sz val="11"/>
        <color rgb="FFFF0000"/>
        <rFont val="Wingdings"/>
        <charset val="2"/>
      </rPr>
      <t>â</t>
    </r>
  </si>
  <si>
    <t>Total for Section 19: Music /Ceol</t>
  </si>
  <si>
    <t>Section 20: Physical Education / Corpoideachas</t>
  </si>
  <si>
    <t>Edco Exam Papers - LC Physical Education PE - OL &amp; HL Past Papers</t>
  </si>
  <si>
    <t>BLC5245S</t>
  </si>
  <si>
    <t>Take the Lead Textbook + Physical Activity Record and Assessment Book</t>
  </si>
  <si>
    <t>08-4</t>
  </si>
  <si>
    <t>Take the Lead Physical Activity Record and Assessment Book</t>
  </si>
  <si>
    <t>08-4A</t>
  </si>
  <si>
    <t>Educate.ie Leaving Certificate Physical Education exam papers (H&amp;O)</t>
  </si>
  <si>
    <t>EPL 083</t>
  </si>
  <si>
    <t>Momentum Textbook</t>
  </si>
  <si>
    <t>PD3151</t>
  </si>
  <si>
    <t>Peak Performance (2020) Set [Textbook &amp; Student Learning Log]</t>
  </si>
  <si>
    <t>PD0853</t>
  </si>
  <si>
    <t>Peak Performance (2020) Textbook</t>
  </si>
  <si>
    <t>PD8224</t>
  </si>
  <si>
    <t>Peak Performance (2020) Student Learning Log</t>
  </si>
  <si>
    <t>PD0655</t>
  </si>
  <si>
    <t>Barr Feabhais (2021) Set [Textbook &amp; Workbook]</t>
  </si>
  <si>
    <t>PD7760</t>
  </si>
  <si>
    <t>Barr Feabhais (2021) Textbook</t>
  </si>
  <si>
    <t>PD7777</t>
  </si>
  <si>
    <t>Barr Feabhais (2021) Workbook</t>
  </si>
  <si>
    <t>PD7289</t>
  </si>
  <si>
    <t>New Winning Formula for New Senior Cycle Pack (Txtbook/Project and Exam Handbook) NEW</t>
  </si>
  <si>
    <t>Winning Formula (Textbook/Project and Assessment Book)</t>
  </si>
  <si>
    <t>Winning Formula Project and Assessment Book</t>
  </si>
  <si>
    <t>On Your Marks 2nd edition 2026</t>
  </si>
  <si>
    <t>OYM2</t>
  </si>
  <si>
    <t xml:space="preserve">On Your Marks </t>
  </si>
  <si>
    <t>OYM</t>
  </si>
  <si>
    <t>Exam Skills P.E.</t>
  </si>
  <si>
    <t>ESPE</t>
  </si>
  <si>
    <r>
      <rPr>
        <b/>
        <i/>
        <sz val="11"/>
        <color rgb="FFFF0000"/>
        <rFont val="Calibri"/>
        <family val="2"/>
      </rPr>
      <t xml:space="preserve">List Books, Publisher and RRP Required if not already listed above </t>
    </r>
    <r>
      <rPr>
        <b/>
        <i/>
        <sz val="11"/>
        <color rgb="FFFF0000"/>
        <rFont val="Wingdings"/>
        <charset val="2"/>
      </rPr>
      <t>â</t>
    </r>
  </si>
  <si>
    <t>Total for Section 20: Physical Education / Corpoideachas</t>
  </si>
  <si>
    <t>Section 21: Religious Education / Oideachas Reiligiúin</t>
  </si>
  <si>
    <t>Edco Exam Papers - LC Religion OL &amp; HL Past Papers</t>
  </si>
  <si>
    <t>BLC5170S</t>
  </si>
  <si>
    <t>Pathways to Purpose - Textbook</t>
  </si>
  <si>
    <t>98-5</t>
  </si>
  <si>
    <t>Educate.ie Leaving Certificate Religious Education exam papers (H&amp;O)</t>
  </si>
  <si>
    <t>EPL 079</t>
  </si>
  <si>
    <t>Time to Journey</t>
  </si>
  <si>
    <t>Life Matters 2nd Edition</t>
  </si>
  <si>
    <t>LMT2</t>
  </si>
  <si>
    <r>
      <rPr>
        <b/>
        <i/>
        <sz val="11"/>
        <color rgb="FFFF0000"/>
        <rFont val="Calibri"/>
        <family val="2"/>
      </rPr>
      <t xml:space="preserve">List Books, Publisher and RRP Required if not already listed above </t>
    </r>
    <r>
      <rPr>
        <b/>
        <i/>
        <sz val="11"/>
        <color rgb="FFFF0000"/>
        <rFont val="Wingdings"/>
        <charset val="2"/>
      </rPr>
      <t>â</t>
    </r>
  </si>
  <si>
    <t>Total for Section 21: Religious Education / Oideachas Reiligiúin</t>
  </si>
  <si>
    <t>Section 22: Agricultural Science/Eolaíocht Talmhaíochta</t>
  </si>
  <si>
    <t>Edco Exam Papers - LC Ag Science Sample &amp; Past Papers</t>
  </si>
  <si>
    <t>Ag Science</t>
  </si>
  <si>
    <t>BLC5220S</t>
  </si>
  <si>
    <t>Breaking Ground - LC Agricultural Science</t>
  </si>
  <si>
    <t>ASC5621S</t>
  </si>
  <si>
    <t>Revise Wise LC Agricultural Science - Exam Guide</t>
  </si>
  <si>
    <t>RSC6131S</t>
  </si>
  <si>
    <t>Educate.ie Leaving Certificate Agricultural Science exam papers (H&amp;O)</t>
  </si>
  <si>
    <t>EPL 067</t>
  </si>
  <si>
    <t>Essential Agricultural Science Workbook</t>
  </si>
  <si>
    <t>AS9224</t>
  </si>
  <si>
    <t>Agricultural Science</t>
  </si>
  <si>
    <t>SCAS</t>
  </si>
  <si>
    <t>Rooting for Knowledge Student Text Book Pack</t>
  </si>
  <si>
    <t>PBK143</t>
  </si>
  <si>
    <t>Rooting for Knowledge Student Laboratory Book</t>
  </si>
  <si>
    <t>PBK142</t>
  </si>
  <si>
    <r>
      <rPr>
        <b/>
        <i/>
        <sz val="11"/>
        <color rgb="FFFF0000"/>
        <rFont val="Calibri"/>
        <family val="2"/>
      </rPr>
      <t xml:space="preserve">List Books, Publisher and RRP Required if not already listed above </t>
    </r>
    <r>
      <rPr>
        <b/>
        <i/>
        <sz val="11"/>
        <color rgb="FFFF0000"/>
        <rFont val="Wingdings"/>
        <charset val="2"/>
      </rPr>
      <t>â</t>
    </r>
  </si>
  <si>
    <t>Total for Section 22: Agricultural Science/Eolaíocht Talmhaíochta</t>
  </si>
  <si>
    <t>Section 23: Biology/An Bhitheolaíocht</t>
  </si>
  <si>
    <t>Scrúdú na hArdteistiméireachta, Bitheolaíocht - AL (LC Biology)</t>
  </si>
  <si>
    <t>Biology</t>
  </si>
  <si>
    <t>4schools Biology Sample Papers for New Leaving Cert Specification</t>
  </si>
  <si>
    <t>The Science of Life (Pack)</t>
  </si>
  <si>
    <t>Exploring Biology (Pack)</t>
  </si>
  <si>
    <t>Ó Chealla go Corais</t>
  </si>
  <si>
    <t>Edco Exam Papers - Biology Higher Level Past Papers</t>
  </si>
  <si>
    <t>BLC5108S</t>
  </si>
  <si>
    <t>New Edco Exam Papers - Biology Ordinary &amp; Higher Past Papers New Sample &amp; Past Exam Papers written for the New Specification</t>
  </si>
  <si>
    <t>BLC5109S</t>
  </si>
  <si>
    <t xml:space="preserve">New Biology Plus  - New Specification 2025 </t>
  </si>
  <si>
    <t>ASC5361S</t>
  </si>
  <si>
    <t xml:space="preserve">Biology Experiment Book </t>
  </si>
  <si>
    <t>ASC5344S</t>
  </si>
  <si>
    <t>Bunchlocha Na Beatha</t>
  </si>
  <si>
    <t>ASC5341S</t>
  </si>
  <si>
    <t>Evolve - Textbook + Practical Book</t>
  </si>
  <si>
    <t>4-43</t>
  </si>
  <si>
    <t>Evolve - Practical Book</t>
  </si>
  <si>
    <t>4-4A</t>
  </si>
  <si>
    <t>Educate.ie Leaving Certificate Biology NEW SAMPLE PAPERS WRITTEN FOR THE NEW SPECIFICATION (H&amp;O)</t>
  </si>
  <si>
    <t>EPL 064</t>
  </si>
  <si>
    <t xml:space="preserve">Biology in Practice Set [Textbook &amp; Exam Preparation Book] </t>
  </si>
  <si>
    <t>BY2987</t>
  </si>
  <si>
    <t>Biology in Practice Textbook</t>
  </si>
  <si>
    <t>BY2970</t>
  </si>
  <si>
    <t>Biology in Practice Exam Preparation Book</t>
  </si>
  <si>
    <t>BY2956</t>
  </si>
  <si>
    <t>Biology in Practice Investigations Book</t>
  </si>
  <si>
    <t>BY3274</t>
  </si>
  <si>
    <t>Life Leaving Certificate Biology Textbook</t>
  </si>
  <si>
    <t>BY5488</t>
  </si>
  <si>
    <t>Biology Lab Notebook</t>
  </si>
  <si>
    <t>BIL6989</t>
  </si>
  <si>
    <t>Senior Biology Set [Textbook &amp; Workbook]</t>
  </si>
  <si>
    <t>BIOLNS</t>
  </si>
  <si>
    <t>Rapid Revision Biology Ordinary Level</t>
  </si>
  <si>
    <t>BILRRO</t>
  </si>
  <si>
    <t>Evolution LC Biology for New Senior Cycle (Pack: TXT + Learning Portfolio/Investigative Log)</t>
  </si>
  <si>
    <t>Evolution LC Biology for New Senior Cycle Learning Portfolio/Investigative Log</t>
  </si>
  <si>
    <t>Less Stress More Success LC Biology</t>
  </si>
  <si>
    <t xml:space="preserve">Biosphere (2-Pack) </t>
  </si>
  <si>
    <t>BIO</t>
  </si>
  <si>
    <t>Biosphere Workbook only</t>
  </si>
  <si>
    <t>BIOWB</t>
  </si>
  <si>
    <t>Biosphere TEXTBOOK only</t>
  </si>
  <si>
    <t>BIOTB</t>
  </si>
  <si>
    <t>Biology - The Complete Study Guide 2nd Ed.</t>
  </si>
  <si>
    <t>BCS2</t>
  </si>
  <si>
    <t>Discovering Biology</t>
  </si>
  <si>
    <t>DBY</t>
  </si>
  <si>
    <r>
      <rPr>
        <b/>
        <i/>
        <sz val="11"/>
        <color rgb="FFFF0000"/>
        <rFont val="Calibri"/>
        <family val="2"/>
      </rPr>
      <t xml:space="preserve">List Books, Publisher and RRP Required if not already listed above </t>
    </r>
    <r>
      <rPr>
        <b/>
        <i/>
        <sz val="11"/>
        <color rgb="FFFF0000"/>
        <rFont val="Wingdings"/>
        <charset val="2"/>
      </rPr>
      <t>â</t>
    </r>
  </si>
  <si>
    <t>Total for Section 23: Biology/An Bhitheolaíocht</t>
  </si>
  <si>
    <t>Section 24: Chemistry/Ceimic</t>
  </si>
  <si>
    <t>Scrúdú na hArdteistiméireachta, Ceimic - AL (LC - Chemistry)</t>
  </si>
  <si>
    <t>Chemistry</t>
  </si>
  <si>
    <t>4schools Chemistry Sample Papers for New Leaving Cert Specification</t>
  </si>
  <si>
    <t>Cracking Chemistry (Pack)</t>
  </si>
  <si>
    <t>New Edco Exam Papers - LC Chemistry OL &amp; HL Past Papers New Sample &amp; Past Exam Papers written for the New Specification</t>
  </si>
  <si>
    <t>BLC5106S</t>
  </si>
  <si>
    <t>Chemistry Experiment Book</t>
  </si>
  <si>
    <t>ASC5076S</t>
  </si>
  <si>
    <t>Chemistry Live (3rd Ed) Set [Textbook &amp; Assessment &amp; Exam Guide]</t>
  </si>
  <si>
    <t>CL2512</t>
  </si>
  <si>
    <t>Chemistry Live (3rd Ed) Textbook</t>
  </si>
  <si>
    <t>CL2475</t>
  </si>
  <si>
    <t>Chemistry Live (3rd Ed) Assessment &amp; Exam Guide</t>
  </si>
  <si>
    <t>CL2482</t>
  </si>
  <si>
    <t>Chemistry Live (3rd Ed) Laboratory Investigations Notebook</t>
  </si>
  <si>
    <t>CL2499</t>
  </si>
  <si>
    <t>Chemistry Live (2nd Ed) (2014) Set [Textbook &amp; Workbook]</t>
  </si>
  <si>
    <t>CL4672</t>
  </si>
  <si>
    <t>Chemistry Live (2nd Ed) (2014) Textbook</t>
  </si>
  <si>
    <t>CL4306</t>
  </si>
  <si>
    <t>Chemistry Live  (2nd Ed) (2014) Workbook</t>
  </si>
  <si>
    <t>CL4344</t>
  </si>
  <si>
    <t>Chemistry Live (2nd Ed) (2014) Lab Book</t>
  </si>
  <si>
    <t>CL4320</t>
  </si>
  <si>
    <t>Revise Chemistry Live!</t>
  </si>
  <si>
    <t>CL4597</t>
  </si>
  <si>
    <t>Exam Edge Chemistry 2014</t>
  </si>
  <si>
    <t>CL4603</t>
  </si>
  <si>
    <t>Ceimic Bheo, 3rd Ed. Set [TB &amp; WB]</t>
  </si>
  <si>
    <t>CL3212</t>
  </si>
  <si>
    <t>Ceimic Bheo, 3rd Ed. Téacsleabhar</t>
  </si>
  <si>
    <t>Ceimic Bheo, 3rd Ed. Treoir Mheasúnaithe agus Scrúdaithe</t>
  </si>
  <si>
    <t>Ceimic Bheo, 3rd Ed. Leabhar Nótaí na nImscrúduithe Saotharlainne</t>
  </si>
  <si>
    <t>Yes </t>
  </si>
  <si>
    <t>Less Stress More Success LC Chemistry</t>
  </si>
  <si>
    <r>
      <rPr>
        <b/>
        <i/>
        <sz val="11"/>
        <color rgb="FFFF0000"/>
        <rFont val="Calibri"/>
        <family val="2"/>
      </rPr>
      <t xml:space="preserve">List Books, Publisher and RRP Required if not already listed above </t>
    </r>
    <r>
      <rPr>
        <b/>
        <i/>
        <sz val="11"/>
        <color rgb="FFFF0000"/>
        <rFont val="Wingdings"/>
        <charset val="2"/>
      </rPr>
      <t>â</t>
    </r>
  </si>
  <si>
    <t>Total for Section 24: Chemistry/Ceimic</t>
  </si>
  <si>
    <t>Section 25: Physics/Fisic</t>
  </si>
  <si>
    <t>Scrúdú na hArdteistiméireachta, Fisic - AL (LC Physics)</t>
  </si>
  <si>
    <t>Physics</t>
  </si>
  <si>
    <t>4schools Physics Sample Papers for new LC Specification</t>
  </si>
  <si>
    <t>The Physics Book (Pack)</t>
  </si>
  <si>
    <t>Fisic don Ré Nua</t>
  </si>
  <si>
    <t>IT617</t>
  </si>
  <si>
    <t>Doodle Physics</t>
  </si>
  <si>
    <t>Practical Physics</t>
  </si>
  <si>
    <t>New Edco Exam Papers - LC Physics OL &amp; HL New Sample &amp; Past Exam Papers written for the New Specification</t>
  </si>
  <si>
    <t>BLC5104S</t>
  </si>
  <si>
    <t>Edco Exam Papers - LC Physics &amp; Chemistry HL Past Papers</t>
  </si>
  <si>
    <t>BLC5102S</t>
  </si>
  <si>
    <t xml:space="preserve">Physics Experiment Book </t>
  </si>
  <si>
    <t>ASC5221S</t>
  </si>
  <si>
    <t>Fusion (Physics)</t>
  </si>
  <si>
    <t>90-7</t>
  </si>
  <si>
    <t>Revision Works Physics</t>
  </si>
  <si>
    <t>41-9</t>
  </si>
  <si>
    <t>Real World Physics (2nd Ed) Set [Textbook &amp; Assessment and Exam Guide]</t>
  </si>
  <si>
    <t>PL2574</t>
  </si>
  <si>
    <t>Real World Physics (2nd Ed) Textbook</t>
  </si>
  <si>
    <t>PL2338</t>
  </si>
  <si>
    <t>Real World Physics (2nd Ed) Assessment and Exam Guide</t>
  </si>
  <si>
    <t>PL2598</t>
  </si>
  <si>
    <t>Real World Physics (2nd Ed) Laboratory Notebook</t>
  </si>
  <si>
    <t>PL2604</t>
  </si>
  <si>
    <t>Real World Physics  Set [Textbook &amp; Workbook]</t>
  </si>
  <si>
    <t>PLRWPS</t>
  </si>
  <si>
    <t>Real World Physics Textbook</t>
  </si>
  <si>
    <t>PLRWPT</t>
  </si>
  <si>
    <t>Real World Physics Workbook</t>
  </si>
  <si>
    <t>PLRWPW</t>
  </si>
  <si>
    <t>Experimental Physics Student Laboratory Manual</t>
  </si>
  <si>
    <t>PL7160</t>
  </si>
  <si>
    <t>Exam Edge (2nd Ed) Leaving Certificate Physics</t>
  </si>
  <si>
    <t>PL5518</t>
  </si>
  <si>
    <t>Fisic don Ré Nua, 2nd Ed., Set [TB &amp; WB]</t>
  </si>
  <si>
    <t>PL3250</t>
  </si>
  <si>
    <t>Fisic don Ré Nua, 2nd Ed., Téacsleabhar</t>
  </si>
  <si>
    <t>PL3267</t>
  </si>
  <si>
    <t>Fisic don Ré Nua, 2nd Ed., Treoir Mheasúnaithe agus Scrúdaithe</t>
  </si>
  <si>
    <t>PL3298</t>
  </si>
  <si>
    <t>Fisic don Ré Nua, 2nd Ed., Leabhar na nImscrúduithe</t>
  </si>
  <si>
    <t>PL2994</t>
  </si>
  <si>
    <t>Less Stress More Success LC Physics</t>
  </si>
  <si>
    <t>Investigating Physics</t>
  </si>
  <si>
    <r>
      <rPr>
        <b/>
        <i/>
        <sz val="11"/>
        <color rgb="FFFF0000"/>
        <rFont val="Calibri"/>
        <family val="2"/>
      </rPr>
      <t xml:space="preserve">List Books, Publisher and RRP Required if not already listed above </t>
    </r>
    <r>
      <rPr>
        <b/>
        <i/>
        <sz val="11"/>
        <color rgb="FFFF0000"/>
        <rFont val="Wingdings"/>
        <charset val="2"/>
      </rPr>
      <t>â</t>
    </r>
  </si>
  <si>
    <t>Total for Section 25: Physics/Fisic</t>
  </si>
  <si>
    <t>Section 26: Spanish / Spáinnis</t>
  </si>
  <si>
    <t>Edco Exam Papers - LC Spanish OL &amp; HL Past Papers</t>
  </si>
  <si>
    <t>BLC5155S</t>
  </si>
  <si>
    <t>Venga! - Leaving Cert Spanish</t>
  </si>
  <si>
    <t>ASH5501S</t>
  </si>
  <si>
    <t xml:space="preserve">Cuentame - LC Spanish </t>
  </si>
  <si>
    <t>ASH5511S</t>
  </si>
  <si>
    <t>Éxito - Textbook + Libro de Practica / Libro de Selectividad</t>
  </si>
  <si>
    <t>05-03</t>
  </si>
  <si>
    <t>Éxito - Libro de Practica / Libro de Selectividad</t>
  </si>
  <si>
    <t>05-A</t>
  </si>
  <si>
    <t>9781917280747 </t>
  </si>
  <si>
    <t>Éxito (Gaeilge Edition) Textbook + Libro de práctica/Libro de selectividad </t>
  </si>
  <si>
    <t>7-47</t>
  </si>
  <si>
    <t>Éxito (Gaeilge Edition) Libro de práctica/Libro de selectividad </t>
  </si>
  <si>
    <t>7-4A</t>
  </si>
  <si>
    <t>Educate.ie Leaving Certificate Spanish exam papers (H&amp;O)</t>
  </si>
  <si>
    <t>EPL 072</t>
  </si>
  <si>
    <t>Español en Acción (2020) Textbook</t>
  </si>
  <si>
    <t>SL8187</t>
  </si>
  <si>
    <t>Espanol en Accion set [Textbook &amp; CD x 2]</t>
  </si>
  <si>
    <t>SP2012</t>
  </si>
  <si>
    <t>De Acuerdo Essential Spanish Grammar and Workbook</t>
  </si>
  <si>
    <t>SP9217</t>
  </si>
  <si>
    <t>El Espanol Bien Hablado (2010) Set [Textbook &amp; CD]</t>
  </si>
  <si>
    <t>SP5691</t>
  </si>
  <si>
    <t>Vamos A Escuchar 2 (2009) Set [Textbook &amp; CD x 2]</t>
  </si>
  <si>
    <t>SP2423</t>
  </si>
  <si>
    <t>Spanish Verbs</t>
  </si>
  <si>
    <t>SPV</t>
  </si>
  <si>
    <t>Shortcuts to Success: Spanish Oral LC Higher and Ordinary Level</t>
  </si>
  <si>
    <r>
      <rPr>
        <b/>
        <i/>
        <sz val="11"/>
        <color rgb="FFFF0000"/>
        <rFont val="Calibri"/>
        <family val="2"/>
      </rPr>
      <t xml:space="preserve">List Books, Publisher and RRP Required if not already listed above </t>
    </r>
    <r>
      <rPr>
        <b/>
        <i/>
        <sz val="11"/>
        <color rgb="FFFF0000"/>
        <rFont val="Wingdings"/>
        <charset val="2"/>
      </rPr>
      <t>â</t>
    </r>
  </si>
  <si>
    <t>Total for Section 26: Spanish / Spáinnis</t>
  </si>
  <si>
    <t>Section 27: SPHE / Oideachas Sóisialta, Pearsanta agus Sláinte (OSPS)</t>
  </si>
  <si>
    <t>You've Got This! Fifth Year</t>
  </si>
  <si>
    <t>9-61</t>
  </si>
  <si>
    <t>You've Got This! Sixth Year</t>
  </si>
  <si>
    <t>97-8</t>
  </si>
  <si>
    <t xml:space="preserve">SPHE for Senior Cycle </t>
  </si>
  <si>
    <t>SE2550</t>
  </si>
  <si>
    <t xml:space="preserve">     9781915486332     </t>
  </si>
  <si>
    <t>It's Your Wellbeing 2nd Ed. (2-Pack)</t>
  </si>
  <si>
    <t>IYW2</t>
  </si>
  <si>
    <t xml:space="preserve">     9781915486264     </t>
  </si>
  <si>
    <t>It's Your Wellbeing 2nd Ed. TEXTBOOK only</t>
  </si>
  <si>
    <t>IYWTB</t>
  </si>
  <si>
    <t xml:space="preserve">     9781915486325    </t>
  </si>
  <si>
    <t>It's Your Wellbeing 2nd Ed. Portfolio book only</t>
  </si>
  <si>
    <t>IYW2P</t>
  </si>
  <si>
    <t>Ways to Wellbeing</t>
  </si>
  <si>
    <t>Tools to Thrive: Book A (Secondary – 5th Year / Ages: 15-16+) - Teacher Book</t>
  </si>
  <si>
    <t>Tools to Thrive: Book A (Secondary – 5th Year / Ages: 15-16+) - Pupil Book</t>
  </si>
  <si>
    <t>Tools to Thrive: Book B (Secondary – 6th Year / Ages: 16-17+) - Teacher Book</t>
  </si>
  <si>
    <t>Tools to Thrive: Book B (Secondary – 6th Year / Ages: 16-17+) - Pupil Book</t>
  </si>
  <si>
    <r>
      <rPr>
        <b/>
        <i/>
        <sz val="11"/>
        <color rgb="FFFF0000"/>
        <rFont val="Calibri"/>
        <family val="2"/>
      </rPr>
      <t xml:space="preserve">List Books, Publisher and RRP Required if not already listed above </t>
    </r>
    <r>
      <rPr>
        <b/>
        <i/>
        <sz val="11"/>
        <color rgb="FFFF0000"/>
        <rFont val="Wingdings"/>
        <charset val="2"/>
      </rPr>
      <t>â</t>
    </r>
  </si>
  <si>
    <t>Total for Section 27: SPHE / Oideachas Sóisialta, Pearsanta agus Sláinte (OSPS)</t>
  </si>
  <si>
    <t>Section 28: Art/Ealaín</t>
  </si>
  <si>
    <t>Scrúdú na hArdteistiméireachta, Ealaín: Stair agus Léirthuiscint na hEalaíne - AL (LC Art History)</t>
  </si>
  <si>
    <t>Edco Exam Papers - LC Art Past Papers</t>
  </si>
  <si>
    <t>BLC5135S</t>
  </si>
  <si>
    <t>Educate.ie Leaving Certificate Art exam papers (H&amp;O)</t>
  </si>
  <si>
    <t>EPL 073</t>
  </si>
  <si>
    <t>LC History and Appreciation of Art</t>
  </si>
  <si>
    <t>A1006</t>
  </si>
  <si>
    <t>New Appreciating Art</t>
  </si>
  <si>
    <t>Less Stress More Success LC Art: Visual Studies</t>
  </si>
  <si>
    <r>
      <rPr>
        <b/>
        <i/>
        <sz val="11"/>
        <color rgb="FFFF0000"/>
        <rFont val="Calibri"/>
        <family val="2"/>
      </rPr>
      <t xml:space="preserve">List Books, Publisher and RRP Required if not already listed above </t>
    </r>
    <r>
      <rPr>
        <b/>
        <i/>
        <sz val="11"/>
        <color rgb="FFFF0000"/>
        <rFont val="Wingdings"/>
        <charset val="2"/>
      </rPr>
      <t>â</t>
    </r>
  </si>
  <si>
    <t>Total for Section 28: Art/Ealaín</t>
  </si>
  <si>
    <t>Section 29: Construction Studies / Staidéar Foirgníochta</t>
  </si>
  <si>
    <t>Scrúdú na hArdteistiméireachta, Staidéar Foirgníochta - AL (LC - Construction Studies)</t>
  </si>
  <si>
    <t>Construction Studies</t>
  </si>
  <si>
    <t>Edco Exam Papers - LC Construction Studies OL &amp; HL - SEC Past Papers</t>
  </si>
  <si>
    <t>BLC5215S</t>
  </si>
  <si>
    <t>Edco Exam Papers - LC Design &amp; Communication Graphics - SEC Past Papers</t>
  </si>
  <si>
    <t>BLC5205S</t>
  </si>
  <si>
    <t>Get Constructive (2nd edition) Textbook + Skills &amp; Assessment Book</t>
  </si>
  <si>
    <t>0-08</t>
  </si>
  <si>
    <t>Get Constructive (2nd edition) Skills &amp; Assessment Book</t>
  </si>
  <si>
    <t>0-08A</t>
  </si>
  <si>
    <t>Educate.ie Leaving Certificate Construction Studies exam papers (H&amp;O)</t>
  </si>
  <si>
    <t>EPL 074</t>
  </si>
  <si>
    <t xml:space="preserve">Construction Technology </t>
  </si>
  <si>
    <r>
      <rPr>
        <b/>
        <i/>
        <sz val="11"/>
        <color rgb="FFFF0000"/>
        <rFont val="Calibri"/>
        <family val="2"/>
      </rPr>
      <t xml:space="preserve">List Books, Publisher and RRP Required if not already listed above </t>
    </r>
    <r>
      <rPr>
        <b/>
        <i/>
        <sz val="11"/>
        <color rgb="FFFF0000"/>
        <rFont val="Wingdings"/>
        <charset val="2"/>
      </rPr>
      <t>â</t>
    </r>
  </si>
  <si>
    <t>Total for Section 29: Construction Studies / Staidéar Foirgníochta</t>
  </si>
  <si>
    <t>Section 30: Transition Year Books</t>
  </si>
  <si>
    <t>Inquiring Minds</t>
  </si>
  <si>
    <t>TY Science</t>
  </si>
  <si>
    <t>Feabhas - TY Irish</t>
  </si>
  <si>
    <t>TY Irish</t>
  </si>
  <si>
    <t>ATR7511S</t>
  </si>
  <si>
    <t xml:space="preserve">Make the Transition Irish - TY Irish </t>
  </si>
  <si>
    <t>ATR7411S</t>
  </si>
  <si>
    <t>Beyond Words  - TY English</t>
  </si>
  <si>
    <t>TY English</t>
  </si>
  <si>
    <t>ATR7501S</t>
  </si>
  <si>
    <t xml:space="preserve">Make the Transition English - TY English </t>
  </si>
  <si>
    <t>ATR7401S</t>
  </si>
  <si>
    <t xml:space="preserve">Make The Transition Geography - TY Geography </t>
  </si>
  <si>
    <t>TY Geography</t>
  </si>
  <si>
    <t>ATR7341S</t>
  </si>
  <si>
    <t>Make The Transition History - TY History</t>
  </si>
  <si>
    <t>TY History</t>
  </si>
  <si>
    <t>ATR7331S</t>
  </si>
  <si>
    <t>Revue - TY French</t>
  </si>
  <si>
    <t>TY French</t>
  </si>
  <si>
    <t>ATR7471S</t>
  </si>
  <si>
    <t>Money Matters - TY Finance</t>
  </si>
  <si>
    <t>TY Finance</t>
  </si>
  <si>
    <t>ATR7451S</t>
  </si>
  <si>
    <t xml:space="preserve">Make The Transition Business - TY Business </t>
  </si>
  <si>
    <t>TY Business</t>
  </si>
  <si>
    <t>ATR7351S</t>
  </si>
  <si>
    <t>Learning Through Work Experience</t>
  </si>
  <si>
    <t>Transition Year</t>
  </si>
  <si>
    <t>ASS5101S</t>
  </si>
  <si>
    <t xml:space="preserve">Engineering In The World - TY Engineering </t>
  </si>
  <si>
    <t>TY Engineering</t>
  </si>
  <si>
    <t>ATR7461S</t>
  </si>
  <si>
    <t>You've Got This! Transition Year</t>
  </si>
  <si>
    <t>33-6</t>
  </si>
  <si>
    <t>In Transition (Textbook)</t>
  </si>
  <si>
    <t>00-9</t>
  </si>
  <si>
    <t>Bridge The Gap (2021) Transition Year Biology</t>
  </si>
  <si>
    <t>LT3014</t>
  </si>
  <si>
    <t>Bridge the Gap (2022) Transition Year Chemistry</t>
  </si>
  <si>
    <t>CT6367</t>
  </si>
  <si>
    <t>Bridge The Gap (2021) Transition Year English</t>
  </si>
  <si>
    <t>ET5575</t>
  </si>
  <si>
    <t>Bridge The Gap (2021) Transition Year Irish</t>
  </si>
  <si>
    <t>IT2505</t>
  </si>
  <si>
    <t>Bridge the Gap (2022) Transition Year Maths</t>
  </si>
  <si>
    <t>MT6374</t>
  </si>
  <si>
    <t>Bridge The Gap (2021) Transition Year Physical Education</t>
  </si>
  <si>
    <t>PE</t>
  </si>
  <si>
    <t>PT6923</t>
  </si>
  <si>
    <t>Bridge the Gap (2022) Transition Year Physics</t>
  </si>
  <si>
    <t>PT6381</t>
  </si>
  <si>
    <t>Bridge the Gap (2023) Transition Year Spanish</t>
  </si>
  <si>
    <t>ST6350</t>
  </si>
  <si>
    <t>SPHE for Transition Year</t>
  </si>
  <si>
    <t>SE3304</t>
  </si>
  <si>
    <t xml:space="preserve">On Decouvre! </t>
  </si>
  <si>
    <t>OND</t>
  </si>
  <si>
    <t xml:space="preserve">Rubicon 2nd Edition </t>
  </si>
  <si>
    <t>RUB2</t>
  </si>
  <si>
    <t>Leanaimis Linn (2024)</t>
  </si>
  <si>
    <t xml:space="preserve">LLI </t>
  </si>
  <si>
    <t xml:space="preserve">Gaelsaol </t>
  </si>
  <si>
    <t>GS</t>
  </si>
  <si>
    <t>Transition Maths 2nd edition</t>
  </si>
  <si>
    <t>Thrive! -  TY SPHE</t>
  </si>
  <si>
    <t>TY SPHE</t>
  </si>
  <si>
    <t>THR</t>
  </si>
  <si>
    <t>TY Student Journal</t>
  </si>
  <si>
    <t>TYS</t>
  </si>
  <si>
    <t>TY Student Portfolio</t>
  </si>
  <si>
    <t>TYPS</t>
  </si>
  <si>
    <t>Dialann na hIdirbhliana</t>
  </si>
  <si>
    <t>TYSI</t>
  </si>
  <si>
    <t>Well Done Me - TY Journaling</t>
  </si>
  <si>
    <t>WBWDM</t>
  </si>
  <si>
    <t>TY Charts bundle English (set of 10 A2 charts)</t>
  </si>
  <si>
    <t>TYCHA10</t>
  </si>
  <si>
    <t>TY Charts bundle Irish (set of 10 A2 charts)</t>
  </si>
  <si>
    <t>TYCHAI10</t>
  </si>
  <si>
    <r>
      <rPr>
        <b/>
        <i/>
        <sz val="11"/>
        <color rgb="FFFF0000"/>
        <rFont val="Calibri"/>
        <family val="2"/>
      </rPr>
      <t xml:space="preserve">List Books, Publisher and RRP Required if not already listed above </t>
    </r>
    <r>
      <rPr>
        <b/>
        <i/>
        <sz val="11"/>
        <color rgb="FFFF0000"/>
        <rFont val="Wingdings"/>
        <charset val="2"/>
      </rPr>
      <t>â</t>
    </r>
  </si>
  <si>
    <t>Total for Section 30: Transition Year Books</t>
  </si>
  <si>
    <t xml:space="preserve">Section 31: Leaving Cert Cycle schoolbooks not covered in subject sections 1 to 30 above </t>
  </si>
  <si>
    <t xml:space="preserve">Teacher Planner </t>
  </si>
  <si>
    <t>Miscellaneous</t>
  </si>
  <si>
    <t>Focus on Link Modules (Pack)</t>
  </si>
  <si>
    <t>LCVP</t>
  </si>
  <si>
    <t>Focus on Life, Community &amp; Work (Pack)</t>
  </si>
  <si>
    <t>LCW</t>
  </si>
  <si>
    <t>Edco Exam Papers - LC LCVP Past Papers</t>
  </si>
  <si>
    <t>Leaving Cert Applied</t>
  </si>
  <si>
    <t>BLC5230S</t>
  </si>
  <si>
    <t>Edco Exam Papers - LC Computer Science OL &amp; HL Level Past Papers</t>
  </si>
  <si>
    <t>Computer Science</t>
  </si>
  <si>
    <t>BLC5240S</t>
  </si>
  <si>
    <t>New Edco Exam Papers - LC Applied Maths HL Past Papers</t>
  </si>
  <si>
    <t>Applied Maths</t>
  </si>
  <si>
    <t>BLC5044S</t>
  </si>
  <si>
    <t>Revise Wise Study Skill &amp; Exam Guide</t>
  </si>
  <si>
    <t>RSS6121S</t>
  </si>
  <si>
    <t>Better Communication – And How to Achieve It</t>
  </si>
  <si>
    <t>58-0</t>
  </si>
  <si>
    <t>Educate.ie Leaving Certificate LCVP exam papers (Common)</t>
  </si>
  <si>
    <t>EPL 078</t>
  </si>
  <si>
    <t>Educate.ie Leaving Certificate Computer Science exam papers (H&amp;O)</t>
  </si>
  <si>
    <t>EPL 084</t>
  </si>
  <si>
    <t>Educate.ie Leaving Certificate Applied Mathematics exam papers (H&amp;O)</t>
  </si>
  <si>
    <t>EPL 057</t>
  </si>
  <si>
    <t>Making Connections Student Textbook &amp; Portfolio</t>
  </si>
  <si>
    <t>LV3182</t>
  </si>
  <si>
    <t>Making it Happen (3rd Ed) (2020) Textbook</t>
  </si>
  <si>
    <t>LV8163</t>
  </si>
  <si>
    <t>Making It Happen (2nd Ed) (2014) Textbook</t>
  </si>
  <si>
    <t>LV4221</t>
  </si>
  <si>
    <t>LCA Today: English &amp; Communications (2023) Student Guide</t>
  </si>
  <si>
    <t>LA1515</t>
  </si>
  <si>
    <t>LCA Today: Social Education (2nd Ed) (2025) Student Guide</t>
  </si>
  <si>
    <t>LA2741</t>
  </si>
  <si>
    <t>LCA Today: Social Education (2022) Student Guide</t>
  </si>
  <si>
    <t>LA6282</t>
  </si>
  <si>
    <t>Getting it Right</t>
  </si>
  <si>
    <t>Everyday Maths for LCA, 2nd ed</t>
  </si>
  <si>
    <t>Social Education 3rd ed</t>
  </si>
  <si>
    <t>Computer Science for Leaving Certificate</t>
  </si>
  <si>
    <t xml:space="preserve">LCA Maths 1: Mathematics and Planning </t>
  </si>
  <si>
    <t>LCA Maths 2: Mathematics and the World Around Me</t>
  </si>
  <si>
    <t>LCA Maths 3: Mathematics and Life Skills</t>
  </si>
  <si>
    <t xml:space="preserve">LCA Maths 4: Mathematics and Work </t>
  </si>
  <si>
    <t>The Student Task 2</t>
  </si>
  <si>
    <t>Introduction to ICT 1</t>
  </si>
  <si>
    <t>Working in a Laboratory</t>
  </si>
  <si>
    <t>Science and the Environment</t>
  </si>
  <si>
    <t>Consumer Science</t>
  </si>
  <si>
    <t>Food Science</t>
  </si>
  <si>
    <t>Science and Health</t>
  </si>
  <si>
    <t>Introduction to ICT 2</t>
  </si>
  <si>
    <t>LCA Maths Essentials: Mathematical Skills and Exam Practice</t>
  </si>
  <si>
    <r>
      <rPr>
        <b/>
        <i/>
        <sz val="11"/>
        <color rgb="FFFF0000"/>
        <rFont val="Calibri"/>
        <family val="2"/>
      </rPr>
      <t xml:space="preserve">List Books, Publisher and RRP Required if not already listed above </t>
    </r>
    <r>
      <rPr>
        <b/>
        <i/>
        <sz val="11"/>
        <color rgb="FFFF0000"/>
        <rFont val="Wingdings"/>
        <charset val="2"/>
      </rPr>
      <t>â</t>
    </r>
  </si>
  <si>
    <t xml:space="preserve">Total for Section 33: Leaving Cert Cycle schoolbooks not covered in subject sections 1 to 32 above </t>
  </si>
  <si>
    <r>
      <rPr>
        <sz val="28"/>
        <color rgb="FF004D44"/>
        <rFont val="Calibri"/>
        <family val="2"/>
      </rPr>
      <t xml:space="preserve">Tender Award Criteria - Ultimate Cost - Weighting </t>
    </r>
    <r>
      <rPr>
        <sz val="28"/>
        <color rgb="FFFF0000"/>
        <rFont val="Calibri"/>
        <family val="2"/>
      </rPr>
      <t>200 - 400</t>
    </r>
    <r>
      <rPr>
        <sz val="28"/>
        <color rgb="FF004D44"/>
        <rFont val="Calibri"/>
        <family val="2"/>
      </rPr>
      <t xml:space="preserve"> Marks </t>
    </r>
  </si>
  <si>
    <t>TENDER SUMMARY SHEET</t>
  </si>
  <si>
    <t>A - Junior Cert Cycle</t>
  </si>
  <si>
    <t>B - Leaving Cert Cycle</t>
  </si>
  <si>
    <t xml:space="preserve">SUBJECT </t>
  </si>
  <si>
    <t xml:space="preserve">TOTAL AMOUNT </t>
  </si>
  <si>
    <t>SUBJECT</t>
  </si>
  <si>
    <t>Sub-Total for Junior Cycle Books EXCL VAT</t>
  </si>
  <si>
    <t>Sub-Total for Leaving Cert Cycle Books EXCL VAT</t>
  </si>
  <si>
    <t>Additional Services</t>
  </si>
  <si>
    <t>Quantity</t>
  </si>
  <si>
    <t>Rate</t>
  </si>
  <si>
    <t xml:space="preserve"> Total Amount</t>
  </si>
  <si>
    <t>VAT Applicable</t>
  </si>
  <si>
    <t>Barcoding (Per book)</t>
  </si>
  <si>
    <t>Book Covering (Per book)</t>
  </si>
  <si>
    <t>Labelling (Per Book)</t>
  </si>
  <si>
    <t xml:space="preserve">Additional Item </t>
  </si>
  <si>
    <t>Sub-Total for Additional Services</t>
  </si>
  <si>
    <t>TOTAL AMOUNT FOR JUNIOR CYCLE (A) (Excl VAT)</t>
  </si>
  <si>
    <t>TOTAL AMOUNT FOR LEAVING CERT CYCLE (B) (Excl VAT)</t>
  </si>
  <si>
    <t>TOTAL AMOUNT FOR ULTIMATE COST EVALUATION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</si>
</sst>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7" formatCode="&quot;€&quot;#,##0.00;\-&quot;€&quot;#,##0.00"/>
    <numFmt numFmtId="164" formatCode="&quot;€&quot;#,##0.00"/>
    <numFmt numFmtId="165" formatCode="_-&quot;€&quot;* #,##0.00_-;\-&quot;€&quot;* #,##0.00_-;_-&quot;€&quot;* &quot;-&quot;??_-;_-@"/>
    <numFmt numFmtId="166" formatCode="0.0%"/>
  </numFmts>
  <fonts count="55">
    <font>
      <sz val="11"/>
      <color theme="1"/>
      <name val="Calibri"/>
      <scheme val="minor"/>
    </font>
    <font>
      <sz val="9"/>
      <color theme="1"/>
      <name val="Calibri"/>
      <family val="2"/>
    </font>
    <font>
      <b/>
      <i/>
      <sz val="9"/>
      <color theme="0"/>
      <name val="Calibri"/>
      <family val="2"/>
    </font>
    <font>
      <b/>
      <i/>
      <sz val="26"/>
      <color rgb="FFFC4C02"/>
      <name val="Inter"/>
    </font>
    <font>
      <sz val="9"/>
      <color rgb="FF4F2D7F"/>
      <name val="Calibri"/>
      <family val="2"/>
    </font>
    <font>
      <b/>
      <sz val="9"/>
      <color rgb="FF4F2D7F"/>
      <name val="Calibri"/>
      <family val="2"/>
    </font>
    <font>
      <b/>
      <sz val="9"/>
      <color theme="9"/>
      <name val="Calibri"/>
      <family val="2"/>
    </font>
    <font>
      <sz val="9"/>
      <color theme="0"/>
      <name val="Calibri"/>
      <family val="2"/>
    </font>
    <font>
      <sz val="9"/>
      <color rgb="FF1F497D"/>
      <name val="Calibri"/>
      <family val="2"/>
    </font>
    <font>
      <b/>
      <sz val="9"/>
      <color rgb="FF1F497D"/>
      <name val="Calibri"/>
      <family val="2"/>
    </font>
    <font>
      <b/>
      <sz val="18"/>
      <color rgb="FFFF0000"/>
      <name val="Calibri"/>
      <family val="2"/>
    </font>
    <font>
      <b/>
      <sz val="11"/>
      <color theme="0"/>
      <name val="Calibri"/>
      <family val="2"/>
    </font>
    <font>
      <sz val="11"/>
      <color theme="1"/>
      <name val="Calibri"/>
      <family val="2"/>
    </font>
    <font>
      <sz val="11"/>
      <color rgb="FF000000"/>
      <name val="Calibri"/>
      <family val="2"/>
    </font>
    <font>
      <b/>
      <sz val="36"/>
      <color rgb="FF004D44"/>
      <name val="Calibri"/>
      <family val="2"/>
    </font>
    <font>
      <sz val="28"/>
      <color rgb="FF004D44"/>
      <name val="Calibri"/>
      <family val="2"/>
    </font>
    <font>
      <sz val="11"/>
      <name val="Calibri"/>
      <family val="2"/>
    </font>
    <font>
      <sz val="16"/>
      <color rgb="FFFF0000"/>
      <name val="Calibri"/>
      <family val="2"/>
    </font>
    <font>
      <b/>
      <sz val="20"/>
      <color theme="1"/>
      <name val="Calibri"/>
      <family val="2"/>
    </font>
    <font>
      <b/>
      <sz val="12"/>
      <color theme="0"/>
      <name val="Calibri"/>
      <family val="2"/>
    </font>
    <font>
      <sz val="12"/>
      <color theme="1"/>
      <name val="Calibri"/>
      <family val="2"/>
    </font>
    <font>
      <sz val="12"/>
      <color rgb="FFFF0000"/>
      <name val="Calibri"/>
      <family val="2"/>
    </font>
    <font>
      <b/>
      <sz val="12"/>
      <color theme="1"/>
      <name val="Calibri"/>
      <family val="2"/>
    </font>
    <font>
      <b/>
      <sz val="12"/>
      <color rgb="FFFF0000"/>
      <name val="Calibri"/>
      <family val="2"/>
    </font>
    <font>
      <b/>
      <sz val="14"/>
      <color theme="0"/>
      <name val="Calibri"/>
      <family val="2"/>
    </font>
    <font>
      <sz val="11"/>
      <color theme="1"/>
      <name val="Calibri"/>
      <family val="2"/>
      <scheme val="minor"/>
    </font>
    <font>
      <b/>
      <u/>
      <sz val="11"/>
      <color theme="1"/>
      <name val="Calibri"/>
      <family val="2"/>
    </font>
    <font>
      <b/>
      <u/>
      <sz val="11"/>
      <color theme="1"/>
      <name val="Calibri"/>
      <family val="2"/>
    </font>
    <font>
      <b/>
      <u/>
      <sz val="11"/>
      <color theme="1"/>
      <name val="Calibri"/>
      <family val="2"/>
    </font>
    <font>
      <b/>
      <sz val="11"/>
      <color rgb="FFFF0000"/>
      <name val="Calibri"/>
      <family val="2"/>
    </font>
    <font>
      <b/>
      <sz val="11"/>
      <color theme="1"/>
      <name val="Calibri"/>
      <family val="2"/>
    </font>
    <font>
      <b/>
      <sz val="11"/>
      <color rgb="FF000000"/>
      <name val="Calibri"/>
      <family val="2"/>
    </font>
    <font>
      <sz val="9"/>
      <color theme="1"/>
      <name val="Arial"/>
      <family val="2"/>
    </font>
    <font>
      <sz val="14"/>
      <color rgb="FFFF0000"/>
      <name val="Calibri"/>
      <family val="2"/>
    </font>
    <font>
      <b/>
      <sz val="9"/>
      <color theme="1"/>
      <name val="Calibri"/>
      <family val="2"/>
    </font>
    <font>
      <sz val="11"/>
      <color rgb="FF333333"/>
      <name val="Calibri"/>
      <family val="2"/>
    </font>
    <font>
      <b/>
      <i/>
      <sz val="11"/>
      <color rgb="FFFF0000"/>
      <name val="Calibri"/>
      <family val="2"/>
    </font>
    <font>
      <b/>
      <u/>
      <sz val="11"/>
      <color theme="1"/>
      <name val="Calibri"/>
      <family val="2"/>
    </font>
    <font>
      <sz val="11"/>
      <color rgb="FF444444"/>
      <name val="Calibri"/>
      <family val="2"/>
    </font>
    <font>
      <sz val="11"/>
      <color rgb="FFFF0000"/>
      <name val="Calibri"/>
      <family val="2"/>
    </font>
    <font>
      <sz val="11"/>
      <color rgb="FF161619"/>
      <name val="Calibri"/>
      <family val="2"/>
    </font>
    <font>
      <b/>
      <sz val="9"/>
      <color theme="0"/>
      <name val="Calibri"/>
      <family val="2"/>
    </font>
    <font>
      <sz val="11"/>
      <color rgb="FF23272A"/>
      <name val="Calibri"/>
      <family val="2"/>
    </font>
    <font>
      <b/>
      <u/>
      <sz val="11"/>
      <color theme="1"/>
      <name val="Calibri"/>
      <family val="2"/>
    </font>
    <font>
      <sz val="11"/>
      <color rgb="FF212121"/>
      <name val="Calibri"/>
      <family val="2"/>
    </font>
    <font>
      <b/>
      <sz val="28"/>
      <color theme="0"/>
      <name val="Calibri"/>
      <family val="2"/>
    </font>
    <font>
      <b/>
      <sz val="14"/>
      <color theme="1"/>
      <name val="Calibri"/>
      <family val="2"/>
    </font>
    <font>
      <b/>
      <sz val="16"/>
      <color theme="1"/>
      <name val="Calibri"/>
      <family val="2"/>
    </font>
    <font>
      <b/>
      <sz val="16"/>
      <color theme="0"/>
      <name val="Calibri"/>
      <family val="2"/>
    </font>
    <font>
      <b/>
      <i/>
      <sz val="11"/>
      <color rgb="FF000000"/>
      <name val="Calibri"/>
      <family val="2"/>
    </font>
    <font>
      <i/>
      <sz val="11"/>
      <color rgb="FF000000"/>
      <name val="Calibri"/>
      <family val="2"/>
    </font>
    <font>
      <sz val="28"/>
      <color rgb="FFFF0000"/>
      <name val="Calibri"/>
      <family val="2"/>
    </font>
    <font>
      <b/>
      <sz val="14"/>
      <color rgb="FFFF0000"/>
      <name val="Calibri"/>
      <family val="2"/>
    </font>
    <font>
      <b/>
      <i/>
      <sz val="11"/>
      <color rgb="FFFF0000"/>
      <name val="Wingdings"/>
      <charset val="2"/>
    </font>
    <font>
      <sz val="12"/>
      <name val="Calibri"/>
      <family val="2"/>
    </font>
  </fonts>
  <fills count="16">
    <fill>
      <patternFill patternType="none"/>
    </fill>
    <fill>
      <patternFill patternType="gray125"/>
    </fill>
    <fill>
      <patternFill patternType="solid">
        <fgColor rgb="FF004D44"/>
        <bgColor rgb="FF004D44"/>
      </patternFill>
    </fill>
    <fill>
      <patternFill patternType="solid">
        <fgColor theme="0"/>
        <bgColor theme="0"/>
      </patternFill>
    </fill>
    <fill>
      <patternFill patternType="solid">
        <fgColor rgb="FFE4F4DF"/>
        <bgColor rgb="FFE4F4DF"/>
      </patternFill>
    </fill>
    <fill>
      <patternFill patternType="solid">
        <fgColor rgb="FFFFFFFF"/>
        <bgColor rgb="FFFFFFFF"/>
      </patternFill>
    </fill>
    <fill>
      <patternFill patternType="solid">
        <fgColor rgb="FFFFFF00"/>
        <bgColor rgb="FFFFFF00"/>
      </patternFill>
    </fill>
    <fill>
      <patternFill patternType="solid">
        <fgColor rgb="FF938953"/>
        <bgColor rgb="FF938953"/>
      </patternFill>
    </fill>
    <fill>
      <patternFill patternType="solid">
        <fgColor rgb="FFE5B8B7"/>
        <bgColor rgb="FFE5B8B7"/>
      </patternFill>
    </fill>
    <fill>
      <patternFill patternType="solid">
        <fgColor rgb="FFBFBFBF"/>
        <bgColor rgb="FFBFBFBF"/>
      </patternFill>
    </fill>
    <fill>
      <patternFill patternType="solid">
        <fgColor rgb="FFFFC000"/>
        <bgColor rgb="FFFFC000"/>
      </patternFill>
    </fill>
    <fill>
      <patternFill patternType="solid">
        <fgColor rgb="FFFF0000"/>
        <bgColor rgb="FFFF0000"/>
      </patternFill>
    </fill>
    <fill>
      <patternFill patternType="solid">
        <fgColor rgb="FFEAF1DD"/>
        <bgColor rgb="FFEAF1DD"/>
      </patternFill>
    </fill>
    <fill>
      <patternFill patternType="solid">
        <fgColor rgb="FFF2DBDB"/>
        <bgColor rgb="FFF2DBDB"/>
      </patternFill>
    </fill>
    <fill>
      <patternFill patternType="solid">
        <fgColor rgb="FFB8CCE4"/>
        <bgColor rgb="FFB8CCE4"/>
      </patternFill>
    </fill>
    <fill>
      <patternFill patternType="solid">
        <fgColor rgb="FFF2F2F2"/>
        <bgColor rgb="FFF2F2F2"/>
      </patternFill>
    </fill>
  </fills>
  <borders count="40">
    <border>
      <left/>
      <right/>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medium">
        <color rgb="FF4F2D7F"/>
      </bottom>
      <diagonal/>
    </border>
    <border>
      <left style="thin">
        <color theme="0"/>
      </left>
      <right style="thin">
        <color theme="0"/>
      </right>
      <top style="thin">
        <color theme="0"/>
      </top>
      <bottom style="medium">
        <color rgb="FF4F2D7F"/>
      </bottom>
      <diagonal/>
    </border>
    <border>
      <left/>
      <right style="thin">
        <color theme="0"/>
      </right>
      <top style="thin">
        <color theme="0"/>
      </top>
      <bottom style="medium">
        <color rgb="FF4F2D7F"/>
      </bottom>
      <diagonal/>
    </border>
    <border>
      <left/>
      <right/>
      <top style="thin">
        <color theme="0"/>
      </top>
      <bottom style="medium">
        <color rgb="FF4F2D7F"/>
      </bottom>
      <diagonal/>
    </border>
    <border>
      <left/>
      <right style="thin">
        <color theme="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5" fillId="0" borderId="2" xfId="0" applyFont="1" applyBorder="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center" vertical="center"/>
    </xf>
    <xf numFmtId="14" fontId="6" fillId="0" borderId="3" xfId="0" applyNumberFormat="1" applyFont="1" applyBorder="1" applyAlignment="1">
      <alignment horizontal="center" vertical="center"/>
    </xf>
    <xf numFmtId="14" fontId="6" fillId="0" borderId="4" xfId="0" applyNumberFormat="1"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2" fontId="7" fillId="0" borderId="0" xfId="0" applyNumberFormat="1" applyFont="1" applyAlignment="1">
      <alignment vertical="center"/>
    </xf>
    <xf numFmtId="0" fontId="4"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xf>
    <xf numFmtId="0" fontId="7"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vertical="center" wrapText="1"/>
    </xf>
    <xf numFmtId="0" fontId="10" fillId="0" borderId="0" xfId="0" applyFont="1" applyAlignment="1">
      <alignment horizontal="center" vertical="center"/>
    </xf>
    <xf numFmtId="0" fontId="11" fillId="2"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wrapText="1"/>
    </xf>
    <xf numFmtId="2" fontId="1" fillId="0" borderId="0" xfId="0" applyNumberFormat="1" applyFont="1" applyAlignment="1">
      <alignment vertical="center" wrapText="1"/>
    </xf>
    <xf numFmtId="0" fontId="12" fillId="3" borderId="10" xfId="0" applyFont="1" applyFill="1" applyBorder="1" applyAlignment="1">
      <alignment horizontal="center" vertical="center" wrapText="1"/>
    </xf>
    <xf numFmtId="0" fontId="12" fillId="3" borderId="10" xfId="0" applyFont="1" applyFill="1" applyBorder="1" applyAlignment="1">
      <alignment horizontal="left" vertical="center" wrapText="1"/>
    </xf>
    <xf numFmtId="0" fontId="14" fillId="0" borderId="0" xfId="0" applyFont="1"/>
    <xf numFmtId="0" fontId="17" fillId="0" borderId="8" xfId="0" applyFont="1" applyBorder="1" applyAlignment="1">
      <alignment vertical="center"/>
    </xf>
    <xf numFmtId="0" fontId="18" fillId="0" borderId="0" xfId="0" applyFont="1" applyAlignment="1">
      <alignment vertical="center"/>
    </xf>
    <xf numFmtId="0" fontId="22" fillId="0" borderId="16" xfId="0" applyFont="1" applyBorder="1" applyAlignment="1">
      <alignment horizontal="left" vertical="center"/>
    </xf>
    <xf numFmtId="0" fontId="23" fillId="0" borderId="0" xfId="0" applyFont="1" applyAlignment="1">
      <alignment horizontal="left" vertical="center"/>
    </xf>
    <xf numFmtId="0" fontId="1" fillId="0" borderId="0" xfId="0" applyFont="1" applyAlignment="1">
      <alignment horizontal="left" vertical="center"/>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20" fillId="0" borderId="0" xfId="0" applyFont="1" applyAlignment="1">
      <alignment horizontal="center" vertical="center"/>
    </xf>
    <xf numFmtId="0" fontId="20" fillId="0" borderId="10" xfId="0" applyFont="1" applyBorder="1" applyAlignment="1">
      <alignment horizontal="center" vertical="center"/>
    </xf>
    <xf numFmtId="0" fontId="25" fillId="0" borderId="0" xfId="0" applyFont="1"/>
    <xf numFmtId="0" fontId="12" fillId="0" borderId="10" xfId="0" applyFont="1" applyBorder="1" applyAlignment="1">
      <alignment vertical="center"/>
    </xf>
    <xf numFmtId="1" fontId="1" fillId="0" borderId="0" xfId="0" applyNumberFormat="1" applyFont="1" applyAlignment="1">
      <alignment horizontal="center" vertical="center"/>
    </xf>
    <xf numFmtId="164" fontId="1" fillId="0" borderId="0" xfId="0" applyNumberFormat="1" applyFont="1" applyAlignment="1">
      <alignment horizontal="center" vertical="center"/>
    </xf>
    <xf numFmtId="9" fontId="1" fillId="0" borderId="0" xfId="0" applyNumberFormat="1" applyFont="1" applyAlignment="1">
      <alignment horizontal="center" vertical="center"/>
    </xf>
    <xf numFmtId="1" fontId="1" fillId="0" borderId="0" xfId="0" applyNumberFormat="1" applyFont="1" applyAlignment="1">
      <alignment vertical="center"/>
    </xf>
    <xf numFmtId="9" fontId="1" fillId="0" borderId="0" xfId="0" applyNumberFormat="1" applyFont="1" applyAlignment="1">
      <alignment vertical="center"/>
    </xf>
    <xf numFmtId="1" fontId="5" fillId="0" borderId="0" xfId="0" applyNumberFormat="1" applyFont="1" applyAlignment="1">
      <alignment horizontal="center" vertical="center"/>
    </xf>
    <xf numFmtId="9" fontId="5" fillId="0" borderId="0" xfId="0" applyNumberFormat="1" applyFont="1" applyAlignment="1">
      <alignment horizontal="center" vertical="center"/>
    </xf>
    <xf numFmtId="1" fontId="6" fillId="0" borderId="4" xfId="0" applyNumberFormat="1" applyFont="1" applyBorder="1" applyAlignment="1">
      <alignment horizontal="center" vertical="center"/>
    </xf>
    <xf numFmtId="9" fontId="6" fillId="0" borderId="4" xfId="0" applyNumberFormat="1" applyFont="1" applyBorder="1" applyAlignment="1">
      <alignment horizontal="center" vertical="center"/>
    </xf>
    <xf numFmtId="1" fontId="8" fillId="0" borderId="0" xfId="0" applyNumberFormat="1" applyFont="1" applyAlignment="1">
      <alignment horizontal="center" vertical="center"/>
    </xf>
    <xf numFmtId="164" fontId="7" fillId="0" borderId="0" xfId="0" applyNumberFormat="1" applyFont="1" applyAlignment="1">
      <alignment horizontal="center" vertical="center"/>
    </xf>
    <xf numFmtId="9" fontId="8" fillId="0" borderId="0" xfId="0" applyNumberFormat="1" applyFont="1" applyAlignment="1">
      <alignment horizontal="center" vertical="center"/>
    </xf>
    <xf numFmtId="0" fontId="4" fillId="0" borderId="8" xfId="0" applyFont="1" applyBorder="1" applyAlignment="1">
      <alignment horizontal="center" vertical="center"/>
    </xf>
    <xf numFmtId="1" fontId="9" fillId="0" borderId="8" xfId="0" applyNumberFormat="1" applyFont="1" applyBorder="1" applyAlignment="1">
      <alignment horizontal="center" vertical="center"/>
    </xf>
    <xf numFmtId="164" fontId="9" fillId="0" borderId="8" xfId="0" applyNumberFormat="1" applyFont="1" applyBorder="1" applyAlignment="1">
      <alignment horizontal="center" vertical="center"/>
    </xf>
    <xf numFmtId="9" fontId="9" fillId="0" borderId="8" xfId="0" applyNumberFormat="1" applyFont="1" applyBorder="1" applyAlignment="1">
      <alignment horizontal="center" vertical="center"/>
    </xf>
    <xf numFmtId="1" fontId="27" fillId="0" borderId="20" xfId="0" applyNumberFormat="1" applyFont="1" applyBorder="1" applyAlignment="1">
      <alignment vertical="center"/>
    </xf>
    <xf numFmtId="1" fontId="28" fillId="0" borderId="0" xfId="0" applyNumberFormat="1" applyFont="1" applyAlignment="1">
      <alignment vertical="center"/>
    </xf>
    <xf numFmtId="1" fontId="11" fillId="2" borderId="17"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7" xfId="0" applyFont="1" applyFill="1" applyBorder="1" applyAlignment="1">
      <alignment horizontal="center" vertical="center"/>
    </xf>
    <xf numFmtId="1" fontId="11" fillId="2" borderId="17" xfId="0" applyNumberFormat="1" applyFont="1" applyFill="1" applyBorder="1" applyAlignment="1">
      <alignment horizontal="center" vertical="center" wrapText="1"/>
    </xf>
    <xf numFmtId="164" fontId="11" fillId="7" borderId="17" xfId="0" applyNumberFormat="1" applyFont="1" applyFill="1" applyBorder="1" applyAlignment="1">
      <alignment horizontal="center" vertical="center" wrapText="1"/>
    </xf>
    <xf numFmtId="2" fontId="11" fillId="2" borderId="17" xfId="0" applyNumberFormat="1" applyFont="1" applyFill="1" applyBorder="1" applyAlignment="1">
      <alignment horizontal="center" vertical="center" wrapText="1"/>
    </xf>
    <xf numFmtId="9" fontId="11" fillId="2" borderId="17"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xf>
    <xf numFmtId="0" fontId="12" fillId="3" borderId="10" xfId="0" applyFont="1" applyFill="1" applyBorder="1" applyAlignment="1">
      <alignment horizontal="left" vertical="center"/>
    </xf>
    <xf numFmtId="0" fontId="12" fillId="3" borderId="10" xfId="0" applyFont="1" applyFill="1" applyBorder="1" applyAlignment="1">
      <alignment horizontal="center" vertical="center"/>
    </xf>
    <xf numFmtId="165" fontId="12" fillId="3" borderId="10" xfId="0" applyNumberFormat="1" applyFont="1" applyFill="1" applyBorder="1" applyAlignment="1">
      <alignment horizontal="center" vertical="center"/>
    </xf>
    <xf numFmtId="164" fontId="30" fillId="3" borderId="10" xfId="0" applyNumberFormat="1" applyFont="1" applyFill="1" applyBorder="1" applyAlignment="1">
      <alignment horizontal="center" vertical="center"/>
    </xf>
    <xf numFmtId="7" fontId="12" fillId="3" borderId="10" xfId="0" applyNumberFormat="1" applyFont="1" applyFill="1" applyBorder="1" applyAlignment="1">
      <alignment horizontal="center" vertical="center"/>
    </xf>
    <xf numFmtId="7" fontId="12" fillId="3" borderId="10" xfId="0" applyNumberFormat="1" applyFont="1" applyFill="1" applyBorder="1" applyAlignment="1">
      <alignment horizontal="right" vertical="center"/>
    </xf>
    <xf numFmtId="164" fontId="12" fillId="9" borderId="17" xfId="0" applyNumberFormat="1" applyFont="1" applyFill="1" applyBorder="1" applyAlignment="1">
      <alignment horizontal="center" vertical="center"/>
    </xf>
    <xf numFmtId="3" fontId="12" fillId="0" borderId="10" xfId="0" applyNumberFormat="1" applyFont="1" applyBorder="1" applyAlignment="1">
      <alignment horizontal="center"/>
    </xf>
    <xf numFmtId="164" fontId="31" fillId="3" borderId="10" xfId="0" applyNumberFormat="1" applyFont="1" applyFill="1" applyBorder="1" applyAlignment="1">
      <alignment horizontal="center" vertical="center" shrinkToFit="1"/>
    </xf>
    <xf numFmtId="0" fontId="20" fillId="3" borderId="10" xfId="0" applyFont="1" applyFill="1" applyBorder="1" applyAlignment="1">
      <alignment vertical="center"/>
    </xf>
    <xf numFmtId="0" fontId="13" fillId="3" borderId="10" xfId="0" applyFont="1" applyFill="1" applyBorder="1" applyAlignment="1">
      <alignment horizontal="left" vertical="center"/>
    </xf>
    <xf numFmtId="0" fontId="12" fillId="3" borderId="22" xfId="0" applyFont="1" applyFill="1" applyBorder="1" applyAlignment="1">
      <alignment horizontal="center" vertical="center"/>
    </xf>
    <xf numFmtId="6" fontId="12" fillId="3" borderId="10" xfId="0" applyNumberFormat="1" applyFont="1" applyFill="1" applyBorder="1" applyAlignment="1">
      <alignment horizontal="center" vertical="center"/>
    </xf>
    <xf numFmtId="0" fontId="32" fillId="0" borderId="0" xfId="0" applyFont="1" applyAlignment="1">
      <alignment vertical="center"/>
    </xf>
    <xf numFmtId="0" fontId="13" fillId="3" borderId="10" xfId="0" applyFont="1" applyFill="1" applyBorder="1" applyAlignment="1">
      <alignment vertical="center"/>
    </xf>
    <xf numFmtId="0" fontId="12" fillId="0" borderId="23" xfId="0" applyFont="1" applyBorder="1" applyAlignment="1">
      <alignment horizontal="center" vertical="center" wrapText="1"/>
    </xf>
    <xf numFmtId="0" fontId="12" fillId="3" borderId="10" xfId="0" applyFont="1" applyFill="1" applyBorder="1" applyAlignment="1">
      <alignment vertical="center"/>
    </xf>
    <xf numFmtId="165" fontId="12" fillId="3" borderId="10" xfId="0" applyNumberFormat="1" applyFont="1" applyFill="1" applyBorder="1" applyAlignment="1">
      <alignment horizontal="center" vertical="center" wrapText="1"/>
    </xf>
    <xf numFmtId="49" fontId="12" fillId="3" borderId="10" xfId="0" applyNumberFormat="1" applyFont="1" applyFill="1" applyBorder="1" applyAlignment="1">
      <alignment horizontal="center" vertical="center"/>
    </xf>
    <xf numFmtId="1" fontId="12" fillId="0" borderId="10" xfId="0" applyNumberFormat="1" applyFont="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center" vertical="center"/>
    </xf>
    <xf numFmtId="1" fontId="12" fillId="10" borderId="24" xfId="0" applyNumberFormat="1" applyFont="1" applyFill="1" applyBorder="1" applyAlignment="1">
      <alignment horizontal="center" vertical="center"/>
    </xf>
    <xf numFmtId="0" fontId="33" fillId="10" borderId="25" xfId="0" applyFont="1" applyFill="1" applyBorder="1" applyAlignment="1">
      <alignment vertical="center"/>
    </xf>
    <xf numFmtId="0" fontId="33" fillId="10" borderId="25" xfId="0" applyFont="1" applyFill="1" applyBorder="1" applyAlignment="1">
      <alignment horizontal="center" vertical="center"/>
    </xf>
    <xf numFmtId="165" fontId="12" fillId="10" borderId="10" xfId="0" applyNumberFormat="1" applyFont="1" applyFill="1" applyBorder="1" applyAlignment="1">
      <alignment horizontal="center" vertical="center"/>
    </xf>
    <xf numFmtId="0" fontId="12" fillId="10" borderId="10" xfId="0" applyFont="1" applyFill="1" applyBorder="1" applyAlignment="1">
      <alignment horizontal="center" vertical="center" wrapText="1"/>
    </xf>
    <xf numFmtId="0" fontId="12" fillId="10" borderId="10" xfId="0" applyFont="1" applyFill="1" applyBorder="1" applyAlignment="1">
      <alignment horizontal="center" vertical="center"/>
    </xf>
    <xf numFmtId="1" fontId="12" fillId="10" borderId="10" xfId="0" applyNumberFormat="1" applyFont="1" applyFill="1" applyBorder="1" applyAlignment="1">
      <alignment horizontal="center" vertical="center"/>
    </xf>
    <xf numFmtId="164" fontId="31" fillId="10" borderId="10" xfId="0" applyNumberFormat="1" applyFont="1" applyFill="1" applyBorder="1" applyAlignment="1">
      <alignment horizontal="center" vertical="center" shrinkToFit="1"/>
    </xf>
    <xf numFmtId="166" fontId="13" fillId="10" borderId="10" xfId="0" applyNumberFormat="1" applyFont="1" applyFill="1" applyBorder="1" applyAlignment="1">
      <alignment horizontal="center" vertical="center" shrinkToFit="1"/>
    </xf>
    <xf numFmtId="7" fontId="12" fillId="10" borderId="10" xfId="0" applyNumberFormat="1" applyFont="1" applyFill="1" applyBorder="1" applyAlignment="1">
      <alignment horizontal="center" vertical="center"/>
    </xf>
    <xf numFmtId="7" fontId="12" fillId="10" borderId="10" xfId="0" applyNumberFormat="1" applyFont="1" applyFill="1" applyBorder="1" applyAlignment="1">
      <alignment horizontal="right" vertical="center"/>
    </xf>
    <xf numFmtId="9" fontId="12" fillId="10" borderId="10" xfId="0" applyNumberFormat="1" applyFont="1" applyFill="1" applyBorder="1" applyAlignment="1">
      <alignment horizontal="center" vertical="center"/>
    </xf>
    <xf numFmtId="1" fontId="30" fillId="0" borderId="12" xfId="0" applyNumberFormat="1" applyFont="1" applyBorder="1" applyAlignment="1">
      <alignment horizontal="left" vertical="center"/>
    </xf>
    <xf numFmtId="0" fontId="13" fillId="0" borderId="16" xfId="0" applyFont="1" applyBorder="1" applyAlignment="1">
      <alignment vertical="center"/>
    </xf>
    <xf numFmtId="0" fontId="13" fillId="0" borderId="16" xfId="0" applyFont="1" applyBorder="1" applyAlignment="1">
      <alignment horizontal="center" vertical="center"/>
    </xf>
    <xf numFmtId="165" fontId="12" fillId="0" borderId="16" xfId="0" applyNumberFormat="1" applyFont="1" applyBorder="1" applyAlignment="1">
      <alignment horizontal="center" vertical="center"/>
    </xf>
    <xf numFmtId="0" fontId="12" fillId="0" borderId="16" xfId="0" applyFont="1" applyBorder="1" applyAlignment="1">
      <alignment horizontal="center" vertical="center" wrapText="1"/>
    </xf>
    <xf numFmtId="49" fontId="12" fillId="0" borderId="16" xfId="0" applyNumberFormat="1" applyFont="1" applyBorder="1" applyAlignment="1">
      <alignment horizontal="center" vertical="center"/>
    </xf>
    <xf numFmtId="1" fontId="30" fillId="3" borderId="10" xfId="0" applyNumberFormat="1" applyFont="1" applyFill="1" applyBorder="1" applyAlignment="1">
      <alignment horizontal="center" vertical="center"/>
    </xf>
    <xf numFmtId="164" fontId="12" fillId="0" borderId="16" xfId="0" applyNumberFormat="1" applyFont="1" applyBorder="1" applyAlignment="1">
      <alignment horizontal="center" vertical="center"/>
    </xf>
    <xf numFmtId="2" fontId="12" fillId="0" borderId="16" xfId="0" applyNumberFormat="1" applyFont="1" applyBorder="1" applyAlignment="1">
      <alignment horizontal="center" vertical="center"/>
    </xf>
    <xf numFmtId="7" fontId="30" fillId="3" borderId="10" xfId="0" applyNumberFormat="1" applyFont="1" applyFill="1" applyBorder="1" applyAlignment="1">
      <alignment horizontal="right" vertical="center"/>
    </xf>
    <xf numFmtId="9" fontId="12" fillId="0" borderId="16" xfId="0" applyNumberFormat="1" applyFont="1" applyBorder="1" applyAlignment="1">
      <alignment horizontal="center" vertical="center"/>
    </xf>
    <xf numFmtId="7" fontId="30" fillId="9" borderId="10" xfId="0" applyNumberFormat="1" applyFont="1" applyFill="1" applyBorder="1" applyAlignment="1">
      <alignment horizontal="right" vertical="center"/>
    </xf>
    <xf numFmtId="1" fontId="12" fillId="0" borderId="26" xfId="0" applyNumberFormat="1" applyFont="1" applyBorder="1" applyAlignment="1">
      <alignment horizontal="center" vertical="center"/>
    </xf>
    <xf numFmtId="0" fontId="34" fillId="0" borderId="0" xfId="0" applyFont="1" applyAlignment="1">
      <alignment vertical="center"/>
    </xf>
    <xf numFmtId="1" fontId="12" fillId="0" borderId="0" xfId="0" applyNumberFormat="1"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165" fontId="12" fillId="0" borderId="0" xfId="0" applyNumberFormat="1"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center" vertical="center"/>
    </xf>
    <xf numFmtId="164" fontId="12" fillId="0" borderId="0" xfId="0" applyNumberFormat="1" applyFont="1" applyAlignment="1">
      <alignment horizontal="center" vertical="center"/>
    </xf>
    <xf numFmtId="2" fontId="12" fillId="0" borderId="0" xfId="0" applyNumberFormat="1" applyFont="1" applyAlignment="1">
      <alignment horizontal="center" vertical="center"/>
    </xf>
    <xf numFmtId="9" fontId="12" fillId="0" borderId="0" xfId="0" applyNumberFormat="1" applyFont="1" applyAlignment="1">
      <alignment horizontal="center" vertical="center"/>
    </xf>
    <xf numFmtId="1" fontId="35" fillId="3" borderId="10" xfId="0" applyNumberFormat="1" applyFont="1" applyFill="1" applyBorder="1" applyAlignment="1">
      <alignment horizontal="center" vertical="center"/>
    </xf>
    <xf numFmtId="1" fontId="12" fillId="3" borderId="10" xfId="0" applyNumberFormat="1" applyFont="1" applyFill="1" applyBorder="1" applyAlignment="1">
      <alignment horizontal="left" vertical="center"/>
    </xf>
    <xf numFmtId="0" fontId="12" fillId="3" borderId="10" xfId="0" applyFont="1" applyFill="1" applyBorder="1" applyAlignment="1">
      <alignment vertical="center" wrapText="1"/>
    </xf>
    <xf numFmtId="0" fontId="33" fillId="10" borderId="10" xfId="0" applyFont="1" applyFill="1" applyBorder="1" applyAlignment="1">
      <alignment vertical="center"/>
    </xf>
    <xf numFmtId="0" fontId="33" fillId="10" borderId="10" xfId="0" applyFont="1" applyFill="1" applyBorder="1" applyAlignment="1">
      <alignment horizontal="center" vertical="center"/>
    </xf>
    <xf numFmtId="1" fontId="30" fillId="3" borderId="10" xfId="0" applyNumberFormat="1" applyFont="1" applyFill="1" applyBorder="1" applyAlignment="1">
      <alignment horizontal="left" vertical="center"/>
    </xf>
    <xf numFmtId="0" fontId="30" fillId="3" borderId="10" xfId="0" applyFont="1" applyFill="1" applyBorder="1" applyAlignment="1">
      <alignment vertical="center"/>
    </xf>
    <xf numFmtId="0" fontId="30" fillId="3" borderId="10" xfId="0" applyFont="1" applyFill="1" applyBorder="1" applyAlignment="1">
      <alignment horizontal="center" vertical="center"/>
    </xf>
    <xf numFmtId="1" fontId="12" fillId="3" borderId="17" xfId="0" applyNumberFormat="1" applyFont="1" applyFill="1" applyBorder="1" applyAlignment="1">
      <alignment horizontal="center" vertical="center"/>
    </xf>
    <xf numFmtId="1" fontId="30" fillId="0" borderId="27" xfId="0" applyNumberFormat="1" applyFont="1" applyBorder="1" applyAlignment="1">
      <alignment horizontal="center" vertical="center"/>
    </xf>
    <xf numFmtId="0" fontId="30" fillId="0" borderId="28" xfId="0" applyFont="1" applyBorder="1" applyAlignment="1">
      <alignment vertical="center"/>
    </xf>
    <xf numFmtId="0" fontId="30" fillId="0" borderId="28" xfId="0" applyFont="1" applyBorder="1" applyAlignment="1">
      <alignment horizontal="center" vertical="center"/>
    </xf>
    <xf numFmtId="0" fontId="30" fillId="0" borderId="0" xfId="0" applyFont="1" applyAlignment="1">
      <alignment vertical="center"/>
    </xf>
    <xf numFmtId="1" fontId="30" fillId="0" borderId="0" xfId="0" applyNumberFormat="1" applyFont="1" applyAlignment="1">
      <alignment vertical="center"/>
    </xf>
    <xf numFmtId="9" fontId="30" fillId="0" borderId="0" xfId="0" applyNumberFormat="1" applyFont="1" applyAlignment="1">
      <alignment vertical="center"/>
    </xf>
    <xf numFmtId="1" fontId="11" fillId="2" borderId="10" xfId="0" applyNumberFormat="1" applyFont="1" applyFill="1" applyBorder="1" applyAlignment="1">
      <alignment horizontal="center" vertical="center"/>
    </xf>
    <xf numFmtId="0" fontId="11" fillId="2" borderId="10" xfId="0" applyFont="1" applyFill="1" applyBorder="1" applyAlignment="1">
      <alignment horizontal="center" vertical="center"/>
    </xf>
    <xf numFmtId="1" fontId="11" fillId="2" borderId="10" xfId="0" applyNumberFormat="1" applyFont="1" applyFill="1" applyBorder="1" applyAlignment="1">
      <alignment horizontal="center" vertical="center" wrapText="1"/>
    </xf>
    <xf numFmtId="164" fontId="11" fillId="7" borderId="10" xfId="0" applyNumberFormat="1" applyFont="1" applyFill="1" applyBorder="1" applyAlignment="1">
      <alignment horizontal="center" vertical="center" wrapText="1"/>
    </xf>
    <xf numFmtId="2" fontId="11" fillId="2" borderId="10" xfId="0" applyNumberFormat="1" applyFont="1" applyFill="1" applyBorder="1" applyAlignment="1">
      <alignment horizontal="center" vertical="center" wrapText="1"/>
    </xf>
    <xf numFmtId="9" fontId="11" fillId="2" borderId="10" xfId="0" applyNumberFormat="1" applyFont="1" applyFill="1" applyBorder="1" applyAlignment="1">
      <alignment horizontal="center" vertical="center" wrapText="1"/>
    </xf>
    <xf numFmtId="164" fontId="30" fillId="3" borderId="10" xfId="0" applyNumberFormat="1" applyFont="1" applyFill="1" applyBorder="1" applyAlignment="1">
      <alignment horizontal="center" vertical="center" wrapText="1"/>
    </xf>
    <xf numFmtId="0" fontId="30" fillId="0" borderId="16" xfId="0" applyFont="1" applyBorder="1" applyAlignment="1">
      <alignment vertical="center"/>
    </xf>
    <xf numFmtId="0" fontId="30" fillId="0" borderId="16" xfId="0" applyFont="1" applyBorder="1" applyAlignment="1">
      <alignment horizontal="center" vertical="center"/>
    </xf>
    <xf numFmtId="9" fontId="30" fillId="0" borderId="16" xfId="0" applyNumberFormat="1" applyFont="1" applyBorder="1" applyAlignment="1">
      <alignment vertical="center"/>
    </xf>
    <xf numFmtId="1" fontId="30" fillId="0" borderId="0" xfId="0" applyNumberFormat="1" applyFont="1" applyAlignment="1">
      <alignment horizontal="center" vertical="center"/>
    </xf>
    <xf numFmtId="0" fontId="30" fillId="0" borderId="0" xfId="0" applyFont="1" applyAlignment="1">
      <alignment horizontal="center" vertical="center"/>
    </xf>
    <xf numFmtId="165" fontId="30" fillId="0" borderId="28" xfId="0" applyNumberFormat="1" applyFont="1" applyBorder="1" applyAlignment="1">
      <alignment horizontal="center" vertical="center"/>
    </xf>
    <xf numFmtId="0" fontId="12" fillId="0" borderId="0" xfId="0" applyFont="1" applyAlignment="1">
      <alignment horizontal="center" vertical="center"/>
    </xf>
    <xf numFmtId="1" fontId="13" fillId="3" borderId="10" xfId="0" applyNumberFormat="1" applyFont="1" applyFill="1" applyBorder="1" applyAlignment="1">
      <alignment horizontal="center" vertical="center"/>
    </xf>
    <xf numFmtId="9" fontId="12" fillId="3" borderId="10" xfId="0" applyNumberFormat="1" applyFont="1" applyFill="1" applyBorder="1" applyAlignment="1">
      <alignment horizontal="center" vertical="center"/>
    </xf>
    <xf numFmtId="0" fontId="13" fillId="0" borderId="10" xfId="0" applyFont="1" applyBorder="1" applyAlignment="1">
      <alignment vertical="center"/>
    </xf>
    <xf numFmtId="165" fontId="12"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164" fontId="30" fillId="0" borderId="10" xfId="0" applyNumberFormat="1" applyFont="1" applyBorder="1" applyAlignment="1">
      <alignment horizontal="center" vertical="center"/>
    </xf>
    <xf numFmtId="1" fontId="13" fillId="0" borderId="10" xfId="0" applyNumberFormat="1" applyFont="1" applyBorder="1" applyAlignment="1">
      <alignment horizontal="center" vertical="center"/>
    </xf>
    <xf numFmtId="0" fontId="13" fillId="0" borderId="10" xfId="0" applyFont="1" applyBorder="1" applyAlignment="1">
      <alignment horizontal="left" vertical="center"/>
    </xf>
    <xf numFmtId="0" fontId="13" fillId="0" borderId="10" xfId="0" applyFont="1" applyBorder="1" applyAlignment="1">
      <alignment horizontal="center" vertical="center"/>
    </xf>
    <xf numFmtId="0" fontId="30" fillId="0" borderId="10" xfId="0" applyFont="1" applyBorder="1" applyAlignment="1">
      <alignment vertical="center"/>
    </xf>
    <xf numFmtId="1" fontId="30" fillId="0" borderId="28" xfId="0" applyNumberFormat="1" applyFont="1" applyBorder="1" applyAlignment="1">
      <alignment horizontal="center" vertical="center"/>
    </xf>
    <xf numFmtId="0" fontId="12" fillId="0" borderId="28" xfId="0" applyFont="1" applyBorder="1" applyAlignment="1">
      <alignment horizontal="center" vertical="center"/>
    </xf>
    <xf numFmtId="1" fontId="12" fillId="0" borderId="28" xfId="0" applyNumberFormat="1" applyFont="1" applyBorder="1" applyAlignment="1">
      <alignment horizontal="center" vertical="center"/>
    </xf>
    <xf numFmtId="9" fontId="12" fillId="0" borderId="28" xfId="0" applyNumberFormat="1" applyFont="1" applyBorder="1" applyAlignment="1">
      <alignment horizontal="center" vertical="center"/>
    </xf>
    <xf numFmtId="164" fontId="12" fillId="3" borderId="10" xfId="0" applyNumberFormat="1" applyFont="1" applyFill="1" applyBorder="1" applyAlignment="1">
      <alignment horizontal="center" vertical="center"/>
    </xf>
    <xf numFmtId="2" fontId="12" fillId="3" borderId="10" xfId="0" applyNumberFormat="1" applyFont="1" applyFill="1" applyBorder="1" applyAlignment="1">
      <alignment horizontal="center" vertical="center"/>
    </xf>
    <xf numFmtId="0" fontId="30" fillId="3" borderId="17" xfId="0" applyFont="1" applyFill="1" applyBorder="1" applyAlignment="1">
      <alignment vertical="center"/>
    </xf>
    <xf numFmtId="1" fontId="30" fillId="0" borderId="10" xfId="0" applyNumberFormat="1" applyFont="1" applyBorder="1" applyAlignment="1">
      <alignment horizontal="left" vertical="center"/>
    </xf>
    <xf numFmtId="0" fontId="30" fillId="0" borderId="10" xfId="0" applyFont="1" applyBorder="1" applyAlignment="1">
      <alignment horizontal="center" vertical="center"/>
    </xf>
    <xf numFmtId="49" fontId="12" fillId="3" borderId="10" xfId="0" applyNumberFormat="1" applyFont="1" applyFill="1" applyBorder="1" applyAlignment="1">
      <alignment horizontal="center" vertical="center" wrapText="1"/>
    </xf>
    <xf numFmtId="0" fontId="12" fillId="0" borderId="26" xfId="0" applyFont="1" applyBorder="1" applyAlignment="1">
      <alignment horizontal="center" vertical="center"/>
    </xf>
    <xf numFmtId="165" fontId="12" fillId="0" borderId="26" xfId="0" applyNumberFormat="1" applyFont="1" applyBorder="1" applyAlignment="1">
      <alignment horizontal="center" vertical="center"/>
    </xf>
    <xf numFmtId="164" fontId="30" fillId="0" borderId="26" xfId="0" applyNumberFormat="1" applyFont="1" applyBorder="1" applyAlignment="1">
      <alignment horizontal="center" vertical="center"/>
    </xf>
    <xf numFmtId="0" fontId="13" fillId="3" borderId="17" xfId="0" applyFont="1" applyFill="1" applyBorder="1" applyAlignment="1">
      <alignment vertical="center"/>
    </xf>
    <xf numFmtId="165" fontId="12" fillId="3" borderId="17" xfId="0" applyNumberFormat="1" applyFont="1" applyFill="1" applyBorder="1" applyAlignment="1">
      <alignment horizontal="center" vertical="center"/>
    </xf>
    <xf numFmtId="0" fontId="12" fillId="0" borderId="26" xfId="0" applyFont="1" applyBorder="1" applyAlignment="1">
      <alignment horizontal="center" vertical="center" wrapText="1"/>
    </xf>
    <xf numFmtId="0" fontId="12" fillId="3" borderId="17" xfId="0" applyFont="1" applyFill="1" applyBorder="1" applyAlignment="1">
      <alignment horizontal="center" vertical="center"/>
    </xf>
    <xf numFmtId="164" fontId="30" fillId="3" borderId="17" xfId="0" applyNumberFormat="1" applyFont="1" applyFill="1" applyBorder="1" applyAlignment="1">
      <alignment horizontal="center" vertical="center"/>
    </xf>
    <xf numFmtId="1" fontId="30" fillId="0" borderId="29" xfId="0" applyNumberFormat="1" applyFont="1" applyBorder="1" applyAlignment="1">
      <alignment horizontal="left" vertical="center"/>
    </xf>
    <xf numFmtId="0" fontId="30" fillId="0" borderId="30" xfId="0" applyFont="1" applyBorder="1" applyAlignment="1">
      <alignment vertical="center"/>
    </xf>
    <xf numFmtId="0" fontId="30" fillId="0" borderId="30" xfId="0" applyFont="1" applyBorder="1" applyAlignment="1">
      <alignment horizontal="center" vertical="center"/>
    </xf>
    <xf numFmtId="0" fontId="12" fillId="3" borderId="22"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15" xfId="0" applyFont="1" applyBorder="1" applyAlignment="1">
      <alignment horizontal="center" vertical="center"/>
    </xf>
    <xf numFmtId="165" fontId="12" fillId="3" borderId="17" xfId="0" applyNumberFormat="1" applyFont="1" applyFill="1" applyBorder="1" applyAlignment="1">
      <alignment horizontal="center" vertical="center" wrapText="1"/>
    </xf>
    <xf numFmtId="0" fontId="12" fillId="3" borderId="31" xfId="0" applyFont="1" applyFill="1" applyBorder="1" applyAlignment="1">
      <alignment vertical="center"/>
    </xf>
    <xf numFmtId="49" fontId="12" fillId="3"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7" fontId="12" fillId="3" borderId="32" xfId="0" applyNumberFormat="1" applyFont="1" applyFill="1" applyBorder="1" applyAlignment="1">
      <alignment horizontal="center" vertical="center"/>
    </xf>
    <xf numFmtId="7" fontId="12" fillId="3" borderId="32" xfId="0" applyNumberFormat="1" applyFont="1" applyFill="1" applyBorder="1" applyAlignment="1">
      <alignment horizontal="right" vertical="center"/>
    </xf>
    <xf numFmtId="3" fontId="12" fillId="10" borderId="10" xfId="0" applyNumberFormat="1" applyFont="1" applyFill="1" applyBorder="1" applyAlignment="1">
      <alignment horizontal="center" vertical="center"/>
    </xf>
    <xf numFmtId="1" fontId="30" fillId="3" borderId="24" xfId="0" applyNumberFormat="1" applyFont="1" applyFill="1" applyBorder="1" applyAlignment="1">
      <alignment horizontal="left" vertical="center"/>
    </xf>
    <xf numFmtId="0" fontId="30" fillId="3" borderId="25" xfId="0" applyFont="1" applyFill="1" applyBorder="1" applyAlignment="1">
      <alignment vertical="center"/>
    </xf>
    <xf numFmtId="0" fontId="30" fillId="3" borderId="25" xfId="0" applyFont="1" applyFill="1" applyBorder="1" applyAlignment="1">
      <alignment horizontal="center" vertical="center"/>
    </xf>
    <xf numFmtId="1" fontId="38" fillId="3" borderId="10" xfId="0" applyNumberFormat="1" applyFont="1" applyFill="1" applyBorder="1" applyAlignment="1">
      <alignment horizontal="center" vertical="center"/>
    </xf>
    <xf numFmtId="0" fontId="12" fillId="3" borderId="10" xfId="0" quotePrefix="1" applyFont="1" applyFill="1" applyBorder="1" applyAlignment="1">
      <alignment vertical="center"/>
    </xf>
    <xf numFmtId="3" fontId="30" fillId="3" borderId="10" xfId="0" applyNumberFormat="1" applyFont="1" applyFill="1" applyBorder="1" applyAlignment="1">
      <alignment horizontal="center" vertical="center"/>
    </xf>
    <xf numFmtId="0" fontId="30" fillId="0" borderId="0" xfId="0" applyFont="1" applyAlignment="1">
      <alignment horizontal="left" vertical="center"/>
    </xf>
    <xf numFmtId="165" fontId="30" fillId="0" borderId="0" xfId="0" applyNumberFormat="1" applyFont="1" applyAlignment="1">
      <alignment horizontal="center" vertical="center"/>
    </xf>
    <xf numFmtId="9" fontId="30" fillId="0" borderId="0" xfId="0" applyNumberFormat="1" applyFont="1" applyAlignment="1">
      <alignment horizontal="center" vertical="center"/>
    </xf>
    <xf numFmtId="0" fontId="13" fillId="3" borderId="10" xfId="0" applyFont="1" applyFill="1" applyBorder="1" applyAlignment="1">
      <alignment horizontal="center" vertical="center"/>
    </xf>
    <xf numFmtId="1" fontId="40" fillId="3" borderId="10" xfId="0" applyNumberFormat="1" applyFont="1" applyFill="1" applyBorder="1" applyAlignment="1">
      <alignment horizontal="center" vertical="center"/>
    </xf>
    <xf numFmtId="1" fontId="30" fillId="0" borderId="28" xfId="0" applyNumberFormat="1" applyFont="1" applyBorder="1" applyAlignment="1">
      <alignment vertical="center"/>
    </xf>
    <xf numFmtId="9" fontId="30" fillId="0" borderId="28" xfId="0" applyNumberFormat="1" applyFont="1" applyBorder="1" applyAlignment="1">
      <alignment vertical="center"/>
    </xf>
    <xf numFmtId="1" fontId="35" fillId="0" borderId="10" xfId="0" applyNumberFormat="1" applyFont="1" applyBorder="1" applyAlignment="1">
      <alignment horizontal="center" vertical="center"/>
    </xf>
    <xf numFmtId="1" fontId="12" fillId="3" borderId="10" xfId="0" applyNumberFormat="1" applyFont="1" applyFill="1" applyBorder="1" applyAlignment="1">
      <alignment vertical="center"/>
    </xf>
    <xf numFmtId="0" fontId="13" fillId="3" borderId="10"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vertical="center" wrapText="1"/>
    </xf>
    <xf numFmtId="0" fontId="1" fillId="0" borderId="10" xfId="0" applyFont="1" applyBorder="1" applyAlignment="1">
      <alignment horizontal="center" vertical="center"/>
    </xf>
    <xf numFmtId="0" fontId="12" fillId="0" borderId="0" xfId="0" applyFont="1" applyAlignment="1">
      <alignment horizontal="center"/>
    </xf>
    <xf numFmtId="164" fontId="34" fillId="0" borderId="0" xfId="0" applyNumberFormat="1" applyFont="1" applyAlignment="1">
      <alignment horizontal="center" vertical="center"/>
    </xf>
    <xf numFmtId="3" fontId="12" fillId="0" borderId="0" xfId="0" applyNumberFormat="1" applyFont="1" applyAlignment="1">
      <alignment horizontal="center"/>
    </xf>
    <xf numFmtId="3" fontId="12" fillId="0" borderId="0" xfId="0" applyNumberFormat="1" applyFont="1"/>
    <xf numFmtId="164" fontId="41" fillId="0" borderId="0" xfId="0" applyNumberFormat="1" applyFont="1" applyAlignment="1">
      <alignment horizontal="center" vertical="center"/>
    </xf>
    <xf numFmtId="3" fontId="9" fillId="0" borderId="8" xfId="0" applyNumberFormat="1" applyFont="1" applyBorder="1" applyAlignment="1">
      <alignment horizontal="center" vertical="center"/>
    </xf>
    <xf numFmtId="0" fontId="20" fillId="3" borderId="10" xfId="0" applyFont="1" applyFill="1" applyBorder="1" applyAlignment="1">
      <alignment horizontal="center" vertical="center"/>
    </xf>
    <xf numFmtId="0" fontId="12" fillId="0" borderId="10" xfId="0" applyFont="1" applyBorder="1" applyAlignment="1">
      <alignment horizontal="left" vertical="top" wrapText="1"/>
    </xf>
    <xf numFmtId="0" fontId="12" fillId="0" borderId="10" xfId="0" applyFont="1" applyBorder="1" applyAlignment="1">
      <alignment horizontal="center" vertical="top" wrapText="1"/>
    </xf>
    <xf numFmtId="0" fontId="11" fillId="0" borderId="10" xfId="0" applyFont="1" applyBorder="1" applyAlignment="1">
      <alignment horizontal="left" vertical="center" wrapText="1"/>
    </xf>
    <xf numFmtId="1" fontId="42" fillId="0" borderId="10" xfId="0" applyNumberFormat="1" applyFont="1" applyBorder="1" applyAlignment="1">
      <alignment horizontal="center"/>
    </xf>
    <xf numFmtId="0" fontId="30" fillId="3" borderId="10" xfId="0" applyFont="1" applyFill="1" applyBorder="1" applyAlignment="1">
      <alignment horizontal="center" vertical="center" wrapText="1"/>
    </xf>
    <xf numFmtId="1" fontId="12" fillId="0" borderId="10" xfId="0" applyNumberFormat="1" applyFont="1" applyBorder="1" applyAlignment="1">
      <alignment horizontal="center"/>
    </xf>
    <xf numFmtId="1" fontId="12" fillId="3" borderId="10" xfId="0" applyNumberFormat="1" applyFont="1" applyFill="1" applyBorder="1" applyAlignment="1">
      <alignment horizontal="center"/>
    </xf>
    <xf numFmtId="0" fontId="12" fillId="3" borderId="10" xfId="0" applyFont="1" applyFill="1" applyBorder="1" applyAlignment="1">
      <alignment horizontal="center"/>
    </xf>
    <xf numFmtId="164" fontId="30" fillId="10" borderId="10" xfId="0" applyNumberFormat="1" applyFont="1" applyFill="1" applyBorder="1" applyAlignment="1">
      <alignment horizontal="center" vertical="center"/>
    </xf>
    <xf numFmtId="0" fontId="13" fillId="3" borderId="31" xfId="0" applyFont="1" applyFill="1" applyBorder="1" applyAlignment="1">
      <alignment vertical="center"/>
    </xf>
    <xf numFmtId="49" fontId="12" fillId="0" borderId="10" xfId="0" applyNumberFormat="1" applyFont="1" applyBorder="1" applyAlignment="1">
      <alignment horizontal="center" vertical="center" wrapText="1"/>
    </xf>
    <xf numFmtId="0" fontId="12" fillId="0" borderId="10" xfId="0" applyFont="1" applyBorder="1" applyAlignment="1">
      <alignment horizontal="left"/>
    </xf>
    <xf numFmtId="0" fontId="12" fillId="0" borderId="10" xfId="0" applyFont="1" applyBorder="1" applyAlignment="1">
      <alignment horizontal="center"/>
    </xf>
    <xf numFmtId="0" fontId="12" fillId="3" borderId="10" xfId="0" applyFont="1" applyFill="1" applyBorder="1" applyAlignment="1">
      <alignment horizontal="left" vertical="top" wrapText="1"/>
    </xf>
    <xf numFmtId="0" fontId="12" fillId="0" borderId="10" xfId="0" applyFont="1" applyBorder="1"/>
    <xf numFmtId="0" fontId="12" fillId="3" borderId="31" xfId="0" applyFont="1" applyFill="1" applyBorder="1" applyAlignment="1">
      <alignment horizontal="left" vertical="center" wrapText="1"/>
    </xf>
    <xf numFmtId="0" fontId="30" fillId="3" borderId="31" xfId="0" applyFont="1" applyFill="1" applyBorder="1" applyAlignment="1">
      <alignment horizontal="center" vertical="center" wrapText="1"/>
    </xf>
    <xf numFmtId="0" fontId="12" fillId="3" borderId="11" xfId="0" applyFont="1" applyFill="1" applyBorder="1" applyAlignment="1">
      <alignment horizontal="left" vertical="center" wrapText="1"/>
    </xf>
    <xf numFmtId="164" fontId="30" fillId="0" borderId="16" xfId="0" applyNumberFormat="1" applyFont="1" applyBorder="1" applyAlignment="1">
      <alignment horizontal="center" vertical="center"/>
    </xf>
    <xf numFmtId="164" fontId="30" fillId="0" borderId="0" xfId="0" applyNumberFormat="1" applyFont="1" applyAlignment="1">
      <alignment horizontal="center" vertical="center"/>
    </xf>
    <xf numFmtId="0" fontId="13" fillId="3" borderId="10" xfId="0" applyFont="1" applyFill="1" applyBorder="1" applyAlignment="1">
      <alignment vertical="center" wrapText="1"/>
    </xf>
    <xf numFmtId="0" fontId="12" fillId="0" borderId="0" xfId="0" applyFont="1" applyAlignment="1">
      <alignment horizontal="left"/>
    </xf>
    <xf numFmtId="1" fontId="12" fillId="0" borderId="36" xfId="0" applyNumberFormat="1" applyFont="1" applyBorder="1" applyAlignment="1">
      <alignment horizontal="center" vertical="center"/>
    </xf>
    <xf numFmtId="0" fontId="12" fillId="0" borderId="36" xfId="0" applyFont="1" applyBorder="1" applyAlignment="1">
      <alignment vertical="center" wrapText="1"/>
    </xf>
    <xf numFmtId="49" fontId="12" fillId="0" borderId="36" xfId="0" applyNumberFormat="1" applyFont="1" applyBorder="1" applyAlignment="1">
      <alignment horizontal="center" vertical="center" wrapText="1"/>
    </xf>
    <xf numFmtId="0" fontId="12" fillId="0" borderId="36" xfId="0" applyFont="1" applyBorder="1" applyAlignment="1">
      <alignment horizontal="center" vertical="center"/>
    </xf>
    <xf numFmtId="0" fontId="12" fillId="0" borderId="36" xfId="0" applyFont="1" applyBorder="1" applyAlignment="1">
      <alignment vertical="center"/>
    </xf>
    <xf numFmtId="0" fontId="12" fillId="3" borderId="32" xfId="0" applyFont="1" applyFill="1" applyBorder="1" applyAlignment="1">
      <alignment horizontal="center"/>
    </xf>
    <xf numFmtId="1" fontId="12" fillId="3" borderId="32" xfId="0" applyNumberFormat="1" applyFont="1" applyFill="1" applyBorder="1" applyAlignment="1">
      <alignment horizontal="center"/>
    </xf>
    <xf numFmtId="0" fontId="13" fillId="3" borderId="32" xfId="0" applyFont="1" applyFill="1" applyBorder="1" applyAlignment="1">
      <alignment vertical="center"/>
    </xf>
    <xf numFmtId="0" fontId="12" fillId="0" borderId="37" xfId="0" applyFont="1" applyBorder="1" applyAlignment="1">
      <alignment horizontal="center" vertical="center"/>
    </xf>
    <xf numFmtId="0" fontId="12" fillId="0" borderId="10" xfId="0" applyFont="1" applyBorder="1" applyAlignment="1">
      <alignment vertical="center" wrapText="1"/>
    </xf>
    <xf numFmtId="0" fontId="12" fillId="3" borderId="25" xfId="0" applyFont="1" applyFill="1" applyBorder="1" applyAlignment="1">
      <alignment horizontal="center" vertical="center"/>
    </xf>
    <xf numFmtId="0" fontId="30" fillId="3" borderId="25" xfId="0" applyFont="1" applyFill="1" applyBorder="1" applyAlignment="1">
      <alignment horizontal="center" vertical="center" wrapText="1"/>
    </xf>
    <xf numFmtId="164" fontId="30" fillId="0" borderId="10" xfId="0" applyNumberFormat="1" applyFont="1" applyBorder="1" applyAlignment="1">
      <alignment horizontal="center" vertical="center" wrapText="1"/>
    </xf>
    <xf numFmtId="0" fontId="12" fillId="0" borderId="10" xfId="0" applyFont="1" applyBorder="1" applyAlignment="1">
      <alignment vertical="top" wrapText="1"/>
    </xf>
    <xf numFmtId="164" fontId="31" fillId="0" borderId="10" xfId="0" applyNumberFormat="1" applyFont="1" applyBorder="1" applyAlignment="1">
      <alignment horizontal="center" vertical="top" shrinkToFit="1"/>
    </xf>
    <xf numFmtId="164" fontId="30" fillId="3" borderId="10" xfId="0" applyNumberFormat="1" applyFont="1" applyFill="1" applyBorder="1" applyAlignment="1">
      <alignment horizontal="center"/>
    </xf>
    <xf numFmtId="0" fontId="12" fillId="3" borderId="10" xfId="0" applyFont="1" applyFill="1" applyBorder="1"/>
    <xf numFmtId="0" fontId="11" fillId="3" borderId="10" xfId="0" applyFont="1" applyFill="1" applyBorder="1" applyAlignment="1">
      <alignment horizontal="center" vertical="center" wrapText="1"/>
    </xf>
    <xf numFmtId="164" fontId="30" fillId="0" borderId="10" xfId="0" applyNumberFormat="1" applyFont="1" applyBorder="1" applyAlignment="1">
      <alignment horizontal="center"/>
    </xf>
    <xf numFmtId="164" fontId="30" fillId="10" borderId="10" xfId="0" applyNumberFormat="1" applyFont="1" applyFill="1" applyBorder="1" applyAlignment="1">
      <alignment horizontal="center"/>
    </xf>
    <xf numFmtId="164" fontId="30" fillId="3" borderId="10" xfId="0" applyNumberFormat="1" applyFont="1" applyFill="1" applyBorder="1" applyAlignment="1">
      <alignment horizontal="center" wrapText="1"/>
    </xf>
    <xf numFmtId="3" fontId="12" fillId="0" borderId="10" xfId="0" applyNumberFormat="1" applyFont="1" applyBorder="1" applyAlignment="1">
      <alignment horizontal="center" vertical="center"/>
    </xf>
    <xf numFmtId="164" fontId="30" fillId="0" borderId="0" xfId="0" applyNumberFormat="1" applyFont="1" applyAlignment="1">
      <alignment horizontal="center" vertical="center" wrapText="1"/>
    </xf>
    <xf numFmtId="1" fontId="42" fillId="0" borderId="26" xfId="0" applyNumberFormat="1" applyFont="1" applyBorder="1" applyAlignment="1">
      <alignment horizontal="center"/>
    </xf>
    <xf numFmtId="0" fontId="12" fillId="0" borderId="26" xfId="0" applyFont="1" applyBorder="1"/>
    <xf numFmtId="0" fontId="12" fillId="0" borderId="26" xfId="0" applyFont="1" applyBorder="1" applyAlignment="1">
      <alignment horizontal="center"/>
    </xf>
    <xf numFmtId="1" fontId="12" fillId="0" borderId="12" xfId="0" applyNumberFormat="1" applyFont="1" applyBorder="1" applyAlignment="1">
      <alignment horizontal="center" vertical="center"/>
    </xf>
    <xf numFmtId="0" fontId="12" fillId="0" borderId="12" xfId="0" applyFont="1" applyBorder="1" applyAlignment="1">
      <alignment horizontal="left"/>
    </xf>
    <xf numFmtId="0" fontId="12" fillId="0" borderId="12" xfId="0" applyFont="1" applyBorder="1" applyAlignment="1">
      <alignment horizontal="center"/>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0" borderId="36" xfId="0" applyFont="1" applyBorder="1" applyAlignment="1">
      <alignment horizontal="left" vertical="center" wrapText="1"/>
    </xf>
    <xf numFmtId="0" fontId="12" fillId="0" borderId="36" xfId="0" applyFont="1" applyBorder="1" applyAlignment="1">
      <alignment horizontal="center" vertical="center" wrapText="1"/>
    </xf>
    <xf numFmtId="165" fontId="12" fillId="0" borderId="36" xfId="0" applyNumberFormat="1" applyFont="1" applyBorder="1" applyAlignment="1">
      <alignment horizontal="center" vertical="center"/>
    </xf>
    <xf numFmtId="164" fontId="30" fillId="0" borderId="36" xfId="0" applyNumberFormat="1" applyFont="1" applyBorder="1" applyAlignment="1">
      <alignment horizontal="center" vertical="center" wrapText="1"/>
    </xf>
    <xf numFmtId="164" fontId="30" fillId="3" borderId="17" xfId="0" applyNumberFormat="1" applyFont="1" applyFill="1" applyBorder="1" applyAlignment="1">
      <alignment horizontal="center" vertical="center" wrapText="1"/>
    </xf>
    <xf numFmtId="7" fontId="12" fillId="3" borderId="17" xfId="0" applyNumberFormat="1" applyFont="1" applyFill="1" applyBorder="1" applyAlignment="1">
      <alignment horizontal="center" vertical="center"/>
    </xf>
    <xf numFmtId="7" fontId="12" fillId="3" borderId="17" xfId="0" applyNumberFormat="1" applyFont="1" applyFill="1" applyBorder="1" applyAlignment="1">
      <alignment horizontal="right" vertical="center"/>
    </xf>
    <xf numFmtId="0" fontId="13" fillId="3" borderId="31" xfId="0" applyFont="1" applyFill="1" applyBorder="1" applyAlignment="1">
      <alignment horizontal="center" vertical="center"/>
    </xf>
    <xf numFmtId="0" fontId="12" fillId="3" borderId="31" xfId="0" applyFont="1" applyFill="1" applyBorder="1" applyAlignment="1">
      <alignment horizontal="center"/>
    </xf>
    <xf numFmtId="164" fontId="30" fillId="3" borderId="31" xfId="0" applyNumberFormat="1" applyFont="1" applyFill="1" applyBorder="1" applyAlignment="1">
      <alignment horizontal="center"/>
    </xf>
    <xf numFmtId="0" fontId="12" fillId="0" borderId="26" xfId="0" applyFont="1" applyBorder="1" applyAlignment="1">
      <alignment horizontal="left" vertical="center" wrapText="1"/>
    </xf>
    <xf numFmtId="49" fontId="12" fillId="0" borderId="26" xfId="0" applyNumberFormat="1" applyFont="1" applyBorder="1" applyAlignment="1">
      <alignment horizontal="center" vertical="center" wrapText="1"/>
    </xf>
    <xf numFmtId="164" fontId="30" fillId="0" borderId="26" xfId="0" applyNumberFormat="1" applyFont="1" applyBorder="1" applyAlignment="1">
      <alignment horizontal="center" vertical="center" wrapText="1"/>
    </xf>
    <xf numFmtId="0" fontId="12" fillId="0" borderId="15" xfId="0" applyFont="1" applyBorder="1" applyAlignment="1">
      <alignment horizontal="left" vertical="center" wrapText="1"/>
    </xf>
    <xf numFmtId="165" fontId="12" fillId="10" borderId="25" xfId="0" applyNumberFormat="1" applyFont="1" applyFill="1" applyBorder="1" applyAlignment="1">
      <alignment horizontal="center" vertical="center"/>
    </xf>
    <xf numFmtId="0" fontId="12" fillId="10" borderId="25" xfId="0" applyFont="1" applyFill="1" applyBorder="1" applyAlignment="1">
      <alignment horizontal="center" vertical="center" wrapText="1"/>
    </xf>
    <xf numFmtId="0" fontId="12" fillId="10" borderId="25" xfId="0" applyFont="1" applyFill="1" applyBorder="1" applyAlignment="1">
      <alignment horizontal="center" vertical="center"/>
    </xf>
    <xf numFmtId="3" fontId="12" fillId="10" borderId="25" xfId="0" applyNumberFormat="1" applyFont="1" applyFill="1" applyBorder="1" applyAlignment="1">
      <alignment horizontal="center" vertical="center"/>
    </xf>
    <xf numFmtId="164" fontId="31" fillId="10" borderId="25" xfId="0" applyNumberFormat="1" applyFont="1" applyFill="1" applyBorder="1" applyAlignment="1">
      <alignment horizontal="center" vertical="center" shrinkToFit="1"/>
    </xf>
    <xf numFmtId="166" fontId="13" fillId="10" borderId="25" xfId="0" applyNumberFormat="1" applyFont="1" applyFill="1" applyBorder="1" applyAlignment="1">
      <alignment horizontal="center" vertical="center" shrinkToFit="1"/>
    </xf>
    <xf numFmtId="7" fontId="12" fillId="10" borderId="25" xfId="0" applyNumberFormat="1" applyFont="1" applyFill="1" applyBorder="1" applyAlignment="1">
      <alignment horizontal="center" vertical="center"/>
    </xf>
    <xf numFmtId="7" fontId="12" fillId="10" borderId="25" xfId="0" applyNumberFormat="1" applyFont="1" applyFill="1" applyBorder="1" applyAlignment="1">
      <alignment horizontal="right" vertical="center"/>
    </xf>
    <xf numFmtId="9" fontId="12" fillId="10" borderId="25" xfId="0" applyNumberFormat="1" applyFont="1" applyFill="1" applyBorder="1" applyAlignment="1">
      <alignment horizontal="center" vertical="center"/>
    </xf>
    <xf numFmtId="9" fontId="12" fillId="10" borderId="35" xfId="0" applyNumberFormat="1" applyFont="1" applyFill="1" applyBorder="1" applyAlignment="1">
      <alignment horizontal="center" vertical="center"/>
    </xf>
    <xf numFmtId="1" fontId="12" fillId="10" borderId="22"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2" fillId="3" borderId="38" xfId="0" applyNumberFormat="1" applyFont="1" applyFill="1" applyBorder="1" applyAlignment="1">
      <alignment horizontal="center"/>
    </xf>
    <xf numFmtId="1" fontId="12" fillId="3" borderId="17" xfId="0" applyNumberFormat="1" applyFont="1" applyFill="1" applyBorder="1" applyAlignment="1">
      <alignment horizontal="center"/>
    </xf>
    <xf numFmtId="0" fontId="13" fillId="3" borderId="17" xfId="0" applyFont="1" applyFill="1" applyBorder="1" applyAlignment="1">
      <alignment horizontal="center" vertical="center"/>
    </xf>
    <xf numFmtId="0" fontId="12" fillId="3" borderId="17" xfId="0" applyFont="1" applyFill="1" applyBorder="1" applyAlignment="1">
      <alignment horizontal="center"/>
    </xf>
    <xf numFmtId="164" fontId="30" fillId="10" borderId="17" xfId="0" applyNumberFormat="1" applyFont="1" applyFill="1" applyBorder="1" applyAlignment="1">
      <alignment horizontal="center"/>
    </xf>
    <xf numFmtId="0" fontId="12" fillId="3" borderId="35" xfId="0" applyFont="1" applyFill="1" applyBorder="1" applyAlignment="1">
      <alignment horizontal="center"/>
    </xf>
    <xf numFmtId="0" fontId="12" fillId="0" borderId="30" xfId="0" applyFont="1" applyBorder="1" applyAlignment="1">
      <alignment horizontal="center"/>
    </xf>
    <xf numFmtId="0" fontId="12" fillId="0" borderId="26" xfId="0" applyFont="1" applyBorder="1" applyAlignment="1">
      <alignment vertical="top" wrapText="1"/>
    </xf>
    <xf numFmtId="0" fontId="12" fillId="0" borderId="26" xfId="0" applyFont="1" applyBorder="1" applyAlignment="1">
      <alignment horizontal="center" vertical="top" wrapText="1"/>
    </xf>
    <xf numFmtId="164" fontId="31" fillId="0" borderId="26" xfId="0" applyNumberFormat="1" applyFont="1" applyBorder="1" applyAlignment="1">
      <alignment horizontal="center" vertical="top" shrinkToFit="1"/>
    </xf>
    <xf numFmtId="1" fontId="13" fillId="3" borderId="17" xfId="0" applyNumberFormat="1" applyFont="1" applyFill="1" applyBorder="1" applyAlignment="1">
      <alignment horizontal="center"/>
    </xf>
    <xf numFmtId="164" fontId="30" fillId="3" borderId="17" xfId="0" applyNumberFormat="1" applyFont="1" applyFill="1" applyBorder="1" applyAlignment="1">
      <alignment horizontal="center"/>
    </xf>
    <xf numFmtId="1" fontId="12" fillId="0" borderId="29" xfId="0" applyNumberFormat="1" applyFont="1" applyBorder="1" applyAlignment="1">
      <alignment horizontal="center" vertical="center"/>
    </xf>
    <xf numFmtId="0" fontId="12" fillId="0" borderId="30" xfId="0" applyFont="1" applyBorder="1" applyAlignment="1">
      <alignment horizontal="center" vertical="center"/>
    </xf>
    <xf numFmtId="1" fontId="12" fillId="0" borderId="29" xfId="0" applyNumberFormat="1" applyFont="1" applyBorder="1" applyAlignment="1">
      <alignment horizontal="center"/>
    </xf>
    <xf numFmtId="0" fontId="13" fillId="0" borderId="10" xfId="0" applyFont="1" applyBorder="1" applyAlignment="1">
      <alignment horizontal="center" vertical="center" wrapText="1"/>
    </xf>
    <xf numFmtId="0" fontId="12" fillId="0" borderId="26" xfId="0" applyFont="1" applyBorder="1" applyAlignment="1">
      <alignment horizontal="left" vertical="center"/>
    </xf>
    <xf numFmtId="1" fontId="12" fillId="3" borderId="24" xfId="0" applyNumberFormat="1" applyFont="1" applyFill="1" applyBorder="1" applyAlignment="1">
      <alignment horizontal="center"/>
    </xf>
    <xf numFmtId="0" fontId="12" fillId="0" borderId="12" xfId="0" applyFont="1" applyBorder="1" applyAlignment="1">
      <alignment horizontal="left" vertical="center"/>
    </xf>
    <xf numFmtId="0" fontId="12" fillId="0" borderId="12" xfId="0" applyFont="1" applyBorder="1" applyAlignment="1">
      <alignment horizontal="center" vertical="center"/>
    </xf>
    <xf numFmtId="1" fontId="13" fillId="0" borderId="10" xfId="0" applyNumberFormat="1" applyFont="1" applyBorder="1" applyAlignment="1">
      <alignment horizontal="center"/>
    </xf>
    <xf numFmtId="1" fontId="44" fillId="0" borderId="10" xfId="0" applyNumberFormat="1" applyFont="1" applyBorder="1" applyAlignment="1">
      <alignment horizontal="center"/>
    </xf>
    <xf numFmtId="0" fontId="15" fillId="0" borderId="8" xfId="0" applyFont="1" applyBorder="1" applyAlignment="1">
      <alignment horizontal="left" vertical="center"/>
    </xf>
    <xf numFmtId="0" fontId="46" fillId="0" borderId="0" xfId="0" applyFont="1" applyAlignment="1">
      <alignment horizontal="center" vertical="center"/>
    </xf>
    <xf numFmtId="0" fontId="22" fillId="0" borderId="0" xfId="0" applyFont="1" applyAlignment="1">
      <alignment horizontal="center" vertical="center"/>
    </xf>
    <xf numFmtId="0" fontId="22" fillId="4" borderId="10" xfId="0" applyFont="1" applyFill="1" applyBorder="1" applyAlignment="1">
      <alignment horizontal="center" vertical="center"/>
    </xf>
    <xf numFmtId="0" fontId="22" fillId="0" borderId="0" xfId="0" applyFont="1" applyAlignment="1">
      <alignment horizontal="center" vertical="center" wrapText="1"/>
    </xf>
    <xf numFmtId="2" fontId="22" fillId="0" borderId="0" xfId="0" applyNumberFormat="1" applyFont="1" applyAlignment="1">
      <alignment horizontal="center" vertical="center"/>
    </xf>
    <xf numFmtId="164" fontId="20" fillId="15" borderId="10" xfId="0" applyNumberFormat="1" applyFont="1" applyFill="1" applyBorder="1" applyAlignment="1">
      <alignment vertical="center"/>
    </xf>
    <xf numFmtId="164" fontId="20" fillId="0" borderId="0" xfId="0" applyNumberFormat="1" applyFont="1" applyAlignment="1">
      <alignment vertical="center"/>
    </xf>
    <xf numFmtId="7" fontId="20" fillId="0" borderId="10" xfId="0" applyNumberFormat="1" applyFont="1" applyBorder="1"/>
    <xf numFmtId="164" fontId="20" fillId="15" borderId="10" xfId="0" applyNumberFormat="1" applyFont="1" applyFill="1" applyBorder="1" applyAlignment="1">
      <alignment vertical="center" wrapText="1"/>
    </xf>
    <xf numFmtId="164" fontId="20" fillId="0" borderId="0" xfId="0" applyNumberFormat="1" applyFont="1" applyAlignment="1">
      <alignment vertical="center" wrapText="1"/>
    </xf>
    <xf numFmtId="7" fontId="20" fillId="15" borderId="10" xfId="0" applyNumberFormat="1" applyFont="1" applyFill="1" applyBorder="1"/>
    <xf numFmtId="0" fontId="20" fillId="15" borderId="24" xfId="0" applyFont="1" applyFill="1" applyBorder="1" applyAlignment="1">
      <alignment horizontal="left"/>
    </xf>
    <xf numFmtId="0" fontId="20" fillId="15" borderId="25" xfId="0" applyFont="1" applyFill="1" applyBorder="1" applyAlignment="1">
      <alignment horizontal="left"/>
    </xf>
    <xf numFmtId="0" fontId="20" fillId="15" borderId="11" xfId="0" applyFont="1" applyFill="1" applyBorder="1" applyAlignment="1">
      <alignment horizontal="left"/>
    </xf>
    <xf numFmtId="164" fontId="22" fillId="13" borderId="10" xfId="0" applyNumberFormat="1" applyFont="1" applyFill="1" applyBorder="1" applyAlignment="1">
      <alignment vertical="center"/>
    </xf>
    <xf numFmtId="164" fontId="22" fillId="0" borderId="0" xfId="0" applyNumberFormat="1" applyFont="1" applyAlignment="1">
      <alignment vertical="center"/>
    </xf>
    <xf numFmtId="0" fontId="12" fillId="0" borderId="0" xfId="0" applyFont="1" applyAlignment="1">
      <alignment vertical="center"/>
    </xf>
    <xf numFmtId="164" fontId="22" fillId="14" borderId="10" xfId="0" applyNumberFormat="1" applyFont="1" applyFill="1" applyBorder="1" applyAlignment="1">
      <alignment vertical="center"/>
    </xf>
    <xf numFmtId="0" fontId="22" fillId="4" borderId="10" xfId="0" applyFont="1" applyFill="1" applyBorder="1" applyAlignment="1">
      <alignment vertical="center"/>
    </xf>
    <xf numFmtId="0" fontId="22" fillId="9" borderId="10" xfId="0" applyFont="1" applyFill="1" applyBorder="1" applyAlignment="1">
      <alignment horizontal="center" vertical="center" wrapText="1"/>
    </xf>
    <xf numFmtId="0" fontId="20" fillId="15" borderId="10" xfId="0" applyFont="1" applyFill="1" applyBorder="1"/>
    <xf numFmtId="3" fontId="20" fillId="15" borderId="10" xfId="0" applyNumberFormat="1" applyFont="1" applyFill="1" applyBorder="1" applyAlignment="1">
      <alignment horizontal="center"/>
    </xf>
    <xf numFmtId="164" fontId="20" fillId="0" borderId="10" xfId="0" applyNumberFormat="1" applyFont="1" applyBorder="1"/>
    <xf numFmtId="164" fontId="20" fillId="9" borderId="10" xfId="0" applyNumberFormat="1" applyFont="1" applyFill="1" applyBorder="1"/>
    <xf numFmtId="1" fontId="20" fillId="15" borderId="10" xfId="0" applyNumberFormat="1" applyFont="1" applyFill="1" applyBorder="1" applyAlignment="1">
      <alignment horizontal="center"/>
    </xf>
    <xf numFmtId="0" fontId="20" fillId="15" borderId="10" xfId="0" applyFont="1" applyFill="1" applyBorder="1" applyAlignment="1">
      <alignment vertical="center"/>
    </xf>
    <xf numFmtId="3" fontId="20" fillId="15" borderId="10" xfId="0" applyNumberFormat="1" applyFont="1" applyFill="1" applyBorder="1" applyAlignment="1">
      <alignment horizontal="center" vertical="center"/>
    </xf>
    <xf numFmtId="1" fontId="20" fillId="15" borderId="10" xfId="0" applyNumberFormat="1" applyFont="1" applyFill="1" applyBorder="1" applyAlignment="1">
      <alignment horizontal="center" vertical="center"/>
    </xf>
    <xf numFmtId="164" fontId="22" fillId="9" borderId="10" xfId="0" applyNumberFormat="1" applyFont="1" applyFill="1" applyBorder="1" applyAlignment="1">
      <alignment vertical="center"/>
    </xf>
    <xf numFmtId="164" fontId="22" fillId="0" borderId="16" xfId="0" applyNumberFormat="1" applyFont="1" applyBorder="1" applyAlignment="1">
      <alignment vertical="center"/>
    </xf>
    <xf numFmtId="0" fontId="22" fillId="0" borderId="0" xfId="0" applyFont="1" applyAlignment="1">
      <alignment vertical="center"/>
    </xf>
    <xf numFmtId="164" fontId="22" fillId="13" borderId="10" xfId="0" applyNumberFormat="1" applyFont="1" applyFill="1" applyBorder="1" applyAlignment="1">
      <alignment horizontal="right" vertical="center"/>
    </xf>
    <xf numFmtId="164" fontId="22" fillId="0" borderId="0" xfId="0" applyNumberFormat="1" applyFont="1" applyAlignment="1">
      <alignment horizontal="right" vertical="center"/>
    </xf>
    <xf numFmtId="164" fontId="22" fillId="14" borderId="10" xfId="0" applyNumberFormat="1" applyFont="1" applyFill="1" applyBorder="1" applyAlignment="1">
      <alignment horizontal="right" vertical="center"/>
    </xf>
    <xf numFmtId="0" fontId="22" fillId="0" borderId="0" xfId="0" applyFont="1" applyAlignment="1">
      <alignment vertical="center" wrapText="1"/>
    </xf>
    <xf numFmtId="2" fontId="22" fillId="0" borderId="0" xfId="0" applyNumberFormat="1" applyFont="1" applyAlignment="1">
      <alignment vertical="center"/>
    </xf>
    <xf numFmtId="0" fontId="20" fillId="0" borderId="0" xfId="0" applyFont="1" applyAlignment="1">
      <alignment vertical="center"/>
    </xf>
    <xf numFmtId="0" fontId="47" fillId="0" borderId="0" xfId="0" applyFont="1" applyAlignment="1">
      <alignment vertical="center"/>
    </xf>
    <xf numFmtId="164" fontId="48" fillId="2" borderId="10" xfId="0" applyNumberFormat="1" applyFont="1" applyFill="1" applyBorder="1" applyAlignment="1">
      <alignment horizontal="center" vertical="center"/>
    </xf>
    <xf numFmtId="0" fontId="47" fillId="0" borderId="0" xfId="0" applyFont="1" applyAlignment="1">
      <alignment horizontal="center" vertical="center"/>
    </xf>
    <xf numFmtId="0" fontId="47" fillId="0" borderId="0" xfId="0" applyFont="1" applyAlignment="1">
      <alignment vertical="center" wrapText="1"/>
    </xf>
    <xf numFmtId="2" fontId="47" fillId="0" borderId="0" xfId="0" applyNumberFormat="1" applyFont="1" applyAlignment="1">
      <alignment vertical="center"/>
    </xf>
    <xf numFmtId="0" fontId="20" fillId="0" borderId="12" xfId="0" applyFont="1" applyBorder="1" applyAlignment="1">
      <alignment horizontal="left" vertical="center" wrapText="1"/>
    </xf>
    <xf numFmtId="0" fontId="16" fillId="0" borderId="16" xfId="0" applyFont="1" applyBorder="1"/>
    <xf numFmtId="0" fontId="16" fillId="0" borderId="15" xfId="0" applyFont="1" applyBorder="1"/>
    <xf numFmtId="0" fontId="20" fillId="0" borderId="12" xfId="0" applyFont="1" applyBorder="1" applyAlignment="1">
      <alignment horizontal="left" vertical="center"/>
    </xf>
    <xf numFmtId="0" fontId="22" fillId="0" borderId="12" xfId="0" applyFont="1" applyBorder="1" applyAlignment="1">
      <alignment horizontal="left" vertical="center" wrapText="1"/>
    </xf>
    <xf numFmtId="0" fontId="19" fillId="2" borderId="13" xfId="0" applyFont="1" applyFill="1" applyBorder="1" applyAlignment="1">
      <alignment horizontal="left" vertical="center" wrapText="1"/>
    </xf>
    <xf numFmtId="0" fontId="16" fillId="0" borderId="14" xfId="0" applyFont="1" applyBorder="1"/>
    <xf numFmtId="0" fontId="24" fillId="2" borderId="13" xfId="0" applyFont="1" applyFill="1" applyBorder="1" applyAlignment="1">
      <alignment horizontal="center" vertical="center"/>
    </xf>
    <xf numFmtId="0" fontId="16" fillId="0" borderId="18" xfId="0" applyFont="1" applyBorder="1"/>
    <xf numFmtId="0" fontId="16" fillId="0" borderId="19" xfId="0" applyFont="1" applyBorder="1"/>
    <xf numFmtId="0" fontId="20" fillId="6" borderId="12" xfId="0" applyFont="1" applyFill="1" applyBorder="1" applyAlignment="1">
      <alignment horizontal="left" vertical="center" wrapText="1"/>
    </xf>
    <xf numFmtId="0" fontId="22" fillId="4" borderId="12" xfId="0" applyFont="1" applyFill="1" applyBorder="1" applyAlignment="1">
      <alignment horizontal="center" vertical="center"/>
    </xf>
    <xf numFmtId="0" fontId="18" fillId="0" borderId="0" xfId="0" applyFont="1" applyAlignment="1">
      <alignment horizontal="center" vertical="center"/>
    </xf>
    <xf numFmtId="0" fontId="0" fillId="0" borderId="0" xfId="0"/>
    <xf numFmtId="1" fontId="37" fillId="4" borderId="12" xfId="0" applyNumberFormat="1" applyFont="1" applyFill="1" applyBorder="1" applyAlignment="1">
      <alignment horizontal="left" vertical="center" wrapText="1"/>
    </xf>
    <xf numFmtId="2" fontId="11" fillId="2" borderId="21" xfId="0" applyNumberFormat="1" applyFont="1" applyFill="1" applyBorder="1" applyAlignment="1">
      <alignment horizontal="center" vertical="center" wrapText="1"/>
    </xf>
    <xf numFmtId="2" fontId="29" fillId="2" borderId="21" xfId="0" applyNumberFormat="1" applyFont="1" applyFill="1" applyBorder="1" applyAlignment="1">
      <alignment horizontal="center" vertical="center" wrapText="1"/>
    </xf>
    <xf numFmtId="1" fontId="26" fillId="4" borderId="12" xfId="0" applyNumberFormat="1" applyFont="1" applyFill="1" applyBorder="1" applyAlignment="1">
      <alignment horizontal="left" vertical="center"/>
    </xf>
    <xf numFmtId="1" fontId="43" fillId="12" borderId="12" xfId="0" applyNumberFormat="1" applyFont="1" applyFill="1" applyBorder="1" applyAlignment="1">
      <alignment horizontal="left" vertical="center"/>
    </xf>
    <xf numFmtId="0" fontId="22" fillId="14" borderId="12" xfId="0" applyFont="1" applyFill="1" applyBorder="1" applyAlignment="1">
      <alignment horizontal="left" vertical="center"/>
    </xf>
    <xf numFmtId="0" fontId="20" fillId="0" borderId="12" xfId="0" applyFont="1" applyBorder="1" applyAlignment="1">
      <alignment horizontal="left"/>
    </xf>
    <xf numFmtId="0" fontId="20" fillId="15" borderId="12" xfId="0" applyFont="1" applyFill="1" applyBorder="1" applyAlignment="1">
      <alignment horizontal="left"/>
    </xf>
    <xf numFmtId="0" fontId="48" fillId="2" borderId="12" xfId="0" applyFont="1" applyFill="1" applyBorder="1" applyAlignment="1">
      <alignment horizontal="left" vertical="center"/>
    </xf>
    <xf numFmtId="0" fontId="22" fillId="13" borderId="12" xfId="0" applyFont="1" applyFill="1" applyBorder="1" applyAlignment="1">
      <alignment horizontal="left" vertical="center"/>
    </xf>
    <xf numFmtId="0" fontId="45" fillId="2" borderId="12" xfId="0" applyFont="1" applyFill="1" applyBorder="1" applyAlignment="1">
      <alignment horizontal="center" vertical="center"/>
    </xf>
    <xf numFmtId="0" fontId="46" fillId="13" borderId="12" xfId="0" applyFont="1" applyFill="1" applyBorder="1" applyAlignment="1">
      <alignment horizontal="center" vertical="center"/>
    </xf>
    <xf numFmtId="0" fontId="46" fillId="14" borderId="12" xfId="0" applyFont="1" applyFill="1" applyBorder="1" applyAlignment="1">
      <alignment horizontal="center" vertical="center"/>
    </xf>
    <xf numFmtId="0" fontId="12" fillId="0" borderId="24" xfId="0" applyFont="1" applyBorder="1" applyAlignment="1">
      <alignment horizontal="center"/>
    </xf>
    <xf numFmtId="164" fontId="30" fillId="3" borderId="15" xfId="0" applyNumberFormat="1" applyFont="1" applyFill="1" applyBorder="1" applyAlignment="1">
      <alignment horizontal="center"/>
    </xf>
    <xf numFmtId="164" fontId="30" fillId="0" borderId="15" xfId="0" applyNumberFormat="1" applyFont="1" applyBorder="1" applyAlignment="1">
      <alignment horizontal="center"/>
    </xf>
    <xf numFmtId="0" fontId="36" fillId="3" borderId="10" xfId="0" applyFont="1" applyFill="1" applyBorder="1" applyAlignment="1" applyProtection="1">
      <alignment horizontal="center" vertical="center"/>
      <protection locked="0"/>
    </xf>
    <xf numFmtId="165" fontId="12" fillId="3" borderId="10" xfId="0" applyNumberFormat="1"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3" fontId="12" fillId="8" borderId="10" xfId="0" applyNumberFormat="1" applyFont="1" applyFill="1" applyBorder="1" applyAlignment="1" applyProtection="1">
      <alignment horizontal="center" vertical="center"/>
      <protection locked="0"/>
    </xf>
    <xf numFmtId="164" fontId="30" fillId="3" borderId="10" xfId="0" applyNumberFormat="1" applyFont="1" applyFill="1" applyBorder="1" applyAlignment="1" applyProtection="1">
      <alignment horizontal="center" vertical="center"/>
      <protection locked="0"/>
    </xf>
    <xf numFmtId="166" fontId="12" fillId="6" borderId="10" xfId="0" applyNumberFormat="1" applyFont="1" applyFill="1" applyBorder="1" applyAlignment="1" applyProtection="1">
      <alignment horizontal="center" vertical="center"/>
      <protection locked="0"/>
    </xf>
    <xf numFmtId="0" fontId="21" fillId="15" borderId="10" xfId="0" applyFont="1" applyFill="1" applyBorder="1" applyAlignment="1" applyProtection="1">
      <alignment vertical="center"/>
      <protection locked="0"/>
    </xf>
    <xf numFmtId="164" fontId="20" fillId="6" borderId="10" xfId="0" applyNumberFormat="1" applyFont="1" applyFill="1" applyBorder="1" applyAlignment="1" applyProtection="1">
      <alignment horizontal="center"/>
      <protection locked="0"/>
    </xf>
    <xf numFmtId="164" fontId="20" fillId="6" borderId="10" xfId="0" applyNumberFormat="1" applyFont="1" applyFill="1" applyBorder="1" applyAlignment="1" applyProtection="1">
      <alignment horizontal="center" vertical="center"/>
      <protection locked="0"/>
    </xf>
    <xf numFmtId="166" fontId="21" fillId="9" borderId="17" xfId="0" applyNumberFormat="1" applyFont="1" applyFill="1" applyBorder="1" applyAlignment="1" applyProtection="1">
      <alignment horizontal="center"/>
      <protection locked="0"/>
    </xf>
    <xf numFmtId="166" fontId="21" fillId="9" borderId="10" xfId="0" applyNumberFormat="1" applyFont="1" applyFill="1" applyBorder="1" applyAlignment="1" applyProtection="1">
      <alignment horizontal="center"/>
      <protection locked="0"/>
    </xf>
    <xf numFmtId="3" fontId="20" fillId="15" borderId="10" xfId="0" applyNumberFormat="1" applyFont="1" applyFill="1" applyBorder="1" applyAlignment="1" applyProtection="1">
      <alignment horizontal="center" vertical="center"/>
      <protection locked="0"/>
    </xf>
    <xf numFmtId="164" fontId="22" fillId="13" borderId="10" xfId="0" applyNumberFormat="1" applyFont="1" applyFill="1" applyBorder="1" applyAlignment="1" applyProtection="1">
      <alignment vertical="center"/>
      <protection locked="0"/>
    </xf>
    <xf numFmtId="0" fontId="20" fillId="15" borderId="10" xfId="0" applyFont="1" applyFill="1" applyBorder="1" applyAlignment="1" applyProtection="1">
      <alignment horizontal="center" vertical="center"/>
      <protection locked="0"/>
    </xf>
    <xf numFmtId="3" fontId="54" fillId="15" borderId="10" xfId="0" applyNumberFormat="1" applyFont="1" applyFill="1" applyBorder="1" applyAlignment="1" applyProtection="1">
      <alignment horizontal="center" vertical="center"/>
    </xf>
    <xf numFmtId="3" fontId="54" fillId="0" borderId="0" xfId="0" applyNumberFormat="1" applyFont="1" applyAlignment="1" applyProtection="1">
      <alignment horizontal="center" vertical="center"/>
    </xf>
    <xf numFmtId="164" fontId="54" fillId="0" borderId="10" xfId="0" applyNumberFormat="1" applyFont="1" applyBorder="1" applyProtection="1"/>
    <xf numFmtId="0" fontId="0" fillId="0" borderId="0" xfId="0" applyProtection="1">
      <protection locked="0"/>
    </xf>
    <xf numFmtId="3" fontId="12" fillId="8" borderId="10" xfId="0" applyNumberFormat="1" applyFont="1" applyFill="1" applyBorder="1" applyAlignment="1" applyProtection="1">
      <alignment horizontal="center" vertical="center" wrapText="1"/>
      <protection locked="0"/>
    </xf>
    <xf numFmtId="3" fontId="12" fillId="8" borderId="31" xfId="0" applyNumberFormat="1" applyFont="1" applyFill="1" applyBorder="1" applyAlignment="1" applyProtection="1">
      <alignment horizontal="center" vertical="center" wrapText="1"/>
      <protection locked="0"/>
    </xf>
    <xf numFmtId="3" fontId="12" fillId="8" borderId="10" xfId="0" applyNumberFormat="1" applyFont="1" applyFill="1" applyBorder="1" applyAlignment="1" applyProtection="1">
      <alignment horizontal="center"/>
      <protection locked="0"/>
    </xf>
    <xf numFmtId="3" fontId="12" fillId="8" borderId="17" xfId="0" applyNumberFormat="1" applyFont="1" applyFill="1" applyBorder="1" applyAlignment="1" applyProtection="1">
      <alignment horizontal="center" vertical="center" wrapText="1"/>
      <protection locked="0"/>
    </xf>
    <xf numFmtId="3" fontId="12" fillId="8" borderId="32" xfId="0" applyNumberFormat="1" applyFont="1" applyFill="1" applyBorder="1" applyAlignment="1" applyProtection="1">
      <alignment horizontal="center" vertical="center" wrapText="1"/>
      <protection locked="0"/>
    </xf>
    <xf numFmtId="3" fontId="12" fillId="8" borderId="36" xfId="0" applyNumberFormat="1" applyFont="1" applyFill="1" applyBorder="1" applyAlignment="1" applyProtection="1">
      <alignment horizontal="center" vertical="center" wrapText="1"/>
      <protection locked="0"/>
    </xf>
    <xf numFmtId="3" fontId="12" fillId="8" borderId="39" xfId="0" applyNumberFormat="1" applyFont="1" applyFill="1" applyBorder="1" applyAlignment="1" applyProtection="1">
      <alignment horizontal="center" vertical="center" wrapText="1"/>
      <protection locked="0"/>
    </xf>
    <xf numFmtId="3" fontId="12" fillId="8" borderId="39" xfId="0" applyNumberFormat="1" applyFont="1" applyFill="1" applyBorder="1" applyAlignment="1" applyProtection="1">
      <alignment horizontal="center"/>
      <protection locked="0"/>
    </xf>
    <xf numFmtId="3" fontId="12" fillId="8" borderId="26" xfId="0" applyNumberFormat="1" applyFont="1" applyFill="1" applyBorder="1" applyAlignment="1" applyProtection="1">
      <alignment horizontal="center"/>
      <protection locked="0"/>
    </xf>
    <xf numFmtId="3" fontId="12" fillId="8" borderId="31" xfId="0" applyNumberFormat="1" applyFont="1" applyFill="1" applyBorder="1" applyAlignment="1" applyProtection="1">
      <alignment horizontal="center"/>
      <protection locked="0"/>
    </xf>
    <xf numFmtId="3" fontId="12" fillId="8" borderId="32" xfId="0" applyNumberFormat="1" applyFont="1" applyFill="1" applyBorder="1" applyAlignment="1" applyProtection="1">
      <alignment horizontal="center" vertical="center"/>
      <protection locked="0"/>
    </xf>
    <xf numFmtId="3" fontId="12" fillId="8" borderId="17" xfId="0" applyNumberFormat="1" applyFont="1" applyFill="1" applyBorder="1" applyAlignment="1" applyProtection="1">
      <alignment horizontal="center" vertical="center"/>
      <protection locked="0"/>
    </xf>
    <xf numFmtId="166" fontId="12" fillId="6" borderId="17" xfId="0" applyNumberFormat="1" applyFont="1" applyFill="1" applyBorder="1" applyAlignment="1" applyProtection="1">
      <alignment horizontal="center" vertical="center"/>
      <protection locked="0"/>
    </xf>
    <xf numFmtId="166" fontId="12" fillId="6" borderId="32" xfId="0" applyNumberFormat="1" applyFont="1" applyFill="1" applyBorder="1" applyAlignment="1" applyProtection="1">
      <alignment horizontal="center" vertical="center"/>
      <protection locked="0"/>
    </xf>
    <xf numFmtId="9" fontId="12" fillId="6" borderId="10"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12" fillId="6" borderId="17" xfId="0" applyNumberFormat="1" applyFont="1" applyFill="1" applyBorder="1" applyAlignment="1" applyProtection="1">
      <alignment horizontal="center" vertical="center"/>
      <protection locked="0"/>
    </xf>
    <xf numFmtId="1" fontId="12" fillId="6" borderId="34" xfId="0" applyNumberFormat="1" applyFont="1" applyFill="1" applyBorder="1" applyAlignment="1" applyProtection="1">
      <alignment horizontal="center" vertical="center"/>
      <protection locked="0"/>
    </xf>
    <xf numFmtId="0" fontId="12" fillId="8" borderId="10" xfId="0" applyFont="1" applyFill="1" applyBorder="1" applyAlignment="1" applyProtection="1">
      <alignment horizontal="center"/>
      <protection locked="0"/>
    </xf>
    <xf numFmtId="0" fontId="12" fillId="8" borderId="10" xfId="0" applyFont="1" applyFill="1" applyBorder="1" applyAlignment="1" applyProtection="1">
      <alignment horizontal="center" vertical="center"/>
      <protection locked="0"/>
    </xf>
    <xf numFmtId="1"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wrapText="1"/>
      <protection locked="0"/>
    </xf>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wrapText="1"/>
    </xf>
    <xf numFmtId="1" fontId="1" fillId="0" borderId="0" xfId="0" applyNumberFormat="1" applyFont="1" applyAlignment="1" applyProtection="1">
      <alignment horizontal="center" vertical="center"/>
    </xf>
    <xf numFmtId="164" fontId="34" fillId="0" borderId="0" xfId="0" applyNumberFormat="1" applyFont="1" applyAlignment="1" applyProtection="1">
      <alignment horizontal="center" vertical="center"/>
    </xf>
    <xf numFmtId="2" fontId="1" fillId="0" borderId="0" xfId="0" applyNumberFormat="1" applyFont="1" applyAlignment="1" applyProtection="1">
      <alignment vertical="center"/>
    </xf>
    <xf numFmtId="9" fontId="1" fillId="0" borderId="0" xfId="0" applyNumberFormat="1" applyFont="1" applyAlignment="1" applyProtection="1">
      <alignment horizontal="center" vertical="center"/>
    </xf>
    <xf numFmtId="0" fontId="12" fillId="0" borderId="0" xfId="0" applyFont="1" applyAlignment="1" applyProtection="1">
      <alignment horizontal="center"/>
    </xf>
    <xf numFmtId="3" fontId="12" fillId="0" borderId="0" xfId="0" applyNumberFormat="1" applyFont="1" applyAlignment="1" applyProtection="1">
      <alignment horizontal="center"/>
    </xf>
    <xf numFmtId="0" fontId="0" fillId="0" borderId="0" xfId="0" applyProtection="1"/>
    <xf numFmtId="3" fontId="12" fillId="0" borderId="0" xfId="0" applyNumberFormat="1" applyFont="1" applyProtection="1"/>
    <xf numFmtId="0" fontId="30" fillId="11" borderId="24" xfId="0" applyFont="1" applyFill="1" applyBorder="1" applyAlignment="1" applyProtection="1">
      <alignment horizontal="center" vertical="center"/>
    </xf>
    <xf numFmtId="0" fontId="30" fillId="11" borderId="25" xfId="0" applyFont="1" applyFill="1" applyBorder="1" applyAlignment="1" applyProtection="1">
      <alignment horizontal="center" vertical="center"/>
    </xf>
    <xf numFmtId="0" fontId="30" fillId="11" borderId="25" xfId="0" applyFont="1" applyFill="1" applyBorder="1" applyAlignment="1" applyProtection="1">
      <alignment vertical="center" wrapText="1"/>
    </xf>
    <xf numFmtId="1" fontId="30" fillId="11" borderId="25" xfId="0" applyNumberFormat="1" applyFont="1" applyFill="1" applyBorder="1" applyAlignment="1" applyProtection="1">
      <alignment horizontal="center" vertical="center"/>
    </xf>
    <xf numFmtId="164" fontId="30" fillId="11" borderId="25" xfId="0" applyNumberFormat="1" applyFont="1" applyFill="1" applyBorder="1" applyAlignment="1" applyProtection="1">
      <alignment horizontal="center" vertical="center"/>
    </xf>
    <xf numFmtId="2" fontId="30" fillId="11" borderId="25" xfId="0" applyNumberFormat="1" applyFont="1" applyFill="1" applyBorder="1" applyAlignment="1" applyProtection="1">
      <alignment vertical="center"/>
    </xf>
    <xf numFmtId="164" fontId="30" fillId="11" borderId="11" xfId="0" applyNumberFormat="1" applyFont="1" applyFill="1" applyBorder="1" applyAlignment="1" applyProtection="1">
      <alignment vertical="center"/>
    </xf>
    <xf numFmtId="164" fontId="30" fillId="0" borderId="10" xfId="0" applyNumberFormat="1" applyFont="1" applyBorder="1" applyAlignment="1" applyProtection="1">
      <alignment vertical="center"/>
    </xf>
    <xf numFmtId="3" fontId="30" fillId="0" borderId="10" xfId="0" applyNumberFormat="1" applyFont="1" applyBorder="1" applyAlignment="1" applyProtection="1">
      <alignment horizontal="center" vertical="center"/>
    </xf>
    <xf numFmtId="0" fontId="30" fillId="0" borderId="0" xfId="0" applyFont="1" applyAlignment="1" applyProtection="1">
      <alignment horizontal="center" vertical="center"/>
    </xf>
    <xf numFmtId="0" fontId="30" fillId="0" borderId="0" xfId="0" applyFont="1" applyAlignment="1" applyProtection="1">
      <alignment vertical="center"/>
    </xf>
    <xf numFmtId="0" fontId="34" fillId="0" borderId="0" xfId="0" applyFont="1" applyAlignment="1" applyProtection="1">
      <alignment vertical="center"/>
    </xf>
    <xf numFmtId="0" fontId="1" fillId="0" borderId="0" xfId="0" applyFont="1" applyAlignment="1" applyProtection="1">
      <alignment vertical="center"/>
      <protection locked="0"/>
    </xf>
    <xf numFmtId="1" fontId="12" fillId="3" borderId="10" xfId="0" applyNumberFormat="1" applyFont="1" applyFill="1" applyBorder="1" applyAlignment="1" applyProtection="1">
      <alignment horizontal="center" vertical="center"/>
      <protection locked="0"/>
    </xf>
    <xf numFmtId="7" fontId="12" fillId="3" borderId="10" xfId="0" applyNumberFormat="1" applyFont="1" applyFill="1" applyBorder="1" applyAlignment="1" applyProtection="1">
      <alignment horizontal="center" vertical="center"/>
      <protection locked="0"/>
    </xf>
    <xf numFmtId="7" fontId="12" fillId="3" borderId="10" xfId="0" applyNumberFormat="1" applyFont="1" applyFill="1" applyBorder="1" applyAlignment="1" applyProtection="1">
      <alignment horizontal="right" vertical="center"/>
      <protection locked="0"/>
    </xf>
    <xf numFmtId="164" fontId="12" fillId="9" borderId="17" xfId="0" applyNumberFormat="1" applyFont="1" applyFill="1" applyBorder="1" applyAlignment="1" applyProtection="1">
      <alignment horizontal="center" vertical="center"/>
      <protection locked="0"/>
    </xf>
    <xf numFmtId="3" fontId="12" fillId="0" borderId="10" xfId="0" applyNumberFormat="1" applyFont="1" applyBorder="1" applyAlignment="1" applyProtection="1">
      <alignment horizontal="center"/>
      <protection locked="0"/>
    </xf>
    <xf numFmtId="0" fontId="20" fillId="3" borderId="10" xfId="0" applyFont="1" applyFill="1" applyBorder="1" applyAlignment="1" applyProtection="1">
      <alignment vertical="center"/>
      <protection locked="0"/>
    </xf>
    <xf numFmtId="0" fontId="20" fillId="3" borderId="10"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wrapText="1"/>
      <protection locked="0"/>
    </xf>
    <xf numFmtId="164" fontId="31" fillId="3" borderId="10" xfId="0" applyNumberFormat="1" applyFont="1" applyFill="1" applyBorder="1" applyAlignment="1" applyProtection="1">
      <alignment horizontal="center" vertical="center" shrinkToFit="1"/>
      <protection locked="0"/>
    </xf>
    <xf numFmtId="0" fontId="20" fillId="3" borderId="25" xfId="0" applyFont="1" applyFill="1" applyBorder="1" applyAlignment="1" applyProtection="1">
      <alignment vertical="center"/>
      <protection locked="0"/>
    </xf>
    <xf numFmtId="0" fontId="12" fillId="0" borderId="10" xfId="0" applyFont="1" applyBorder="1" applyAlignment="1" applyProtection="1">
      <alignment horizontal="center" vertical="center" wrapText="1"/>
      <protection locked="0"/>
    </xf>
    <xf numFmtId="0" fontId="13" fillId="3" borderId="10" xfId="0" applyFont="1" applyFill="1" applyBorder="1" applyAlignment="1" applyProtection="1">
      <alignment horizontal="center" vertical="center"/>
      <protection locked="0"/>
    </xf>
    <xf numFmtId="1" fontId="13" fillId="3" borderId="10" xfId="0" applyNumberFormat="1" applyFont="1" applyFill="1" applyBorder="1" applyAlignment="1" applyProtection="1">
      <alignment vertical="center"/>
      <protection locked="0"/>
    </xf>
    <xf numFmtId="0" fontId="13" fillId="3" borderId="10" xfId="0" applyFont="1" applyFill="1" applyBorder="1" applyAlignment="1" applyProtection="1">
      <alignment vertical="center"/>
      <protection locked="0"/>
    </xf>
    <xf numFmtId="165" fontId="12" fillId="3" borderId="10" xfId="0" applyNumberFormat="1" applyFont="1" applyFill="1" applyBorder="1" applyAlignment="1" applyProtection="1">
      <alignment vertical="center"/>
      <protection locked="0"/>
    </xf>
    <xf numFmtId="1" fontId="12" fillId="3" borderId="10" xfId="0" applyNumberFormat="1" applyFont="1" applyFill="1" applyBorder="1" applyAlignment="1" applyProtection="1">
      <alignment vertical="center"/>
      <protection locked="0"/>
    </xf>
    <xf numFmtId="1" fontId="12" fillId="3" borderId="32" xfId="0" applyNumberFormat="1" applyFont="1" applyFill="1" applyBorder="1" applyAlignment="1" applyProtection="1">
      <alignment horizontal="center" vertical="center"/>
      <protection locked="0"/>
    </xf>
    <xf numFmtId="0" fontId="20" fillId="3" borderId="33" xfId="0" applyFont="1" applyFill="1" applyBorder="1" applyAlignment="1" applyProtection="1">
      <alignment vertical="center"/>
      <protection locked="0"/>
    </xf>
    <xf numFmtId="165" fontId="12" fillId="3" borderId="32" xfId="0" applyNumberFormat="1"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center" vertical="center"/>
      <protection locked="0"/>
    </xf>
    <xf numFmtId="164" fontId="31" fillId="3" borderId="32" xfId="0" applyNumberFormat="1" applyFont="1" applyFill="1" applyBorder="1" applyAlignment="1" applyProtection="1">
      <alignment horizontal="center" vertical="center" shrinkToFit="1"/>
      <protection locked="0"/>
    </xf>
    <xf numFmtId="7" fontId="12" fillId="3" borderId="32" xfId="0" applyNumberFormat="1" applyFont="1" applyFill="1" applyBorder="1" applyAlignment="1" applyProtection="1">
      <alignment horizontal="center" vertical="center"/>
      <protection locked="0"/>
    </xf>
    <xf numFmtId="7" fontId="12" fillId="3" borderId="32" xfId="0" applyNumberFormat="1" applyFont="1" applyFill="1" applyBorder="1" applyAlignment="1" applyProtection="1">
      <alignment horizontal="right" vertical="center"/>
      <protection locked="0"/>
    </xf>
    <xf numFmtId="164" fontId="12" fillId="9" borderId="34" xfId="0" applyNumberFormat="1" applyFont="1" applyFill="1" applyBorder="1" applyAlignment="1" applyProtection="1">
      <alignment horizontal="center" vertical="center"/>
      <protection locked="0"/>
    </xf>
    <xf numFmtId="1" fontId="12" fillId="0" borderId="10" xfId="0" applyNumberFormat="1" applyFont="1" applyBorder="1" applyAlignment="1" applyProtection="1">
      <alignment horizontal="center" vertical="center"/>
      <protection locked="0"/>
    </xf>
    <xf numFmtId="0" fontId="13" fillId="0" borderId="10" xfId="0" applyFont="1" applyBorder="1" applyAlignment="1" applyProtection="1">
      <alignment vertical="center"/>
      <protection locked="0"/>
    </xf>
    <xf numFmtId="0" fontId="13" fillId="0" borderId="26" xfId="0" applyFont="1" applyBorder="1" applyAlignment="1" applyProtection="1">
      <alignment horizontal="center" vertical="center"/>
      <protection locked="0"/>
    </xf>
    <xf numFmtId="165" fontId="12" fillId="0" borderId="26" xfId="0" applyNumberFormat="1" applyFont="1" applyBorder="1" applyAlignment="1" applyProtection="1">
      <alignment horizontal="center" vertical="center"/>
      <protection locked="0"/>
    </xf>
    <xf numFmtId="0" fontId="30" fillId="0" borderId="2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164" fontId="30" fillId="0" borderId="26" xfId="0" applyNumberFormat="1"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12" fillId="3" borderId="10" xfId="0" applyFont="1" applyFill="1" applyBorder="1" applyAlignment="1" applyProtection="1">
      <alignment vertical="center"/>
      <protection locked="0"/>
    </xf>
    <xf numFmtId="0" fontId="12" fillId="3" borderId="17" xfId="0" applyFont="1" applyFill="1" applyBorder="1" applyAlignment="1" applyProtection="1">
      <alignment horizontal="center" vertical="center"/>
      <protection locked="0"/>
    </xf>
    <xf numFmtId="165" fontId="12" fillId="3" borderId="17" xfId="0" applyNumberFormat="1" applyFont="1" applyFill="1" applyBorder="1" applyAlignment="1" applyProtection="1">
      <alignment horizontal="center" vertical="center" wrapText="1"/>
      <protection locked="0"/>
    </xf>
    <xf numFmtId="164" fontId="30" fillId="3" borderId="17" xfId="0" applyNumberFormat="1" applyFont="1" applyFill="1" applyBorder="1" applyAlignment="1" applyProtection="1">
      <alignment horizontal="center" vertical="center"/>
      <protection locked="0"/>
    </xf>
    <xf numFmtId="165" fontId="12" fillId="0" borderId="10" xfId="0" applyNumberFormat="1" applyFont="1" applyBorder="1" applyAlignment="1" applyProtection="1">
      <alignment horizontal="center" vertical="center"/>
      <protection locked="0"/>
    </xf>
    <xf numFmtId="164" fontId="30" fillId="0" borderId="10" xfId="0" applyNumberFormat="1"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30" fillId="0" borderId="10" xfId="0" applyFont="1" applyBorder="1" applyAlignment="1" applyProtection="1">
      <alignment horizontal="center" vertical="center" wrapText="1"/>
      <protection locked="0"/>
    </xf>
    <xf numFmtId="0" fontId="12" fillId="0" borderId="10" xfId="0" applyFont="1" applyBorder="1" applyProtection="1">
      <protection locked="0"/>
    </xf>
    <xf numFmtId="0" fontId="30" fillId="3" borderId="10" xfId="0" applyFont="1" applyFill="1" applyBorder="1" applyAlignment="1" applyProtection="1">
      <alignment horizontal="center" vertical="center" wrapText="1"/>
      <protection locked="0"/>
    </xf>
    <xf numFmtId="164" fontId="30" fillId="3" borderId="10" xfId="0" applyNumberFormat="1" applyFont="1" applyFill="1" applyBorder="1" applyAlignment="1" applyProtection="1">
      <alignment horizontal="center" vertical="center" wrapText="1"/>
      <protection locked="0"/>
    </xf>
    <xf numFmtId="166" fontId="13" fillId="6" borderId="10" xfId="0" applyNumberFormat="1" applyFont="1" applyFill="1" applyBorder="1" applyAlignment="1" applyProtection="1">
      <alignment horizontal="center" vertical="center" shrinkToFit="1"/>
      <protection locked="0"/>
    </xf>
    <xf numFmtId="164" fontId="1" fillId="0" borderId="0" xfId="0" applyNumberFormat="1" applyFont="1" applyAlignment="1" applyProtection="1">
      <alignment horizontal="center" vertical="center"/>
    </xf>
    <xf numFmtId="164" fontId="12" fillId="9" borderId="35" xfId="0" applyNumberFormat="1" applyFont="1" applyFill="1" applyBorder="1" applyAlignment="1" applyProtection="1">
      <alignment horizontal="center" vertical="center"/>
      <protection locked="0"/>
    </xf>
    <xf numFmtId="0" fontId="1" fillId="0" borderId="0" xfId="0" applyFont="1" applyAlignment="1" applyProtection="1">
      <alignment vertical="center" wrapText="1"/>
      <protection locked="0"/>
    </xf>
    <xf numFmtId="9" fontId="12" fillId="9" borderId="35" xfId="0" applyNumberFormat="1" applyFont="1" applyFill="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26" xfId="0" applyFont="1" applyBorder="1" applyAlignment="1" applyProtection="1">
      <alignment horizontal="center" vertical="center"/>
      <protection locked="0"/>
    </xf>
    <xf numFmtId="0" fontId="36" fillId="3" borderId="17" xfId="0" applyFont="1" applyFill="1" applyBorder="1" applyAlignment="1" applyProtection="1">
      <alignment horizontal="center" vertical="center"/>
      <protection locked="0"/>
    </xf>
    <xf numFmtId="165" fontId="12" fillId="3" borderId="17" xfId="0" applyNumberFormat="1" applyFont="1" applyFill="1" applyBorder="1" applyAlignment="1" applyProtection="1">
      <alignment horizontal="center" vertical="center"/>
      <protection locked="0"/>
    </xf>
    <xf numFmtId="49" fontId="12" fillId="3" borderId="10" xfId="0" applyNumberFormat="1" applyFont="1" applyFill="1" applyBorder="1" applyAlignment="1" applyProtection="1">
      <alignment horizontal="center" vertical="center"/>
      <protection locked="0"/>
    </xf>
    <xf numFmtId="164" fontId="13" fillId="3" borderId="10" xfId="0" applyNumberFormat="1" applyFont="1" applyFill="1" applyBorder="1" applyAlignment="1" applyProtection="1">
      <alignment horizontal="center" vertical="center" shrinkToFit="1"/>
      <protection locked="0"/>
    </xf>
    <xf numFmtId="0" fontId="12" fillId="0" borderId="10"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6" fillId="0" borderId="8" xfId="0" applyFont="1" applyBorder="1" applyProtection="1">
      <protection locked="0"/>
    </xf>
    <xf numFmtId="0" fontId="20" fillId="0" borderId="12" xfId="0" applyFont="1" applyBorder="1" applyAlignment="1" applyProtection="1">
      <alignment horizontal="left" vertical="center"/>
      <protection locked="0"/>
    </xf>
    <xf numFmtId="0" fontId="16" fillId="0" borderId="15" xfId="0" applyFont="1" applyBorder="1" applyProtection="1">
      <protection locked="0"/>
    </xf>
    <xf numFmtId="0" fontId="21" fillId="0" borderId="12"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3" borderId="10" xfId="0" applyFont="1" applyFill="1" applyBorder="1" applyAlignment="1" applyProtection="1">
      <alignment horizontal="left" vertical="center" wrapText="1"/>
      <protection locked="0"/>
    </xf>
    <xf numFmtId="0" fontId="21" fillId="5" borderId="10" xfId="0" applyFont="1" applyFill="1" applyBorder="1" applyAlignment="1" applyProtection="1">
      <alignment horizontal="left" vertical="center" wrapText="1"/>
      <protection locked="0"/>
    </xf>
    <xf numFmtId="0" fontId="20" fillId="3" borderId="10"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center" vertical="center" wrapText="1"/>
      <protection locked="0"/>
    </xf>
    <xf numFmtId="0" fontId="23" fillId="2" borderId="17" xfId="0" applyFont="1" applyFill="1" applyBorder="1" applyAlignment="1" applyProtection="1">
      <alignment horizontal="center" vertical="center" wrapText="1"/>
      <protection locked="0"/>
    </xf>
    <xf numFmtId="0" fontId="12" fillId="3" borderId="36" xfId="0" applyFont="1" applyFill="1" applyBorder="1" applyAlignment="1">
      <alignment horizontal="center" vertical="center" wrapText="1"/>
    </xf>
    <xf numFmtId="0" fontId="12" fillId="3" borderId="36" xfId="0" applyFont="1" applyFill="1" applyBorder="1" applyAlignment="1">
      <alignment horizontal="left" vertical="center" wrapText="1"/>
    </xf>
    <xf numFmtId="0" fontId="12" fillId="3" borderId="39" xfId="0" applyFont="1" applyFill="1" applyBorder="1" applyAlignment="1">
      <alignment horizontal="center" vertical="center" wrapText="1"/>
    </xf>
    <xf numFmtId="0" fontId="12" fillId="3" borderId="39" xfId="0" applyFont="1" applyFill="1" applyBorder="1" applyAlignment="1">
      <alignment horizontal="left" vertical="center" wrapText="1"/>
    </xf>
    <xf numFmtId="0" fontId="13" fillId="0" borderId="39" xfId="0" applyFont="1" applyBorder="1" applyAlignment="1">
      <alignment horizontal="left" vertical="center" wrapText="1"/>
    </xf>
    <xf numFmtId="0" fontId="13" fillId="3" borderId="39" xfId="0" applyFont="1" applyFill="1" applyBorder="1" applyAlignment="1">
      <alignment horizontal="left" vertical="center" wrapText="1"/>
    </xf>
  </cellXfs>
  <cellStyles count="1">
    <cellStyle name="Normal" xfId="0" builtinId="0"/>
  </cellStyles>
  <dxfs count="3">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School 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314325</xdr:colOff>
      <xdr:row>4</xdr:row>
      <xdr:rowOff>436245</xdr:rowOff>
    </xdr:from>
    <xdr:ext cx="14710410" cy="6667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4325" y="1655445"/>
          <a:ext cx="14710410" cy="666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1">
              <a:solidFill>
                <a:srgbClr val="004D44"/>
              </a:solidFill>
              <a:latin typeface="Calibri"/>
              <a:ea typeface="Calibri"/>
              <a:cs typeface="Calibri"/>
              <a:sym typeface="Calibri"/>
            </a:rPr>
            <a:t>Post Primary Schoolbooks - Appendix 2 Pricing Schedule School Instructions</a:t>
          </a:r>
          <a:endParaRPr sz="3600" b="1">
            <a:solidFill>
              <a:srgbClr val="004D44"/>
            </a:solidFill>
            <a:latin typeface="Calibri"/>
            <a:ea typeface="Calibri"/>
            <a:cs typeface="Calibri"/>
            <a:sym typeface="Calibri"/>
          </a:endParaRPr>
        </a:p>
      </xdr:txBody>
    </xdr:sp>
    <xdr:clientData fLocksWithSheet="0"/>
  </xdr:oneCellAnchor>
  <xdr:twoCellAnchor editAs="oneCell">
    <xdr:from>
      <xdr:col>0</xdr:col>
      <xdr:colOff>104776</xdr:colOff>
      <xdr:row>0</xdr:row>
      <xdr:rowOff>104776</xdr:rowOff>
    </xdr:from>
    <xdr:to>
      <xdr:col>2</xdr:col>
      <xdr:colOff>3479493</xdr:colOff>
      <xdr:row>5</xdr:row>
      <xdr:rowOff>93345</xdr:rowOff>
    </xdr:to>
    <xdr:pic>
      <xdr:nvPicPr>
        <xdr:cNvPr id="5" name="Picture 4">
          <a:extLst>
            <a:ext uri="{FF2B5EF4-FFF2-40B4-BE49-F238E27FC236}">
              <a16:creationId xmlns:a16="http://schemas.microsoft.com/office/drawing/2014/main" id="{0B5B60EB-0F79-D86A-76C3-4C2FE1E676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104776"/>
          <a:ext cx="4350077" cy="1703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295275</xdr:rowOff>
    </xdr:from>
    <xdr:to>
      <xdr:col>3</xdr:col>
      <xdr:colOff>2216477</xdr:colOff>
      <xdr:row>6</xdr:row>
      <xdr:rowOff>165734</xdr:rowOff>
    </xdr:to>
    <xdr:pic>
      <xdr:nvPicPr>
        <xdr:cNvPr id="3" name="Picture 2">
          <a:extLst>
            <a:ext uri="{FF2B5EF4-FFF2-40B4-BE49-F238E27FC236}">
              <a16:creationId xmlns:a16="http://schemas.microsoft.com/office/drawing/2014/main" id="{D34C3028-56E6-42DE-9713-A3A774CEA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95275"/>
          <a:ext cx="4359602" cy="1699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278130</xdr:colOff>
      <xdr:row>5</xdr:row>
      <xdr:rowOff>49530</xdr:rowOff>
    </xdr:from>
    <xdr:ext cx="21040725" cy="666750"/>
    <xdr:sp macro="" textlink="">
      <xdr:nvSpPr>
        <xdr:cNvPr id="4" name="Shape 4">
          <a:extLst>
            <a:ext uri="{FF2B5EF4-FFF2-40B4-BE49-F238E27FC236}">
              <a16:creationId xmlns:a16="http://schemas.microsoft.com/office/drawing/2014/main" id="{00000000-0008-0000-0300-000004000000}"/>
            </a:ext>
          </a:extLst>
        </xdr:cNvPr>
        <xdr:cNvSpPr txBox="1"/>
      </xdr:nvSpPr>
      <xdr:spPr>
        <a:xfrm>
          <a:off x="278130" y="1573530"/>
          <a:ext cx="21040725" cy="666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1">
              <a:solidFill>
                <a:srgbClr val="004D44"/>
              </a:solidFill>
              <a:latin typeface="Calibri"/>
              <a:ea typeface="Calibri"/>
              <a:cs typeface="Calibri"/>
              <a:sym typeface="Calibri"/>
            </a:rPr>
            <a:t>Post Primary Schoolbooks - Junior Cert Schoolbook List</a:t>
          </a:r>
          <a:endParaRPr sz="1400"/>
        </a:p>
      </xdr:txBody>
    </xdr:sp>
    <xdr:clientData fLocksWithSheet="0"/>
  </xdr:oneCellAnchor>
  <xdr:twoCellAnchor editAs="oneCell">
    <xdr:from>
      <xdr:col>0</xdr:col>
      <xdr:colOff>0</xdr:colOff>
      <xdr:row>0</xdr:row>
      <xdr:rowOff>0</xdr:rowOff>
    </xdr:from>
    <xdr:to>
      <xdr:col>2</xdr:col>
      <xdr:colOff>2761307</xdr:colOff>
      <xdr:row>5</xdr:row>
      <xdr:rowOff>171449</xdr:rowOff>
    </xdr:to>
    <xdr:pic>
      <xdr:nvPicPr>
        <xdr:cNvPr id="3" name="Picture 2">
          <a:extLst>
            <a:ext uri="{FF2B5EF4-FFF2-40B4-BE49-F238E27FC236}">
              <a16:creationId xmlns:a16="http://schemas.microsoft.com/office/drawing/2014/main" id="{F3FEDE7D-36CB-40DD-95C7-8DEE3F616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97" cy="1695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268605</xdr:colOff>
      <xdr:row>5</xdr:row>
      <xdr:rowOff>11430</xdr:rowOff>
    </xdr:from>
    <xdr:ext cx="21212175" cy="666750"/>
    <xdr:sp macro="" textlink="">
      <xdr:nvSpPr>
        <xdr:cNvPr id="5" name="Shape 5">
          <a:extLst>
            <a:ext uri="{FF2B5EF4-FFF2-40B4-BE49-F238E27FC236}">
              <a16:creationId xmlns:a16="http://schemas.microsoft.com/office/drawing/2014/main" id="{00000000-0008-0000-0400-000005000000}"/>
            </a:ext>
          </a:extLst>
        </xdr:cNvPr>
        <xdr:cNvSpPr txBox="1"/>
      </xdr:nvSpPr>
      <xdr:spPr>
        <a:xfrm>
          <a:off x="268605" y="1535430"/>
          <a:ext cx="21212175" cy="666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1">
              <a:solidFill>
                <a:srgbClr val="004D44"/>
              </a:solidFill>
              <a:latin typeface="Calibri"/>
              <a:ea typeface="Calibri"/>
              <a:cs typeface="Calibri"/>
              <a:sym typeface="Calibri"/>
            </a:rPr>
            <a:t>Post Primary Schoolbooks - Leaving Cert Schoolbook List</a:t>
          </a:r>
          <a:endParaRPr sz="1400"/>
        </a:p>
      </xdr:txBody>
    </xdr:sp>
    <xdr:clientData fLocksWithSheet="0"/>
  </xdr:oneCellAnchor>
  <xdr:twoCellAnchor editAs="oneCell">
    <xdr:from>
      <xdr:col>0</xdr:col>
      <xdr:colOff>0</xdr:colOff>
      <xdr:row>0</xdr:row>
      <xdr:rowOff>0</xdr:rowOff>
    </xdr:from>
    <xdr:to>
      <xdr:col>2</xdr:col>
      <xdr:colOff>2761307</xdr:colOff>
      <xdr:row>5</xdr:row>
      <xdr:rowOff>171449</xdr:rowOff>
    </xdr:to>
    <xdr:pic>
      <xdr:nvPicPr>
        <xdr:cNvPr id="3" name="Picture 2">
          <a:extLst>
            <a:ext uri="{FF2B5EF4-FFF2-40B4-BE49-F238E27FC236}">
              <a16:creationId xmlns:a16="http://schemas.microsoft.com/office/drawing/2014/main" id="{E6B205DC-FC14-49F4-97AE-E55D2DDB34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97" cy="1695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104775</xdr:rowOff>
    </xdr:from>
    <xdr:to>
      <xdr:col>2</xdr:col>
      <xdr:colOff>479117</xdr:colOff>
      <xdr:row>7</xdr:row>
      <xdr:rowOff>95249</xdr:rowOff>
    </xdr:to>
    <xdr:pic>
      <xdr:nvPicPr>
        <xdr:cNvPr id="3" name="Picture 2">
          <a:extLst>
            <a:ext uri="{FF2B5EF4-FFF2-40B4-BE49-F238E27FC236}">
              <a16:creationId xmlns:a16="http://schemas.microsoft.com/office/drawing/2014/main" id="{3E349FF3-4069-4A10-A17D-4E40F5044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09575"/>
          <a:ext cx="4353887" cy="1699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2:C19">
  <tableColumns count="2">
    <tableColumn id="1" xr3:uid="{00000000-0010-0000-0000-000001000000}" name="#"/>
    <tableColumn id="2" xr3:uid="{00000000-0010-0000-0000-000002000000}" name="Instructions for Schools to Follow"/>
  </tableColumns>
  <tableStyleInfo name="School 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1000"/>
  <sheetViews>
    <sheetView showGridLines="0" tabSelected="1" workbookViewId="0">
      <selection activeCell="C10" sqref="C10"/>
    </sheetView>
  </sheetViews>
  <sheetFormatPr defaultColWidth="14.44140625" defaultRowHeight="15" customHeight="1"/>
  <cols>
    <col min="1" max="1" width="5.109375" customWidth="1"/>
    <col min="2" max="2" width="9.109375" customWidth="1"/>
    <col min="3" max="3" width="232" customWidth="1"/>
    <col min="4" max="5" width="17.44140625" customWidth="1"/>
    <col min="6" max="6" width="22" customWidth="1"/>
    <col min="7" max="8" width="15.44140625" customWidth="1"/>
  </cols>
  <sheetData>
    <row r="1" spans="1:26" ht="24" customHeight="1">
      <c r="A1" s="1"/>
      <c r="B1" s="2"/>
      <c r="C1" s="2"/>
      <c r="D1" s="2"/>
      <c r="E1" s="3"/>
      <c r="F1" s="3"/>
      <c r="G1" s="2"/>
      <c r="H1" s="4"/>
      <c r="I1" s="1"/>
      <c r="J1" s="1"/>
      <c r="K1" s="1"/>
      <c r="L1" s="1"/>
      <c r="M1" s="1"/>
      <c r="N1" s="1"/>
      <c r="O1" s="1"/>
      <c r="P1" s="1"/>
      <c r="Q1" s="1"/>
      <c r="R1" s="1"/>
      <c r="S1" s="1"/>
      <c r="T1" s="1"/>
      <c r="U1" s="1"/>
      <c r="V1" s="1"/>
      <c r="W1" s="1"/>
      <c r="X1" s="1"/>
      <c r="Y1" s="1"/>
      <c r="Z1" s="1"/>
    </row>
    <row r="2" spans="1:26" ht="24" customHeight="1">
      <c r="A2" s="1"/>
      <c r="B2" s="2"/>
      <c r="C2" s="2"/>
      <c r="D2" s="2"/>
      <c r="E2" s="3"/>
      <c r="F2" s="3"/>
      <c r="G2" s="2"/>
      <c r="H2" s="4"/>
      <c r="I2" s="1"/>
      <c r="J2" s="1"/>
      <c r="K2" s="1"/>
      <c r="L2" s="1"/>
      <c r="M2" s="1"/>
      <c r="N2" s="1"/>
      <c r="O2" s="1"/>
      <c r="P2" s="1"/>
      <c r="Q2" s="1"/>
      <c r="R2" s="1"/>
      <c r="S2" s="1"/>
      <c r="T2" s="1"/>
      <c r="U2" s="1"/>
      <c r="V2" s="1"/>
      <c r="W2" s="1"/>
      <c r="X2" s="1"/>
      <c r="Y2" s="1"/>
      <c r="Z2" s="1"/>
    </row>
    <row r="3" spans="1:26" ht="24" customHeight="1">
      <c r="A3" s="1"/>
      <c r="B3" s="2"/>
      <c r="D3" s="1"/>
      <c r="E3" s="6"/>
      <c r="F3" s="7"/>
      <c r="G3" s="1"/>
      <c r="H3" s="4"/>
      <c r="I3" s="1"/>
      <c r="J3" s="1"/>
      <c r="K3" s="1"/>
      <c r="L3" s="1"/>
      <c r="M3" s="1"/>
      <c r="N3" s="1"/>
      <c r="O3" s="1"/>
      <c r="P3" s="1"/>
      <c r="Q3" s="1"/>
      <c r="R3" s="1"/>
      <c r="S3" s="1"/>
      <c r="T3" s="1"/>
      <c r="U3" s="1"/>
      <c r="V3" s="1"/>
      <c r="W3" s="1"/>
      <c r="X3" s="1"/>
      <c r="Y3" s="1"/>
      <c r="Z3" s="1"/>
    </row>
    <row r="4" spans="1:26" ht="24" customHeight="1">
      <c r="A4" s="1"/>
      <c r="B4" s="2"/>
      <c r="D4" s="1"/>
      <c r="E4" s="8"/>
      <c r="F4" s="8"/>
      <c r="G4" s="2"/>
      <c r="H4" s="4"/>
      <c r="I4" s="1"/>
      <c r="J4" s="1"/>
      <c r="K4" s="1"/>
      <c r="L4" s="1"/>
      <c r="M4" s="1"/>
      <c r="N4" s="1"/>
      <c r="O4" s="1"/>
      <c r="P4" s="1"/>
      <c r="Q4" s="1"/>
      <c r="R4" s="1"/>
      <c r="S4" s="1"/>
      <c r="T4" s="1"/>
      <c r="U4" s="1"/>
      <c r="V4" s="1"/>
      <c r="W4" s="1"/>
      <c r="X4" s="1"/>
      <c r="Y4" s="1"/>
      <c r="Z4" s="1"/>
    </row>
    <row r="5" spans="1:26" ht="38.4" customHeight="1">
      <c r="A5" s="1"/>
      <c r="B5" s="2"/>
      <c r="C5" s="9"/>
      <c r="D5" s="10"/>
      <c r="E5" s="11"/>
      <c r="F5" s="11"/>
      <c r="G5" s="12"/>
      <c r="H5" s="4"/>
      <c r="I5" s="1"/>
      <c r="J5" s="1"/>
      <c r="K5" s="1"/>
      <c r="L5" s="1"/>
      <c r="M5" s="1"/>
      <c r="N5" s="1"/>
      <c r="O5" s="1"/>
      <c r="P5" s="1"/>
      <c r="Q5" s="1"/>
      <c r="R5" s="1"/>
      <c r="S5" s="1"/>
      <c r="T5" s="1"/>
      <c r="U5" s="1"/>
      <c r="V5" s="1"/>
      <c r="W5" s="1"/>
      <c r="X5" s="1"/>
      <c r="Y5" s="1"/>
      <c r="Z5" s="1"/>
    </row>
    <row r="6" spans="1:26" ht="24" customHeight="1">
      <c r="A6" s="1"/>
      <c r="B6" s="2"/>
      <c r="C6" s="9"/>
      <c r="D6" s="1"/>
      <c r="E6" s="13"/>
      <c r="F6" s="13"/>
      <c r="G6" s="14"/>
      <c r="H6" s="4"/>
      <c r="I6" s="1"/>
      <c r="J6" s="1"/>
      <c r="K6" s="1"/>
      <c r="L6" s="1"/>
      <c r="M6" s="1"/>
      <c r="N6" s="1"/>
      <c r="O6" s="1"/>
      <c r="P6" s="1"/>
      <c r="Q6" s="1"/>
      <c r="R6" s="1"/>
      <c r="S6" s="1"/>
      <c r="T6" s="1"/>
      <c r="U6" s="1"/>
      <c r="V6" s="1"/>
      <c r="W6" s="1"/>
      <c r="X6" s="1"/>
      <c r="Y6" s="1"/>
      <c r="Z6" s="1"/>
    </row>
    <row r="7" spans="1:26" ht="10.5" customHeight="1">
      <c r="A7" s="15"/>
      <c r="B7" s="2"/>
      <c r="C7" s="9"/>
      <c r="D7" s="16"/>
      <c r="E7" s="17"/>
      <c r="F7" s="17"/>
      <c r="G7" s="18"/>
      <c r="H7" s="19"/>
      <c r="I7" s="15"/>
      <c r="J7" s="15"/>
      <c r="K7" s="15"/>
      <c r="L7" s="15"/>
      <c r="M7" s="15"/>
      <c r="N7" s="15"/>
      <c r="O7" s="15"/>
      <c r="P7" s="15"/>
      <c r="Q7" s="15"/>
      <c r="R7" s="15"/>
      <c r="S7" s="15"/>
      <c r="T7" s="15"/>
      <c r="U7" s="15"/>
      <c r="V7" s="15"/>
      <c r="W7" s="15"/>
      <c r="X7" s="15"/>
      <c r="Y7" s="15"/>
      <c r="Z7" s="15"/>
    </row>
    <row r="8" spans="1:26" ht="24" customHeight="1">
      <c r="A8" s="15"/>
      <c r="B8" s="20"/>
      <c r="C8" s="20"/>
      <c r="D8" s="21"/>
      <c r="E8" s="22"/>
      <c r="F8" s="22"/>
      <c r="G8" s="23"/>
      <c r="H8" s="19"/>
      <c r="I8" s="15"/>
      <c r="J8" s="15"/>
      <c r="K8" s="15"/>
      <c r="L8" s="15"/>
      <c r="M8" s="15"/>
      <c r="N8" s="15"/>
      <c r="O8" s="15"/>
      <c r="P8" s="15"/>
      <c r="Q8" s="15"/>
      <c r="R8" s="15"/>
      <c r="S8" s="15"/>
      <c r="T8" s="15"/>
      <c r="U8" s="15"/>
      <c r="V8" s="15"/>
      <c r="W8" s="15"/>
      <c r="X8" s="15"/>
      <c r="Y8" s="15"/>
      <c r="Z8" s="15"/>
    </row>
    <row r="9" spans="1:26" ht="24" customHeight="1">
      <c r="A9" s="1"/>
      <c r="B9" s="2"/>
      <c r="C9" s="24"/>
      <c r="D9" s="25"/>
      <c r="E9" s="26"/>
      <c r="F9" s="8"/>
      <c r="G9" s="2"/>
      <c r="H9" s="4"/>
      <c r="I9" s="1"/>
      <c r="J9" s="1"/>
      <c r="K9" s="1"/>
      <c r="L9" s="1"/>
      <c r="M9" s="1"/>
      <c r="N9" s="1"/>
      <c r="O9" s="1"/>
      <c r="P9" s="1"/>
      <c r="Q9" s="1"/>
      <c r="R9" s="1"/>
      <c r="S9" s="1"/>
      <c r="T9" s="1"/>
      <c r="U9" s="1"/>
      <c r="V9" s="1"/>
      <c r="W9" s="1"/>
      <c r="X9" s="1"/>
      <c r="Y9" s="1"/>
      <c r="Z9" s="1"/>
    </row>
    <row r="10" spans="1:26" ht="24" customHeight="1">
      <c r="A10" s="1"/>
      <c r="B10" s="2"/>
      <c r="C10" s="27" t="s">
        <v>0</v>
      </c>
      <c r="D10" s="1"/>
      <c r="E10" s="8"/>
      <c r="F10" s="8"/>
      <c r="G10" s="2"/>
      <c r="H10" s="4"/>
      <c r="I10" s="1"/>
      <c r="J10" s="1"/>
      <c r="K10" s="1"/>
      <c r="L10" s="1"/>
      <c r="M10" s="1"/>
      <c r="N10" s="1"/>
      <c r="O10" s="1"/>
      <c r="P10" s="1"/>
      <c r="Q10" s="1"/>
      <c r="R10" s="1"/>
      <c r="S10" s="1"/>
      <c r="T10" s="1"/>
      <c r="U10" s="1"/>
      <c r="V10" s="1"/>
      <c r="W10" s="1"/>
      <c r="X10" s="1"/>
      <c r="Y10" s="1"/>
      <c r="Z10" s="1"/>
    </row>
    <row r="11" spans="1:26" ht="24" customHeight="1">
      <c r="A11" s="1"/>
      <c r="B11" s="2"/>
      <c r="D11" s="1"/>
      <c r="E11" s="8"/>
      <c r="F11" s="8"/>
      <c r="G11" s="2"/>
      <c r="H11" s="4"/>
      <c r="I11" s="1"/>
      <c r="J11" s="1"/>
      <c r="K11" s="1"/>
      <c r="L11" s="1"/>
      <c r="M11" s="1"/>
      <c r="N11" s="1"/>
      <c r="O11" s="1"/>
      <c r="P11" s="1"/>
      <c r="Q11" s="1"/>
      <c r="R11" s="1"/>
      <c r="S11" s="1"/>
      <c r="T11" s="1"/>
      <c r="U11" s="1"/>
      <c r="V11" s="1"/>
      <c r="W11" s="1"/>
      <c r="X11" s="1"/>
      <c r="Y11" s="1"/>
      <c r="Z11" s="1"/>
    </row>
    <row r="12" spans="1:26" ht="30.75" customHeight="1">
      <c r="A12" s="1"/>
      <c r="B12" s="28" t="s">
        <v>1</v>
      </c>
      <c r="C12" s="28" t="s">
        <v>2</v>
      </c>
      <c r="D12" s="1"/>
      <c r="E12" s="8"/>
      <c r="F12" s="8"/>
      <c r="G12" s="2"/>
      <c r="H12" s="4"/>
      <c r="I12" s="1"/>
      <c r="J12" s="1"/>
      <c r="K12" s="1"/>
      <c r="L12" s="1"/>
      <c r="M12" s="1"/>
      <c r="N12" s="1"/>
      <c r="O12" s="1"/>
      <c r="P12" s="1"/>
      <c r="Q12" s="1"/>
      <c r="R12" s="1"/>
      <c r="S12" s="1"/>
      <c r="T12" s="1"/>
      <c r="U12" s="1"/>
      <c r="V12" s="1"/>
      <c r="W12" s="1"/>
      <c r="X12" s="1"/>
      <c r="Y12" s="1"/>
      <c r="Z12" s="1"/>
    </row>
    <row r="13" spans="1:26" ht="34.5" customHeight="1">
      <c r="A13" s="8"/>
      <c r="B13" s="29">
        <v>1</v>
      </c>
      <c r="C13" s="30" t="s">
        <v>3</v>
      </c>
      <c r="D13" s="8"/>
      <c r="E13" s="8"/>
      <c r="F13" s="8"/>
      <c r="G13" s="3"/>
      <c r="H13" s="31"/>
      <c r="I13" s="8"/>
      <c r="J13" s="8"/>
      <c r="K13" s="8"/>
      <c r="L13" s="8"/>
      <c r="M13" s="8"/>
      <c r="N13" s="8"/>
      <c r="O13" s="8"/>
      <c r="P13" s="8"/>
      <c r="Q13" s="8"/>
      <c r="R13" s="8"/>
      <c r="S13" s="8"/>
      <c r="T13" s="8"/>
      <c r="U13" s="8"/>
      <c r="V13" s="8"/>
      <c r="W13" s="8"/>
      <c r="X13" s="8"/>
      <c r="Y13" s="8"/>
      <c r="Z13" s="8"/>
    </row>
    <row r="14" spans="1:26" ht="57" customHeight="1">
      <c r="A14" s="8"/>
      <c r="B14" s="32">
        <v>2</v>
      </c>
      <c r="C14" s="33" t="s">
        <v>4</v>
      </c>
      <c r="D14" s="8"/>
      <c r="E14" s="8"/>
      <c r="F14" s="8"/>
      <c r="G14" s="3"/>
      <c r="H14" s="31"/>
      <c r="I14" s="8"/>
      <c r="J14" s="8"/>
      <c r="K14" s="8"/>
      <c r="L14" s="8"/>
      <c r="M14" s="8"/>
      <c r="N14" s="8"/>
      <c r="O14" s="8"/>
      <c r="P14" s="8"/>
      <c r="Q14" s="8"/>
      <c r="R14" s="8"/>
      <c r="S14" s="8"/>
      <c r="T14" s="8"/>
      <c r="U14" s="8"/>
      <c r="V14" s="8"/>
      <c r="W14" s="8"/>
      <c r="X14" s="8"/>
      <c r="Y14" s="8"/>
      <c r="Z14" s="8"/>
    </row>
    <row r="15" spans="1:26" ht="57" customHeight="1">
      <c r="A15" s="8"/>
      <c r="B15" s="32">
        <v>3</v>
      </c>
      <c r="C15" s="33" t="s">
        <v>5</v>
      </c>
      <c r="D15" s="8"/>
      <c r="E15" s="8"/>
      <c r="F15" s="8"/>
      <c r="G15" s="3"/>
      <c r="H15" s="31"/>
      <c r="I15" s="8"/>
      <c r="J15" s="8"/>
      <c r="K15" s="8"/>
      <c r="L15" s="8"/>
      <c r="M15" s="8"/>
      <c r="N15" s="8"/>
      <c r="O15" s="8"/>
      <c r="P15" s="8"/>
      <c r="Q15" s="8"/>
      <c r="R15" s="8"/>
      <c r="S15" s="8"/>
      <c r="T15" s="8"/>
      <c r="U15" s="8"/>
      <c r="V15" s="8"/>
      <c r="W15" s="8"/>
      <c r="X15" s="8"/>
      <c r="Y15" s="8"/>
      <c r="Z15" s="8"/>
    </row>
    <row r="16" spans="1:26" ht="57" customHeight="1">
      <c r="A16" s="8"/>
      <c r="B16" s="534">
        <v>4</v>
      </c>
      <c r="C16" s="535" t="s">
        <v>6</v>
      </c>
      <c r="D16" s="8"/>
      <c r="E16" s="8"/>
      <c r="F16" s="8"/>
      <c r="G16" s="3"/>
      <c r="H16" s="31"/>
      <c r="I16" s="8"/>
      <c r="J16" s="8"/>
      <c r="K16" s="8"/>
      <c r="L16" s="8"/>
      <c r="M16" s="8"/>
      <c r="N16" s="8"/>
      <c r="O16" s="8"/>
      <c r="P16" s="8"/>
      <c r="Q16" s="8"/>
      <c r="R16" s="8"/>
      <c r="S16" s="8"/>
      <c r="T16" s="8"/>
      <c r="U16" s="8"/>
      <c r="V16" s="8"/>
      <c r="W16" s="8"/>
      <c r="X16" s="8"/>
      <c r="Y16" s="8"/>
      <c r="Z16" s="8"/>
    </row>
    <row r="17" spans="1:26" ht="57" customHeight="1">
      <c r="A17" s="8"/>
      <c r="B17" s="536">
        <v>5</v>
      </c>
      <c r="C17" s="537" t="s">
        <v>7</v>
      </c>
      <c r="D17" s="8"/>
      <c r="E17" s="8"/>
      <c r="F17" s="8"/>
      <c r="G17" s="3"/>
      <c r="H17" s="31"/>
      <c r="I17" s="8"/>
      <c r="J17" s="8"/>
      <c r="K17" s="8"/>
      <c r="L17" s="8"/>
      <c r="M17" s="8"/>
      <c r="N17" s="8"/>
      <c r="O17" s="8"/>
      <c r="P17" s="8"/>
      <c r="Q17" s="8"/>
      <c r="R17" s="8"/>
      <c r="S17" s="8"/>
      <c r="T17" s="8"/>
      <c r="U17" s="8"/>
      <c r="V17" s="8"/>
      <c r="W17" s="8"/>
      <c r="X17" s="8"/>
      <c r="Y17" s="8"/>
      <c r="Z17" s="8"/>
    </row>
    <row r="18" spans="1:26" ht="87.75" customHeight="1">
      <c r="A18" s="8"/>
      <c r="B18" s="536">
        <v>6</v>
      </c>
      <c r="C18" s="538" t="s">
        <v>8</v>
      </c>
      <c r="D18" s="8"/>
      <c r="E18" s="8"/>
      <c r="F18" s="8"/>
      <c r="G18" s="3"/>
      <c r="H18" s="31"/>
      <c r="I18" s="8"/>
      <c r="J18" s="8"/>
      <c r="K18" s="8"/>
      <c r="L18" s="8"/>
      <c r="M18" s="8"/>
      <c r="N18" s="8"/>
      <c r="O18" s="8"/>
      <c r="P18" s="8"/>
      <c r="Q18" s="8"/>
      <c r="R18" s="8"/>
      <c r="S18" s="8"/>
      <c r="T18" s="8"/>
      <c r="U18" s="8"/>
      <c r="V18" s="8"/>
      <c r="W18" s="8"/>
      <c r="X18" s="8"/>
      <c r="Y18" s="8"/>
      <c r="Z18" s="8"/>
    </row>
    <row r="19" spans="1:26" ht="87.75" customHeight="1">
      <c r="A19" s="8"/>
      <c r="B19" s="536">
        <v>7</v>
      </c>
      <c r="C19" s="539" t="s">
        <v>9</v>
      </c>
      <c r="D19" s="8"/>
      <c r="E19" s="8"/>
      <c r="F19" s="8"/>
      <c r="G19" s="3"/>
      <c r="H19" s="31"/>
      <c r="I19" s="8"/>
      <c r="J19" s="8"/>
      <c r="K19" s="8"/>
      <c r="L19" s="8"/>
      <c r="M19" s="8"/>
      <c r="N19" s="8"/>
      <c r="O19" s="8"/>
      <c r="P19" s="8"/>
      <c r="Q19" s="8"/>
      <c r="R19" s="8"/>
      <c r="S19" s="8"/>
      <c r="T19" s="8"/>
      <c r="U19" s="8"/>
      <c r="V19" s="8"/>
      <c r="W19" s="8"/>
      <c r="X19" s="8"/>
      <c r="Y19" s="8"/>
      <c r="Z19" s="8"/>
    </row>
    <row r="20" spans="1:26" ht="14.4">
      <c r="A20" s="1"/>
      <c r="B20" s="2"/>
      <c r="C20" s="2"/>
      <c r="D20" s="1"/>
      <c r="E20" s="8"/>
      <c r="F20" s="8"/>
      <c r="G20" s="2"/>
      <c r="H20" s="4"/>
      <c r="I20" s="1"/>
      <c r="J20" s="1"/>
      <c r="K20" s="1"/>
      <c r="L20" s="1"/>
      <c r="M20" s="1"/>
      <c r="N20" s="1"/>
      <c r="O20" s="1"/>
      <c r="P20" s="1"/>
      <c r="Q20" s="1"/>
      <c r="R20" s="1"/>
      <c r="S20" s="1"/>
      <c r="T20" s="1"/>
      <c r="U20" s="1"/>
      <c r="V20" s="1"/>
      <c r="W20" s="1"/>
      <c r="X20" s="1"/>
      <c r="Y20" s="1"/>
      <c r="Z20" s="1"/>
    </row>
    <row r="21" spans="1:26" ht="14.4">
      <c r="A21" s="1"/>
      <c r="B21" s="2"/>
      <c r="C21" s="2"/>
      <c r="D21" s="1"/>
      <c r="E21" s="8"/>
      <c r="F21" s="8"/>
      <c r="G21" s="2"/>
      <c r="H21" s="4"/>
      <c r="I21" s="1"/>
      <c r="J21" s="1"/>
      <c r="K21" s="1"/>
      <c r="L21" s="1"/>
      <c r="M21" s="1"/>
      <c r="N21" s="1"/>
      <c r="O21" s="1"/>
      <c r="P21" s="1"/>
      <c r="Q21" s="1"/>
      <c r="R21" s="1"/>
      <c r="S21" s="1"/>
      <c r="T21" s="1"/>
      <c r="U21" s="1"/>
      <c r="V21" s="1"/>
      <c r="W21" s="1"/>
      <c r="X21" s="1"/>
      <c r="Y21" s="1"/>
      <c r="Z21" s="1"/>
    </row>
    <row r="22" spans="1:26" ht="14.4">
      <c r="A22" s="1"/>
      <c r="B22" s="2"/>
      <c r="C22" s="2"/>
      <c r="D22" s="1"/>
      <c r="E22" s="8"/>
      <c r="F22" s="8"/>
      <c r="G22" s="2"/>
      <c r="H22" s="4"/>
      <c r="I22" s="1"/>
      <c r="J22" s="1"/>
      <c r="K22" s="1"/>
      <c r="L22" s="1"/>
      <c r="M22" s="1"/>
      <c r="N22" s="1"/>
      <c r="O22" s="1"/>
      <c r="P22" s="1"/>
      <c r="Q22" s="1"/>
      <c r="R22" s="1"/>
      <c r="S22" s="1"/>
      <c r="T22" s="1"/>
      <c r="U22" s="1"/>
      <c r="V22" s="1"/>
      <c r="W22" s="1"/>
      <c r="X22" s="1"/>
      <c r="Y22" s="1"/>
      <c r="Z22" s="1"/>
    </row>
    <row r="23" spans="1:26" ht="14.4">
      <c r="A23" s="1"/>
      <c r="B23" s="2"/>
      <c r="C23" s="2"/>
      <c r="D23" s="1"/>
      <c r="E23" s="8"/>
      <c r="F23" s="8"/>
      <c r="G23" s="2"/>
      <c r="H23" s="4"/>
      <c r="I23" s="1"/>
      <c r="J23" s="1"/>
      <c r="K23" s="1"/>
      <c r="L23" s="1"/>
      <c r="M23" s="1"/>
      <c r="N23" s="1"/>
      <c r="O23" s="1"/>
      <c r="P23" s="1"/>
      <c r="Q23" s="1"/>
      <c r="R23" s="1"/>
      <c r="S23" s="1"/>
      <c r="T23" s="1"/>
      <c r="U23" s="1"/>
      <c r="V23" s="1"/>
      <c r="W23" s="1"/>
      <c r="X23" s="1"/>
      <c r="Y23" s="1"/>
      <c r="Z23" s="1"/>
    </row>
    <row r="24" spans="1:26" ht="14.4">
      <c r="A24" s="1"/>
      <c r="B24" s="2"/>
      <c r="C24" s="2"/>
      <c r="D24" s="1"/>
      <c r="E24" s="8"/>
      <c r="F24" s="8"/>
      <c r="G24" s="2"/>
      <c r="H24" s="4"/>
      <c r="I24" s="1"/>
      <c r="J24" s="1"/>
      <c r="K24" s="1"/>
      <c r="L24" s="1"/>
      <c r="M24" s="1"/>
      <c r="N24" s="1"/>
      <c r="O24" s="1"/>
      <c r="P24" s="1"/>
      <c r="Q24" s="1"/>
      <c r="R24" s="1"/>
      <c r="S24" s="1"/>
      <c r="T24" s="1"/>
      <c r="U24" s="1"/>
      <c r="V24" s="1"/>
      <c r="W24" s="1"/>
      <c r="X24" s="1"/>
      <c r="Y24" s="1"/>
      <c r="Z24" s="1"/>
    </row>
    <row r="25" spans="1:26" ht="14.4">
      <c r="A25" s="1"/>
      <c r="B25" s="2"/>
      <c r="C25" s="2"/>
      <c r="D25" s="1"/>
      <c r="E25" s="8"/>
      <c r="F25" s="8"/>
      <c r="G25" s="2"/>
      <c r="H25" s="4"/>
      <c r="I25" s="1"/>
      <c r="J25" s="1"/>
      <c r="K25" s="1"/>
      <c r="L25" s="1"/>
      <c r="M25" s="1"/>
      <c r="N25" s="1"/>
      <c r="O25" s="1"/>
      <c r="P25" s="1"/>
      <c r="Q25" s="1"/>
      <c r="R25" s="1"/>
      <c r="S25" s="1"/>
      <c r="T25" s="1"/>
      <c r="U25" s="1"/>
      <c r="V25" s="1"/>
      <c r="W25" s="1"/>
      <c r="X25" s="1"/>
      <c r="Y25" s="1"/>
      <c r="Z25" s="1"/>
    </row>
    <row r="26" spans="1:26" ht="14.4">
      <c r="A26" s="1"/>
      <c r="B26" s="2"/>
      <c r="C26" s="2"/>
      <c r="D26" s="1"/>
      <c r="E26" s="8"/>
      <c r="F26" s="8"/>
      <c r="G26" s="2"/>
      <c r="H26" s="4"/>
      <c r="I26" s="1"/>
      <c r="J26" s="1"/>
      <c r="K26" s="1"/>
      <c r="L26" s="1"/>
      <c r="M26" s="1"/>
      <c r="N26" s="1"/>
      <c r="O26" s="1"/>
      <c r="P26" s="1"/>
      <c r="Q26" s="1"/>
      <c r="R26" s="1"/>
      <c r="S26" s="1"/>
      <c r="T26" s="1"/>
      <c r="U26" s="1"/>
      <c r="V26" s="1"/>
      <c r="W26" s="1"/>
      <c r="X26" s="1"/>
      <c r="Y26" s="1"/>
      <c r="Z26" s="1"/>
    </row>
    <row r="27" spans="1:26" ht="14.4">
      <c r="A27" s="1"/>
      <c r="B27" s="2"/>
      <c r="C27" s="2"/>
      <c r="D27" s="1"/>
      <c r="E27" s="8"/>
      <c r="F27" s="8"/>
      <c r="G27" s="2"/>
      <c r="H27" s="4"/>
      <c r="I27" s="1"/>
      <c r="J27" s="1"/>
      <c r="K27" s="1"/>
      <c r="L27" s="1"/>
      <c r="M27" s="1"/>
      <c r="N27" s="1"/>
      <c r="O27" s="1"/>
      <c r="P27" s="1"/>
      <c r="Q27" s="1"/>
      <c r="R27" s="1"/>
      <c r="S27" s="1"/>
      <c r="T27" s="1"/>
      <c r="U27" s="1"/>
      <c r="V27" s="1"/>
      <c r="W27" s="1"/>
      <c r="X27" s="1"/>
      <c r="Y27" s="1"/>
      <c r="Z27" s="1"/>
    </row>
    <row r="28" spans="1:26" ht="14.4">
      <c r="A28" s="1"/>
      <c r="B28" s="2"/>
      <c r="C28" s="2"/>
      <c r="D28" s="1"/>
      <c r="E28" s="8"/>
      <c r="F28" s="8"/>
      <c r="G28" s="2"/>
      <c r="H28" s="4"/>
      <c r="I28" s="1"/>
      <c r="J28" s="1"/>
      <c r="K28" s="1"/>
      <c r="L28" s="1"/>
      <c r="M28" s="1"/>
      <c r="N28" s="1"/>
      <c r="O28" s="1"/>
      <c r="P28" s="1"/>
      <c r="Q28" s="1"/>
      <c r="R28" s="1"/>
      <c r="S28" s="1"/>
      <c r="T28" s="1"/>
      <c r="U28" s="1"/>
      <c r="V28" s="1"/>
      <c r="W28" s="1"/>
      <c r="X28" s="1"/>
      <c r="Y28" s="1"/>
      <c r="Z28" s="1"/>
    </row>
    <row r="29" spans="1:26" ht="14.4">
      <c r="A29" s="1"/>
      <c r="B29" s="2"/>
      <c r="C29" s="2"/>
      <c r="D29" s="1"/>
      <c r="E29" s="8"/>
      <c r="F29" s="8"/>
      <c r="G29" s="2"/>
      <c r="H29" s="4"/>
      <c r="I29" s="1"/>
      <c r="J29" s="1"/>
      <c r="K29" s="1"/>
      <c r="L29" s="1"/>
      <c r="M29" s="1"/>
      <c r="N29" s="1"/>
      <c r="O29" s="1"/>
      <c r="P29" s="1"/>
      <c r="Q29" s="1"/>
      <c r="R29" s="1"/>
      <c r="S29" s="1"/>
      <c r="T29" s="1"/>
      <c r="U29" s="1"/>
      <c r="V29" s="1"/>
      <c r="W29" s="1"/>
      <c r="X29" s="1"/>
      <c r="Y29" s="1"/>
      <c r="Z29" s="1"/>
    </row>
    <row r="30" spans="1:26" ht="14.4">
      <c r="A30" s="1"/>
      <c r="B30" s="2"/>
      <c r="C30" s="2"/>
      <c r="D30" s="1"/>
      <c r="E30" s="8"/>
      <c r="F30" s="8"/>
      <c r="G30" s="2"/>
      <c r="H30" s="4"/>
      <c r="I30" s="1"/>
      <c r="J30" s="1"/>
      <c r="K30" s="1"/>
      <c r="L30" s="1"/>
      <c r="M30" s="1"/>
      <c r="N30" s="1"/>
      <c r="O30" s="1"/>
      <c r="P30" s="1"/>
      <c r="Q30" s="1"/>
      <c r="R30" s="1"/>
      <c r="S30" s="1"/>
      <c r="T30" s="1"/>
      <c r="U30" s="1"/>
      <c r="V30" s="1"/>
      <c r="W30" s="1"/>
      <c r="X30" s="1"/>
      <c r="Y30" s="1"/>
      <c r="Z30" s="1"/>
    </row>
    <row r="31" spans="1:26" ht="14.4">
      <c r="A31" s="1"/>
      <c r="B31" s="2"/>
      <c r="C31" s="2"/>
      <c r="D31" s="1"/>
      <c r="E31" s="8"/>
      <c r="F31" s="8"/>
      <c r="G31" s="2"/>
      <c r="H31" s="4"/>
      <c r="I31" s="1"/>
      <c r="J31" s="1"/>
      <c r="K31" s="1"/>
      <c r="L31" s="1"/>
      <c r="M31" s="1"/>
      <c r="N31" s="1"/>
      <c r="O31" s="1"/>
      <c r="P31" s="1"/>
      <c r="Q31" s="1"/>
      <c r="R31" s="1"/>
      <c r="S31" s="1"/>
      <c r="T31" s="1"/>
      <c r="U31" s="1"/>
      <c r="V31" s="1"/>
      <c r="W31" s="1"/>
      <c r="X31" s="1"/>
      <c r="Y31" s="1"/>
      <c r="Z31" s="1"/>
    </row>
    <row r="32" spans="1:26" ht="14.4">
      <c r="A32" s="1"/>
      <c r="B32" s="2"/>
      <c r="C32" s="2"/>
      <c r="D32" s="1"/>
      <c r="E32" s="8"/>
      <c r="F32" s="8"/>
      <c r="G32" s="2"/>
      <c r="H32" s="4"/>
      <c r="I32" s="1"/>
      <c r="J32" s="1"/>
      <c r="K32" s="1"/>
      <c r="L32" s="1"/>
      <c r="M32" s="1"/>
      <c r="N32" s="1"/>
      <c r="O32" s="1"/>
      <c r="P32" s="1"/>
      <c r="Q32" s="1"/>
      <c r="R32" s="1"/>
      <c r="S32" s="1"/>
      <c r="T32" s="1"/>
      <c r="U32" s="1"/>
      <c r="V32" s="1"/>
      <c r="W32" s="1"/>
      <c r="X32" s="1"/>
      <c r="Y32" s="1"/>
      <c r="Z32" s="1"/>
    </row>
    <row r="33" spans="1:26" ht="14.4">
      <c r="A33" s="1"/>
      <c r="B33" s="2"/>
      <c r="C33" s="2"/>
      <c r="D33" s="1"/>
      <c r="E33" s="8"/>
      <c r="F33" s="8"/>
      <c r="G33" s="2"/>
      <c r="H33" s="4"/>
      <c r="I33" s="1"/>
      <c r="J33" s="1"/>
      <c r="K33" s="1"/>
      <c r="L33" s="1"/>
      <c r="M33" s="1"/>
      <c r="N33" s="1"/>
      <c r="O33" s="1"/>
      <c r="P33" s="1"/>
      <c r="Q33" s="1"/>
      <c r="R33" s="1"/>
      <c r="S33" s="1"/>
      <c r="T33" s="1"/>
      <c r="U33" s="1"/>
      <c r="V33" s="1"/>
      <c r="W33" s="1"/>
      <c r="X33" s="1"/>
      <c r="Y33" s="1"/>
      <c r="Z33" s="1"/>
    </row>
    <row r="34" spans="1:26" ht="14.4">
      <c r="A34" s="1"/>
      <c r="B34" s="2"/>
      <c r="C34" s="2"/>
      <c r="D34" s="1"/>
      <c r="E34" s="8"/>
      <c r="F34" s="8"/>
      <c r="G34" s="2"/>
      <c r="H34" s="4"/>
      <c r="I34" s="1"/>
      <c r="J34" s="1"/>
      <c r="K34" s="1"/>
      <c r="L34" s="1"/>
      <c r="M34" s="1"/>
      <c r="N34" s="1"/>
      <c r="O34" s="1"/>
      <c r="P34" s="1"/>
      <c r="Q34" s="1"/>
      <c r="R34" s="1"/>
      <c r="S34" s="1"/>
      <c r="T34" s="1"/>
      <c r="U34" s="1"/>
      <c r="V34" s="1"/>
      <c r="W34" s="1"/>
      <c r="X34" s="1"/>
      <c r="Y34" s="1"/>
      <c r="Z34" s="1"/>
    </row>
    <row r="35" spans="1:26" ht="14.4">
      <c r="A35" s="1"/>
      <c r="B35" s="2"/>
      <c r="C35" s="2"/>
      <c r="D35" s="1"/>
      <c r="E35" s="8"/>
      <c r="F35" s="8"/>
      <c r="G35" s="2"/>
      <c r="H35" s="4"/>
      <c r="I35" s="1"/>
      <c r="J35" s="1"/>
      <c r="K35" s="1"/>
      <c r="L35" s="1"/>
      <c r="M35" s="1"/>
      <c r="N35" s="1"/>
      <c r="O35" s="1"/>
      <c r="P35" s="1"/>
      <c r="Q35" s="1"/>
      <c r="R35" s="1"/>
      <c r="S35" s="1"/>
      <c r="T35" s="1"/>
      <c r="U35" s="1"/>
      <c r="V35" s="1"/>
      <c r="W35" s="1"/>
      <c r="X35" s="1"/>
      <c r="Y35" s="1"/>
      <c r="Z35" s="1"/>
    </row>
    <row r="36" spans="1:26" ht="14.4">
      <c r="A36" s="1"/>
      <c r="B36" s="2"/>
      <c r="C36" s="2"/>
      <c r="D36" s="1"/>
      <c r="E36" s="8"/>
      <c r="F36" s="8"/>
      <c r="G36" s="2"/>
      <c r="H36" s="4"/>
      <c r="I36" s="1"/>
      <c r="J36" s="1"/>
      <c r="K36" s="1"/>
      <c r="L36" s="1"/>
      <c r="M36" s="1"/>
      <c r="N36" s="1"/>
      <c r="O36" s="1"/>
      <c r="P36" s="1"/>
      <c r="Q36" s="1"/>
      <c r="R36" s="1"/>
      <c r="S36" s="1"/>
      <c r="T36" s="1"/>
      <c r="U36" s="1"/>
      <c r="V36" s="1"/>
      <c r="W36" s="1"/>
      <c r="X36" s="1"/>
      <c r="Y36" s="1"/>
      <c r="Z36" s="1"/>
    </row>
    <row r="37" spans="1:26" ht="14.4">
      <c r="A37" s="1"/>
      <c r="B37" s="2"/>
      <c r="C37" s="2"/>
      <c r="D37" s="1"/>
      <c r="E37" s="8"/>
      <c r="F37" s="8"/>
      <c r="G37" s="2"/>
      <c r="H37" s="4"/>
      <c r="I37" s="1"/>
      <c r="J37" s="1"/>
      <c r="K37" s="1"/>
      <c r="L37" s="1"/>
      <c r="M37" s="1"/>
      <c r="N37" s="1"/>
      <c r="O37" s="1"/>
      <c r="P37" s="1"/>
      <c r="Q37" s="1"/>
      <c r="R37" s="1"/>
      <c r="S37" s="1"/>
      <c r="T37" s="1"/>
      <c r="U37" s="1"/>
      <c r="V37" s="1"/>
      <c r="W37" s="1"/>
      <c r="X37" s="1"/>
      <c r="Y37" s="1"/>
      <c r="Z37" s="1"/>
    </row>
    <row r="38" spans="1:26" ht="14.4">
      <c r="A38" s="1"/>
      <c r="B38" s="2"/>
      <c r="C38" s="2"/>
      <c r="D38" s="1"/>
      <c r="E38" s="8"/>
      <c r="F38" s="8"/>
      <c r="G38" s="2"/>
      <c r="H38" s="4"/>
      <c r="I38" s="1"/>
      <c r="J38" s="1"/>
      <c r="K38" s="1"/>
      <c r="L38" s="1"/>
      <c r="M38" s="1"/>
      <c r="N38" s="1"/>
      <c r="O38" s="1"/>
      <c r="P38" s="1"/>
      <c r="Q38" s="1"/>
      <c r="R38" s="1"/>
      <c r="S38" s="1"/>
      <c r="T38" s="1"/>
      <c r="U38" s="1"/>
      <c r="V38" s="1"/>
      <c r="W38" s="1"/>
      <c r="X38" s="1"/>
      <c r="Y38" s="1"/>
      <c r="Z38" s="1"/>
    </row>
    <row r="39" spans="1:26" ht="14.4">
      <c r="A39" s="1"/>
      <c r="B39" s="2"/>
      <c r="C39" s="2"/>
      <c r="D39" s="1"/>
      <c r="E39" s="8"/>
      <c r="F39" s="8"/>
      <c r="G39" s="2"/>
      <c r="H39" s="4"/>
      <c r="I39" s="1"/>
      <c r="J39" s="1"/>
      <c r="K39" s="1"/>
      <c r="L39" s="1"/>
      <c r="M39" s="1"/>
      <c r="N39" s="1"/>
      <c r="O39" s="1"/>
      <c r="P39" s="1"/>
      <c r="Q39" s="1"/>
      <c r="R39" s="1"/>
      <c r="S39" s="1"/>
      <c r="T39" s="1"/>
      <c r="U39" s="1"/>
      <c r="V39" s="1"/>
      <c r="W39" s="1"/>
      <c r="X39" s="1"/>
      <c r="Y39" s="1"/>
      <c r="Z39" s="1"/>
    </row>
    <row r="40" spans="1:26" ht="14.4">
      <c r="A40" s="1"/>
      <c r="B40" s="2"/>
      <c r="C40" s="2"/>
      <c r="D40" s="1"/>
      <c r="E40" s="8"/>
      <c r="F40" s="8"/>
      <c r="G40" s="2"/>
      <c r="H40" s="4"/>
      <c r="I40" s="1"/>
      <c r="J40" s="1"/>
      <c r="K40" s="1"/>
      <c r="L40" s="1"/>
      <c r="M40" s="1"/>
      <c r="N40" s="1"/>
      <c r="O40" s="1"/>
      <c r="P40" s="1"/>
      <c r="Q40" s="1"/>
      <c r="R40" s="1"/>
      <c r="S40" s="1"/>
      <c r="T40" s="1"/>
      <c r="U40" s="1"/>
      <c r="V40" s="1"/>
      <c r="W40" s="1"/>
      <c r="X40" s="1"/>
      <c r="Y40" s="1"/>
      <c r="Z40" s="1"/>
    </row>
    <row r="41" spans="1:26" ht="14.4">
      <c r="A41" s="1"/>
      <c r="B41" s="2"/>
      <c r="C41" s="2"/>
      <c r="D41" s="1"/>
      <c r="E41" s="8"/>
      <c r="F41" s="8"/>
      <c r="G41" s="2"/>
      <c r="H41" s="4"/>
      <c r="I41" s="1"/>
      <c r="J41" s="1"/>
      <c r="K41" s="1"/>
      <c r="L41" s="1"/>
      <c r="M41" s="1"/>
      <c r="N41" s="1"/>
      <c r="O41" s="1"/>
      <c r="P41" s="1"/>
      <c r="Q41" s="1"/>
      <c r="R41" s="1"/>
      <c r="S41" s="1"/>
      <c r="T41" s="1"/>
      <c r="U41" s="1"/>
      <c r="V41" s="1"/>
      <c r="W41" s="1"/>
      <c r="X41" s="1"/>
      <c r="Y41" s="1"/>
      <c r="Z41" s="1"/>
    </row>
    <row r="42" spans="1:26" ht="14.4">
      <c r="A42" s="1"/>
      <c r="B42" s="2"/>
      <c r="C42" s="2"/>
      <c r="D42" s="1"/>
      <c r="E42" s="8"/>
      <c r="F42" s="8"/>
      <c r="G42" s="2"/>
      <c r="H42" s="4"/>
      <c r="I42" s="1"/>
      <c r="J42" s="1"/>
      <c r="K42" s="1"/>
      <c r="L42" s="1"/>
      <c r="M42" s="1"/>
      <c r="N42" s="1"/>
      <c r="O42" s="1"/>
      <c r="P42" s="1"/>
      <c r="Q42" s="1"/>
      <c r="R42" s="1"/>
      <c r="S42" s="1"/>
      <c r="T42" s="1"/>
      <c r="U42" s="1"/>
      <c r="V42" s="1"/>
      <c r="W42" s="1"/>
      <c r="X42" s="1"/>
      <c r="Y42" s="1"/>
      <c r="Z42" s="1"/>
    </row>
    <row r="43" spans="1:26" ht="14.4">
      <c r="A43" s="1"/>
      <c r="B43" s="2"/>
      <c r="C43" s="2"/>
      <c r="D43" s="1"/>
      <c r="E43" s="8"/>
      <c r="F43" s="8"/>
      <c r="G43" s="2"/>
      <c r="H43" s="4"/>
      <c r="I43" s="1"/>
      <c r="J43" s="1"/>
      <c r="K43" s="1"/>
      <c r="L43" s="1"/>
      <c r="M43" s="1"/>
      <c r="N43" s="1"/>
      <c r="O43" s="1"/>
      <c r="P43" s="1"/>
      <c r="Q43" s="1"/>
      <c r="R43" s="1"/>
      <c r="S43" s="1"/>
      <c r="T43" s="1"/>
      <c r="U43" s="1"/>
      <c r="V43" s="1"/>
      <c r="W43" s="1"/>
      <c r="X43" s="1"/>
      <c r="Y43" s="1"/>
      <c r="Z43" s="1"/>
    </row>
    <row r="44" spans="1:26" ht="14.4">
      <c r="A44" s="1"/>
      <c r="B44" s="2"/>
      <c r="C44" s="2"/>
      <c r="D44" s="1"/>
      <c r="E44" s="8"/>
      <c r="F44" s="8"/>
      <c r="G44" s="2"/>
      <c r="H44" s="4"/>
      <c r="I44" s="1"/>
      <c r="J44" s="1"/>
      <c r="K44" s="1"/>
      <c r="L44" s="1"/>
      <c r="M44" s="1"/>
      <c r="N44" s="1"/>
      <c r="O44" s="1"/>
      <c r="P44" s="1"/>
      <c r="Q44" s="1"/>
      <c r="R44" s="1"/>
      <c r="S44" s="1"/>
      <c r="T44" s="1"/>
      <c r="U44" s="1"/>
      <c r="V44" s="1"/>
      <c r="W44" s="1"/>
      <c r="X44" s="1"/>
      <c r="Y44" s="1"/>
      <c r="Z44" s="1"/>
    </row>
    <row r="45" spans="1:26" ht="14.4">
      <c r="A45" s="1"/>
      <c r="B45" s="2"/>
      <c r="C45" s="2"/>
      <c r="D45" s="1"/>
      <c r="E45" s="8"/>
      <c r="F45" s="8"/>
      <c r="G45" s="2"/>
      <c r="H45" s="4"/>
      <c r="I45" s="1"/>
      <c r="J45" s="1"/>
      <c r="K45" s="1"/>
      <c r="L45" s="1"/>
      <c r="M45" s="1"/>
      <c r="N45" s="1"/>
      <c r="O45" s="1"/>
      <c r="P45" s="1"/>
      <c r="Q45" s="1"/>
      <c r="R45" s="1"/>
      <c r="S45" s="1"/>
      <c r="T45" s="1"/>
      <c r="U45" s="1"/>
      <c r="V45" s="1"/>
      <c r="W45" s="1"/>
      <c r="X45" s="1"/>
      <c r="Y45" s="1"/>
      <c r="Z45" s="1"/>
    </row>
    <row r="46" spans="1:26" ht="14.4">
      <c r="A46" s="1"/>
      <c r="B46" s="2"/>
      <c r="C46" s="2"/>
      <c r="D46" s="1"/>
      <c r="E46" s="8"/>
      <c r="F46" s="8"/>
      <c r="G46" s="2"/>
      <c r="H46" s="4"/>
      <c r="I46" s="1"/>
      <c r="J46" s="1"/>
      <c r="K46" s="1"/>
      <c r="L46" s="1"/>
      <c r="M46" s="1"/>
      <c r="N46" s="1"/>
      <c r="O46" s="1"/>
      <c r="P46" s="1"/>
      <c r="Q46" s="1"/>
      <c r="R46" s="1"/>
      <c r="S46" s="1"/>
      <c r="T46" s="1"/>
      <c r="U46" s="1"/>
      <c r="V46" s="1"/>
      <c r="W46" s="1"/>
      <c r="X46" s="1"/>
      <c r="Y46" s="1"/>
      <c r="Z46" s="1"/>
    </row>
    <row r="47" spans="1:26" ht="14.4">
      <c r="A47" s="1"/>
      <c r="B47" s="2"/>
      <c r="C47" s="2"/>
      <c r="D47" s="1"/>
      <c r="E47" s="8"/>
      <c r="F47" s="8"/>
      <c r="G47" s="2"/>
      <c r="H47" s="4"/>
      <c r="I47" s="1"/>
      <c r="J47" s="1"/>
      <c r="K47" s="1"/>
      <c r="L47" s="1"/>
      <c r="M47" s="1"/>
      <c r="N47" s="1"/>
      <c r="O47" s="1"/>
      <c r="P47" s="1"/>
      <c r="Q47" s="1"/>
      <c r="R47" s="1"/>
      <c r="S47" s="1"/>
      <c r="T47" s="1"/>
      <c r="U47" s="1"/>
      <c r="V47" s="1"/>
      <c r="W47" s="1"/>
      <c r="X47" s="1"/>
      <c r="Y47" s="1"/>
      <c r="Z47" s="1"/>
    </row>
    <row r="48" spans="1:26" ht="14.4">
      <c r="A48" s="1"/>
      <c r="B48" s="2"/>
      <c r="C48" s="2"/>
      <c r="D48" s="1"/>
      <c r="E48" s="8"/>
      <c r="F48" s="8"/>
      <c r="G48" s="2"/>
      <c r="H48" s="4"/>
      <c r="I48" s="1"/>
      <c r="J48" s="1"/>
      <c r="K48" s="1"/>
      <c r="L48" s="1"/>
      <c r="M48" s="1"/>
      <c r="N48" s="1"/>
      <c r="O48" s="1"/>
      <c r="P48" s="1"/>
      <c r="Q48" s="1"/>
      <c r="R48" s="1"/>
      <c r="S48" s="1"/>
      <c r="T48" s="1"/>
      <c r="U48" s="1"/>
      <c r="V48" s="1"/>
      <c r="W48" s="1"/>
      <c r="X48" s="1"/>
      <c r="Y48" s="1"/>
      <c r="Z48" s="1"/>
    </row>
    <row r="49" spans="1:26" ht="14.4">
      <c r="A49" s="1"/>
      <c r="B49" s="2"/>
      <c r="C49" s="2"/>
      <c r="D49" s="1"/>
      <c r="E49" s="8"/>
      <c r="F49" s="8"/>
      <c r="G49" s="2"/>
      <c r="H49" s="4"/>
      <c r="I49" s="1"/>
      <c r="J49" s="1"/>
      <c r="K49" s="1"/>
      <c r="L49" s="1"/>
      <c r="M49" s="1"/>
      <c r="N49" s="1"/>
      <c r="O49" s="1"/>
      <c r="P49" s="1"/>
      <c r="Q49" s="1"/>
      <c r="R49" s="1"/>
      <c r="S49" s="1"/>
      <c r="T49" s="1"/>
      <c r="U49" s="1"/>
      <c r="V49" s="1"/>
      <c r="W49" s="1"/>
      <c r="X49" s="1"/>
      <c r="Y49" s="1"/>
      <c r="Z49" s="1"/>
    </row>
    <row r="50" spans="1:26" ht="14.4">
      <c r="A50" s="1"/>
      <c r="B50" s="2"/>
      <c r="C50" s="2"/>
      <c r="D50" s="1"/>
      <c r="E50" s="8"/>
      <c r="F50" s="8"/>
      <c r="G50" s="2"/>
      <c r="H50" s="4"/>
      <c r="I50" s="1"/>
      <c r="J50" s="1"/>
      <c r="K50" s="1"/>
      <c r="L50" s="1"/>
      <c r="M50" s="1"/>
      <c r="N50" s="1"/>
      <c r="O50" s="1"/>
      <c r="P50" s="1"/>
      <c r="Q50" s="1"/>
      <c r="R50" s="1"/>
      <c r="S50" s="1"/>
      <c r="T50" s="1"/>
      <c r="U50" s="1"/>
      <c r="V50" s="1"/>
      <c r="W50" s="1"/>
      <c r="X50" s="1"/>
      <c r="Y50" s="1"/>
      <c r="Z50" s="1"/>
    </row>
    <row r="51" spans="1:26" ht="14.4">
      <c r="A51" s="1"/>
      <c r="B51" s="2"/>
      <c r="C51" s="2"/>
      <c r="D51" s="1"/>
      <c r="E51" s="8"/>
      <c r="F51" s="8"/>
      <c r="G51" s="2"/>
      <c r="H51" s="4"/>
      <c r="I51" s="1"/>
      <c r="J51" s="1"/>
      <c r="K51" s="1"/>
      <c r="L51" s="1"/>
      <c r="M51" s="1"/>
      <c r="N51" s="1"/>
      <c r="O51" s="1"/>
      <c r="P51" s="1"/>
      <c r="Q51" s="1"/>
      <c r="R51" s="1"/>
      <c r="S51" s="1"/>
      <c r="T51" s="1"/>
      <c r="U51" s="1"/>
      <c r="V51" s="1"/>
      <c r="W51" s="1"/>
      <c r="X51" s="1"/>
      <c r="Y51" s="1"/>
      <c r="Z51" s="1"/>
    </row>
    <row r="52" spans="1:26" ht="14.4">
      <c r="A52" s="1"/>
      <c r="B52" s="2"/>
      <c r="C52" s="2"/>
      <c r="D52" s="1"/>
      <c r="E52" s="8"/>
      <c r="F52" s="8"/>
      <c r="G52" s="2"/>
      <c r="H52" s="4"/>
      <c r="I52" s="1"/>
      <c r="J52" s="1"/>
      <c r="K52" s="1"/>
      <c r="L52" s="1"/>
      <c r="M52" s="1"/>
      <c r="N52" s="1"/>
      <c r="O52" s="1"/>
      <c r="P52" s="1"/>
      <c r="Q52" s="1"/>
      <c r="R52" s="1"/>
      <c r="S52" s="1"/>
      <c r="T52" s="1"/>
      <c r="U52" s="1"/>
      <c r="V52" s="1"/>
      <c r="W52" s="1"/>
      <c r="X52" s="1"/>
      <c r="Y52" s="1"/>
      <c r="Z52" s="1"/>
    </row>
    <row r="53" spans="1:26" ht="14.4">
      <c r="A53" s="1"/>
      <c r="B53" s="2"/>
      <c r="C53" s="2"/>
      <c r="D53" s="1"/>
      <c r="E53" s="8"/>
      <c r="F53" s="8"/>
      <c r="G53" s="2"/>
      <c r="H53" s="4"/>
      <c r="I53" s="1"/>
      <c r="J53" s="1"/>
      <c r="K53" s="1"/>
      <c r="L53" s="1"/>
      <c r="M53" s="1"/>
      <c r="N53" s="1"/>
      <c r="O53" s="1"/>
      <c r="P53" s="1"/>
      <c r="Q53" s="1"/>
      <c r="R53" s="1"/>
      <c r="S53" s="1"/>
      <c r="T53" s="1"/>
      <c r="U53" s="1"/>
      <c r="V53" s="1"/>
      <c r="W53" s="1"/>
      <c r="X53" s="1"/>
      <c r="Y53" s="1"/>
      <c r="Z53" s="1"/>
    </row>
    <row r="54" spans="1:26" ht="14.4">
      <c r="A54" s="1"/>
      <c r="B54" s="2"/>
      <c r="C54" s="2"/>
      <c r="D54" s="1"/>
      <c r="E54" s="8"/>
      <c r="F54" s="8"/>
      <c r="G54" s="2"/>
      <c r="H54" s="4"/>
      <c r="I54" s="1"/>
      <c r="J54" s="1"/>
      <c r="K54" s="1"/>
      <c r="L54" s="1"/>
      <c r="M54" s="1"/>
      <c r="N54" s="1"/>
      <c r="O54" s="1"/>
      <c r="P54" s="1"/>
      <c r="Q54" s="1"/>
      <c r="R54" s="1"/>
      <c r="S54" s="1"/>
      <c r="T54" s="1"/>
      <c r="U54" s="1"/>
      <c r="V54" s="1"/>
      <c r="W54" s="1"/>
      <c r="X54" s="1"/>
      <c r="Y54" s="1"/>
      <c r="Z54" s="1"/>
    </row>
    <row r="55" spans="1:26" ht="14.4">
      <c r="A55" s="1"/>
      <c r="B55" s="2"/>
      <c r="C55" s="2"/>
      <c r="D55" s="1"/>
      <c r="E55" s="8"/>
      <c r="F55" s="8"/>
      <c r="G55" s="2"/>
      <c r="H55" s="4"/>
      <c r="I55" s="1"/>
      <c r="J55" s="1"/>
      <c r="K55" s="1"/>
      <c r="L55" s="1"/>
      <c r="M55" s="1"/>
      <c r="N55" s="1"/>
      <c r="O55" s="1"/>
      <c r="P55" s="1"/>
      <c r="Q55" s="1"/>
      <c r="R55" s="1"/>
      <c r="S55" s="1"/>
      <c r="T55" s="1"/>
      <c r="U55" s="1"/>
      <c r="V55" s="1"/>
      <c r="W55" s="1"/>
      <c r="X55" s="1"/>
      <c r="Y55" s="1"/>
      <c r="Z55" s="1"/>
    </row>
    <row r="56" spans="1:26" ht="14.4">
      <c r="A56" s="1"/>
      <c r="B56" s="2"/>
      <c r="C56" s="2"/>
      <c r="D56" s="1"/>
      <c r="E56" s="8"/>
      <c r="F56" s="8"/>
      <c r="G56" s="2"/>
      <c r="H56" s="4"/>
      <c r="I56" s="1"/>
      <c r="J56" s="1"/>
      <c r="K56" s="1"/>
      <c r="L56" s="1"/>
      <c r="M56" s="1"/>
      <c r="N56" s="1"/>
      <c r="O56" s="1"/>
      <c r="P56" s="1"/>
      <c r="Q56" s="1"/>
      <c r="R56" s="1"/>
      <c r="S56" s="1"/>
      <c r="T56" s="1"/>
      <c r="U56" s="1"/>
      <c r="V56" s="1"/>
      <c r="W56" s="1"/>
      <c r="X56" s="1"/>
      <c r="Y56" s="1"/>
      <c r="Z56" s="1"/>
    </row>
    <row r="57" spans="1:26" ht="14.4">
      <c r="A57" s="1"/>
      <c r="B57" s="2"/>
      <c r="C57" s="2"/>
      <c r="D57" s="1"/>
      <c r="E57" s="8"/>
      <c r="F57" s="8"/>
      <c r="G57" s="2"/>
      <c r="H57" s="4"/>
      <c r="I57" s="1"/>
      <c r="J57" s="1"/>
      <c r="K57" s="1"/>
      <c r="L57" s="1"/>
      <c r="M57" s="1"/>
      <c r="N57" s="1"/>
      <c r="O57" s="1"/>
      <c r="P57" s="1"/>
      <c r="Q57" s="1"/>
      <c r="R57" s="1"/>
      <c r="S57" s="1"/>
      <c r="T57" s="1"/>
      <c r="U57" s="1"/>
      <c r="V57" s="1"/>
      <c r="W57" s="1"/>
      <c r="X57" s="1"/>
      <c r="Y57" s="1"/>
      <c r="Z57" s="1"/>
    </row>
    <row r="58" spans="1:26" ht="14.4">
      <c r="A58" s="1"/>
      <c r="B58" s="2"/>
      <c r="C58" s="2"/>
      <c r="D58" s="1"/>
      <c r="E58" s="8"/>
      <c r="F58" s="8"/>
      <c r="G58" s="2"/>
      <c r="H58" s="4"/>
      <c r="I58" s="1"/>
      <c r="J58" s="1"/>
      <c r="K58" s="1"/>
      <c r="L58" s="1"/>
      <c r="M58" s="1"/>
      <c r="N58" s="1"/>
      <c r="O58" s="1"/>
      <c r="P58" s="1"/>
      <c r="Q58" s="1"/>
      <c r="R58" s="1"/>
      <c r="S58" s="1"/>
      <c r="T58" s="1"/>
      <c r="U58" s="1"/>
      <c r="V58" s="1"/>
      <c r="W58" s="1"/>
      <c r="X58" s="1"/>
      <c r="Y58" s="1"/>
      <c r="Z58" s="1"/>
    </row>
    <row r="59" spans="1:26" ht="14.4">
      <c r="A59" s="1"/>
      <c r="B59" s="2"/>
      <c r="C59" s="2"/>
      <c r="D59" s="1"/>
      <c r="E59" s="8"/>
      <c r="F59" s="8"/>
      <c r="G59" s="2"/>
      <c r="H59" s="4"/>
      <c r="I59" s="1"/>
      <c r="J59" s="1"/>
      <c r="K59" s="1"/>
      <c r="L59" s="1"/>
      <c r="M59" s="1"/>
      <c r="N59" s="1"/>
      <c r="O59" s="1"/>
      <c r="P59" s="1"/>
      <c r="Q59" s="1"/>
      <c r="R59" s="1"/>
      <c r="S59" s="1"/>
      <c r="T59" s="1"/>
      <c r="U59" s="1"/>
      <c r="V59" s="1"/>
      <c r="W59" s="1"/>
      <c r="X59" s="1"/>
      <c r="Y59" s="1"/>
      <c r="Z59" s="1"/>
    </row>
    <row r="60" spans="1:26" ht="14.4">
      <c r="A60" s="1"/>
      <c r="B60" s="2"/>
      <c r="C60" s="2"/>
      <c r="D60" s="1"/>
      <c r="E60" s="8"/>
      <c r="F60" s="8"/>
      <c r="G60" s="2"/>
      <c r="H60" s="4"/>
      <c r="I60" s="1"/>
      <c r="J60" s="1"/>
      <c r="K60" s="1"/>
      <c r="L60" s="1"/>
      <c r="M60" s="1"/>
      <c r="N60" s="1"/>
      <c r="O60" s="1"/>
      <c r="P60" s="1"/>
      <c r="Q60" s="1"/>
      <c r="R60" s="1"/>
      <c r="S60" s="1"/>
      <c r="T60" s="1"/>
      <c r="U60" s="1"/>
      <c r="V60" s="1"/>
      <c r="W60" s="1"/>
      <c r="X60" s="1"/>
      <c r="Y60" s="1"/>
      <c r="Z60" s="1"/>
    </row>
    <row r="61" spans="1:26" ht="14.4">
      <c r="A61" s="1"/>
      <c r="B61" s="2"/>
      <c r="C61" s="2"/>
      <c r="D61" s="1"/>
      <c r="E61" s="8"/>
      <c r="F61" s="8"/>
      <c r="G61" s="2"/>
      <c r="H61" s="4"/>
      <c r="I61" s="1"/>
      <c r="J61" s="1"/>
      <c r="K61" s="1"/>
      <c r="L61" s="1"/>
      <c r="M61" s="1"/>
      <c r="N61" s="1"/>
      <c r="O61" s="1"/>
      <c r="P61" s="1"/>
      <c r="Q61" s="1"/>
      <c r="R61" s="1"/>
      <c r="S61" s="1"/>
      <c r="T61" s="1"/>
      <c r="U61" s="1"/>
      <c r="V61" s="1"/>
      <c r="W61" s="1"/>
      <c r="X61" s="1"/>
      <c r="Y61" s="1"/>
      <c r="Z61" s="1"/>
    </row>
    <row r="62" spans="1:26" ht="14.4">
      <c r="A62" s="1"/>
      <c r="B62" s="2"/>
      <c r="C62" s="2"/>
      <c r="D62" s="1"/>
      <c r="E62" s="8"/>
      <c r="F62" s="8"/>
      <c r="G62" s="2"/>
      <c r="H62" s="4"/>
      <c r="I62" s="1"/>
      <c r="J62" s="1"/>
      <c r="K62" s="1"/>
      <c r="L62" s="1"/>
      <c r="M62" s="1"/>
      <c r="N62" s="1"/>
      <c r="O62" s="1"/>
      <c r="P62" s="1"/>
      <c r="Q62" s="1"/>
      <c r="R62" s="1"/>
      <c r="S62" s="1"/>
      <c r="T62" s="1"/>
      <c r="U62" s="1"/>
      <c r="V62" s="1"/>
      <c r="W62" s="1"/>
      <c r="X62" s="1"/>
      <c r="Y62" s="1"/>
      <c r="Z62" s="1"/>
    </row>
    <row r="63" spans="1:26" ht="14.4">
      <c r="A63" s="1"/>
      <c r="B63" s="2"/>
      <c r="C63" s="2"/>
      <c r="D63" s="1"/>
      <c r="E63" s="8"/>
      <c r="F63" s="8"/>
      <c r="G63" s="2"/>
      <c r="H63" s="4"/>
      <c r="I63" s="1"/>
      <c r="J63" s="1"/>
      <c r="K63" s="1"/>
      <c r="L63" s="1"/>
      <c r="M63" s="1"/>
      <c r="N63" s="1"/>
      <c r="O63" s="1"/>
      <c r="P63" s="1"/>
      <c r="Q63" s="1"/>
      <c r="R63" s="1"/>
      <c r="S63" s="1"/>
      <c r="T63" s="1"/>
      <c r="U63" s="1"/>
      <c r="V63" s="1"/>
      <c r="W63" s="1"/>
      <c r="X63" s="1"/>
      <c r="Y63" s="1"/>
      <c r="Z63" s="1"/>
    </row>
    <row r="64" spans="1:26" ht="14.4">
      <c r="A64" s="1"/>
      <c r="B64" s="2"/>
      <c r="C64" s="2"/>
      <c r="D64" s="1"/>
      <c r="E64" s="8"/>
      <c r="F64" s="8"/>
      <c r="G64" s="2"/>
      <c r="H64" s="4"/>
      <c r="I64" s="1"/>
      <c r="J64" s="1"/>
      <c r="K64" s="1"/>
      <c r="L64" s="1"/>
      <c r="M64" s="1"/>
      <c r="N64" s="1"/>
      <c r="O64" s="1"/>
      <c r="P64" s="1"/>
      <c r="Q64" s="1"/>
      <c r="R64" s="1"/>
      <c r="S64" s="1"/>
      <c r="T64" s="1"/>
      <c r="U64" s="1"/>
      <c r="V64" s="1"/>
      <c r="W64" s="1"/>
      <c r="X64" s="1"/>
      <c r="Y64" s="1"/>
      <c r="Z64" s="1"/>
    </row>
    <row r="65" spans="1:26" ht="14.4">
      <c r="A65" s="1"/>
      <c r="B65" s="2"/>
      <c r="C65" s="2"/>
      <c r="D65" s="1"/>
      <c r="E65" s="8"/>
      <c r="F65" s="8"/>
      <c r="G65" s="2"/>
      <c r="H65" s="4"/>
      <c r="I65" s="1"/>
      <c r="J65" s="1"/>
      <c r="K65" s="1"/>
      <c r="L65" s="1"/>
      <c r="M65" s="1"/>
      <c r="N65" s="1"/>
      <c r="O65" s="1"/>
      <c r="P65" s="1"/>
      <c r="Q65" s="1"/>
      <c r="R65" s="1"/>
      <c r="S65" s="1"/>
      <c r="T65" s="1"/>
      <c r="U65" s="1"/>
      <c r="V65" s="1"/>
      <c r="W65" s="1"/>
      <c r="X65" s="1"/>
      <c r="Y65" s="1"/>
      <c r="Z65" s="1"/>
    </row>
    <row r="66" spans="1:26" ht="14.4">
      <c r="A66" s="1"/>
      <c r="B66" s="2"/>
      <c r="C66" s="2"/>
      <c r="D66" s="1"/>
      <c r="E66" s="8"/>
      <c r="F66" s="8"/>
      <c r="G66" s="2"/>
      <c r="H66" s="4"/>
      <c r="I66" s="1"/>
      <c r="J66" s="1"/>
      <c r="K66" s="1"/>
      <c r="L66" s="1"/>
      <c r="M66" s="1"/>
      <c r="N66" s="1"/>
      <c r="O66" s="1"/>
      <c r="P66" s="1"/>
      <c r="Q66" s="1"/>
      <c r="R66" s="1"/>
      <c r="S66" s="1"/>
      <c r="T66" s="1"/>
      <c r="U66" s="1"/>
      <c r="V66" s="1"/>
      <c r="W66" s="1"/>
      <c r="X66" s="1"/>
      <c r="Y66" s="1"/>
      <c r="Z66" s="1"/>
    </row>
    <row r="67" spans="1:26" ht="14.4">
      <c r="A67" s="1"/>
      <c r="B67" s="2"/>
      <c r="C67" s="2"/>
      <c r="D67" s="1"/>
      <c r="E67" s="8"/>
      <c r="F67" s="8"/>
      <c r="G67" s="2"/>
      <c r="H67" s="4"/>
      <c r="I67" s="1"/>
      <c r="J67" s="1"/>
      <c r="K67" s="1"/>
      <c r="L67" s="1"/>
      <c r="M67" s="1"/>
      <c r="N67" s="1"/>
      <c r="O67" s="1"/>
      <c r="P67" s="1"/>
      <c r="Q67" s="1"/>
      <c r="R67" s="1"/>
      <c r="S67" s="1"/>
      <c r="T67" s="1"/>
      <c r="U67" s="1"/>
      <c r="V67" s="1"/>
      <c r="W67" s="1"/>
      <c r="X67" s="1"/>
      <c r="Y67" s="1"/>
      <c r="Z67" s="1"/>
    </row>
    <row r="68" spans="1:26" ht="14.4">
      <c r="A68" s="1"/>
      <c r="B68" s="2"/>
      <c r="C68" s="2"/>
      <c r="D68" s="1"/>
      <c r="E68" s="8"/>
      <c r="F68" s="8"/>
      <c r="G68" s="2"/>
      <c r="H68" s="4"/>
      <c r="I68" s="1"/>
      <c r="J68" s="1"/>
      <c r="K68" s="1"/>
      <c r="L68" s="1"/>
      <c r="M68" s="1"/>
      <c r="N68" s="1"/>
      <c r="O68" s="1"/>
      <c r="P68" s="1"/>
      <c r="Q68" s="1"/>
      <c r="R68" s="1"/>
      <c r="S68" s="1"/>
      <c r="T68" s="1"/>
      <c r="U68" s="1"/>
      <c r="V68" s="1"/>
      <c r="W68" s="1"/>
      <c r="X68" s="1"/>
      <c r="Y68" s="1"/>
      <c r="Z68" s="1"/>
    </row>
    <row r="69" spans="1:26" ht="14.4">
      <c r="A69" s="1"/>
      <c r="B69" s="2"/>
      <c r="C69" s="2"/>
      <c r="D69" s="1"/>
      <c r="E69" s="8"/>
      <c r="F69" s="8"/>
      <c r="G69" s="2"/>
      <c r="H69" s="4"/>
      <c r="I69" s="1"/>
      <c r="J69" s="1"/>
      <c r="K69" s="1"/>
      <c r="L69" s="1"/>
      <c r="M69" s="1"/>
      <c r="N69" s="1"/>
      <c r="O69" s="1"/>
      <c r="P69" s="1"/>
      <c r="Q69" s="1"/>
      <c r="R69" s="1"/>
      <c r="S69" s="1"/>
      <c r="T69" s="1"/>
      <c r="U69" s="1"/>
      <c r="V69" s="1"/>
      <c r="W69" s="1"/>
      <c r="X69" s="1"/>
      <c r="Y69" s="1"/>
      <c r="Z69" s="1"/>
    </row>
    <row r="70" spans="1:26" ht="14.4">
      <c r="A70" s="1"/>
      <c r="B70" s="2"/>
      <c r="C70" s="2"/>
      <c r="D70" s="1"/>
      <c r="E70" s="8"/>
      <c r="F70" s="8"/>
      <c r="G70" s="2"/>
      <c r="H70" s="4"/>
      <c r="I70" s="1"/>
      <c r="J70" s="1"/>
      <c r="K70" s="1"/>
      <c r="L70" s="1"/>
      <c r="M70" s="1"/>
      <c r="N70" s="1"/>
      <c r="O70" s="1"/>
      <c r="P70" s="1"/>
      <c r="Q70" s="1"/>
      <c r="R70" s="1"/>
      <c r="S70" s="1"/>
      <c r="T70" s="1"/>
      <c r="U70" s="1"/>
      <c r="V70" s="1"/>
      <c r="W70" s="1"/>
      <c r="X70" s="1"/>
      <c r="Y70" s="1"/>
      <c r="Z70" s="1"/>
    </row>
    <row r="71" spans="1:26" ht="14.4">
      <c r="A71" s="1"/>
      <c r="B71" s="2"/>
      <c r="C71" s="2"/>
      <c r="D71" s="1"/>
      <c r="E71" s="8"/>
      <c r="F71" s="8"/>
      <c r="G71" s="2"/>
      <c r="H71" s="4"/>
      <c r="I71" s="1"/>
      <c r="J71" s="1"/>
      <c r="K71" s="1"/>
      <c r="L71" s="1"/>
      <c r="M71" s="1"/>
      <c r="N71" s="1"/>
      <c r="O71" s="1"/>
      <c r="P71" s="1"/>
      <c r="Q71" s="1"/>
      <c r="R71" s="1"/>
      <c r="S71" s="1"/>
      <c r="T71" s="1"/>
      <c r="U71" s="1"/>
      <c r="V71" s="1"/>
      <c r="W71" s="1"/>
      <c r="X71" s="1"/>
      <c r="Y71" s="1"/>
      <c r="Z71" s="1"/>
    </row>
    <row r="72" spans="1:26" ht="14.4">
      <c r="A72" s="1"/>
      <c r="B72" s="2"/>
      <c r="C72" s="2"/>
      <c r="D72" s="1"/>
      <c r="E72" s="8"/>
      <c r="F72" s="8"/>
      <c r="G72" s="2"/>
      <c r="H72" s="4"/>
      <c r="I72" s="1"/>
      <c r="J72" s="1"/>
      <c r="K72" s="1"/>
      <c r="L72" s="1"/>
      <c r="M72" s="1"/>
      <c r="N72" s="1"/>
      <c r="O72" s="1"/>
      <c r="P72" s="1"/>
      <c r="Q72" s="1"/>
      <c r="R72" s="1"/>
      <c r="S72" s="1"/>
      <c r="T72" s="1"/>
      <c r="U72" s="1"/>
      <c r="V72" s="1"/>
      <c r="W72" s="1"/>
      <c r="X72" s="1"/>
      <c r="Y72" s="1"/>
      <c r="Z72" s="1"/>
    </row>
    <row r="73" spans="1:26" ht="14.4">
      <c r="A73" s="1"/>
      <c r="B73" s="2"/>
      <c r="C73" s="2"/>
      <c r="D73" s="1"/>
      <c r="E73" s="8"/>
      <c r="F73" s="8"/>
      <c r="G73" s="2"/>
      <c r="H73" s="4"/>
      <c r="I73" s="1"/>
      <c r="J73" s="1"/>
      <c r="K73" s="1"/>
      <c r="L73" s="1"/>
      <c r="M73" s="1"/>
      <c r="N73" s="1"/>
      <c r="O73" s="1"/>
      <c r="P73" s="1"/>
      <c r="Q73" s="1"/>
      <c r="R73" s="1"/>
      <c r="S73" s="1"/>
      <c r="T73" s="1"/>
      <c r="U73" s="1"/>
      <c r="V73" s="1"/>
      <c r="W73" s="1"/>
      <c r="X73" s="1"/>
      <c r="Y73" s="1"/>
      <c r="Z73" s="1"/>
    </row>
    <row r="74" spans="1:26" ht="14.4">
      <c r="A74" s="1"/>
      <c r="B74" s="2"/>
      <c r="C74" s="2"/>
      <c r="D74" s="1"/>
      <c r="E74" s="8"/>
      <c r="F74" s="8"/>
      <c r="G74" s="2"/>
      <c r="H74" s="4"/>
      <c r="I74" s="1"/>
      <c r="J74" s="1"/>
      <c r="K74" s="1"/>
      <c r="L74" s="1"/>
      <c r="M74" s="1"/>
      <c r="N74" s="1"/>
      <c r="O74" s="1"/>
      <c r="P74" s="1"/>
      <c r="Q74" s="1"/>
      <c r="R74" s="1"/>
      <c r="S74" s="1"/>
      <c r="T74" s="1"/>
      <c r="U74" s="1"/>
      <c r="V74" s="1"/>
      <c r="W74" s="1"/>
      <c r="X74" s="1"/>
      <c r="Y74" s="1"/>
      <c r="Z74" s="1"/>
    </row>
    <row r="75" spans="1:26" ht="14.4">
      <c r="A75" s="1"/>
      <c r="B75" s="2"/>
      <c r="C75" s="2"/>
      <c r="D75" s="1"/>
      <c r="E75" s="8"/>
      <c r="F75" s="8"/>
      <c r="G75" s="2"/>
      <c r="H75" s="4"/>
      <c r="I75" s="1"/>
      <c r="J75" s="1"/>
      <c r="K75" s="1"/>
      <c r="L75" s="1"/>
      <c r="M75" s="1"/>
      <c r="N75" s="1"/>
      <c r="O75" s="1"/>
      <c r="P75" s="1"/>
      <c r="Q75" s="1"/>
      <c r="R75" s="1"/>
      <c r="S75" s="1"/>
      <c r="T75" s="1"/>
      <c r="U75" s="1"/>
      <c r="V75" s="1"/>
      <c r="W75" s="1"/>
      <c r="X75" s="1"/>
      <c r="Y75" s="1"/>
      <c r="Z75" s="1"/>
    </row>
    <row r="76" spans="1:26" ht="14.4">
      <c r="A76" s="1"/>
      <c r="B76" s="2"/>
      <c r="C76" s="2"/>
      <c r="D76" s="1"/>
      <c r="E76" s="8"/>
      <c r="F76" s="8"/>
      <c r="G76" s="2"/>
      <c r="H76" s="4"/>
      <c r="I76" s="1"/>
      <c r="J76" s="1"/>
      <c r="K76" s="1"/>
      <c r="L76" s="1"/>
      <c r="M76" s="1"/>
      <c r="N76" s="1"/>
      <c r="O76" s="1"/>
      <c r="P76" s="1"/>
      <c r="Q76" s="1"/>
      <c r="R76" s="1"/>
      <c r="S76" s="1"/>
      <c r="T76" s="1"/>
      <c r="U76" s="1"/>
      <c r="V76" s="1"/>
      <c r="W76" s="1"/>
      <c r="X76" s="1"/>
      <c r="Y76" s="1"/>
      <c r="Z76" s="1"/>
    </row>
    <row r="77" spans="1:26" ht="14.4">
      <c r="A77" s="1"/>
      <c r="B77" s="2"/>
      <c r="C77" s="2"/>
      <c r="D77" s="1"/>
      <c r="E77" s="8"/>
      <c r="F77" s="8"/>
      <c r="G77" s="2"/>
      <c r="H77" s="4"/>
      <c r="I77" s="1"/>
      <c r="J77" s="1"/>
      <c r="K77" s="1"/>
      <c r="L77" s="1"/>
      <c r="M77" s="1"/>
      <c r="N77" s="1"/>
      <c r="O77" s="1"/>
      <c r="P77" s="1"/>
      <c r="Q77" s="1"/>
      <c r="R77" s="1"/>
      <c r="S77" s="1"/>
      <c r="T77" s="1"/>
      <c r="U77" s="1"/>
      <c r="V77" s="1"/>
      <c r="W77" s="1"/>
      <c r="X77" s="1"/>
      <c r="Y77" s="1"/>
      <c r="Z77" s="1"/>
    </row>
    <row r="78" spans="1:26" ht="14.4">
      <c r="A78" s="1"/>
      <c r="B78" s="2"/>
      <c r="C78" s="2"/>
      <c r="D78" s="1"/>
      <c r="E78" s="8"/>
      <c r="F78" s="8"/>
      <c r="G78" s="2"/>
      <c r="H78" s="4"/>
      <c r="I78" s="1"/>
      <c r="J78" s="1"/>
      <c r="K78" s="1"/>
      <c r="L78" s="1"/>
      <c r="M78" s="1"/>
      <c r="N78" s="1"/>
      <c r="O78" s="1"/>
      <c r="P78" s="1"/>
      <c r="Q78" s="1"/>
      <c r="R78" s="1"/>
      <c r="S78" s="1"/>
      <c r="T78" s="1"/>
      <c r="U78" s="1"/>
      <c r="V78" s="1"/>
      <c r="W78" s="1"/>
      <c r="X78" s="1"/>
      <c r="Y78" s="1"/>
      <c r="Z78" s="1"/>
    </row>
    <row r="79" spans="1:26" ht="14.4">
      <c r="A79" s="1"/>
      <c r="B79" s="2"/>
      <c r="C79" s="2"/>
      <c r="D79" s="1"/>
      <c r="E79" s="8"/>
      <c r="F79" s="8"/>
      <c r="G79" s="2"/>
      <c r="H79" s="4"/>
      <c r="I79" s="1"/>
      <c r="J79" s="1"/>
      <c r="K79" s="1"/>
      <c r="L79" s="1"/>
      <c r="M79" s="1"/>
      <c r="N79" s="1"/>
      <c r="O79" s="1"/>
      <c r="P79" s="1"/>
      <c r="Q79" s="1"/>
      <c r="R79" s="1"/>
      <c r="S79" s="1"/>
      <c r="T79" s="1"/>
      <c r="U79" s="1"/>
      <c r="V79" s="1"/>
      <c r="W79" s="1"/>
      <c r="X79" s="1"/>
      <c r="Y79" s="1"/>
      <c r="Z79" s="1"/>
    </row>
    <row r="80" spans="1:26" ht="14.4">
      <c r="A80" s="1"/>
      <c r="B80" s="2"/>
      <c r="C80" s="2"/>
      <c r="D80" s="1"/>
      <c r="E80" s="8"/>
      <c r="F80" s="8"/>
      <c r="G80" s="2"/>
      <c r="H80" s="4"/>
      <c r="I80" s="1"/>
      <c r="J80" s="1"/>
      <c r="K80" s="1"/>
      <c r="L80" s="1"/>
      <c r="M80" s="1"/>
      <c r="N80" s="1"/>
      <c r="O80" s="1"/>
      <c r="P80" s="1"/>
      <c r="Q80" s="1"/>
      <c r="R80" s="1"/>
      <c r="S80" s="1"/>
      <c r="T80" s="1"/>
      <c r="U80" s="1"/>
      <c r="V80" s="1"/>
      <c r="W80" s="1"/>
      <c r="X80" s="1"/>
      <c r="Y80" s="1"/>
      <c r="Z80" s="1"/>
    </row>
    <row r="81" spans="1:26" ht="14.4">
      <c r="A81" s="1"/>
      <c r="B81" s="2"/>
      <c r="C81" s="2"/>
      <c r="D81" s="1"/>
      <c r="E81" s="8"/>
      <c r="F81" s="8"/>
      <c r="G81" s="2"/>
      <c r="H81" s="4"/>
      <c r="I81" s="1"/>
      <c r="J81" s="1"/>
      <c r="K81" s="1"/>
      <c r="L81" s="1"/>
      <c r="M81" s="1"/>
      <c r="N81" s="1"/>
      <c r="O81" s="1"/>
      <c r="P81" s="1"/>
      <c r="Q81" s="1"/>
      <c r="R81" s="1"/>
      <c r="S81" s="1"/>
      <c r="T81" s="1"/>
      <c r="U81" s="1"/>
      <c r="V81" s="1"/>
      <c r="W81" s="1"/>
      <c r="X81" s="1"/>
      <c r="Y81" s="1"/>
      <c r="Z81" s="1"/>
    </row>
    <row r="82" spans="1:26" ht="14.4">
      <c r="A82" s="1"/>
      <c r="B82" s="2"/>
      <c r="C82" s="2"/>
      <c r="D82" s="1"/>
      <c r="E82" s="8"/>
      <c r="F82" s="8"/>
      <c r="G82" s="2"/>
      <c r="H82" s="4"/>
      <c r="I82" s="1"/>
      <c r="J82" s="1"/>
      <c r="K82" s="1"/>
      <c r="L82" s="1"/>
      <c r="M82" s="1"/>
      <c r="N82" s="1"/>
      <c r="O82" s="1"/>
      <c r="P82" s="1"/>
      <c r="Q82" s="1"/>
      <c r="R82" s="1"/>
      <c r="S82" s="1"/>
      <c r="T82" s="1"/>
      <c r="U82" s="1"/>
      <c r="V82" s="1"/>
      <c r="W82" s="1"/>
      <c r="X82" s="1"/>
      <c r="Y82" s="1"/>
      <c r="Z82" s="1"/>
    </row>
    <row r="83" spans="1:26" ht="14.4">
      <c r="A83" s="1"/>
      <c r="B83" s="2"/>
      <c r="C83" s="2"/>
      <c r="D83" s="1"/>
      <c r="E83" s="8"/>
      <c r="F83" s="8"/>
      <c r="G83" s="2"/>
      <c r="H83" s="4"/>
      <c r="I83" s="1"/>
      <c r="J83" s="1"/>
      <c r="K83" s="1"/>
      <c r="L83" s="1"/>
      <c r="M83" s="1"/>
      <c r="N83" s="1"/>
      <c r="O83" s="1"/>
      <c r="P83" s="1"/>
      <c r="Q83" s="1"/>
      <c r="R83" s="1"/>
      <c r="S83" s="1"/>
      <c r="T83" s="1"/>
      <c r="U83" s="1"/>
      <c r="V83" s="1"/>
      <c r="W83" s="1"/>
      <c r="X83" s="1"/>
      <c r="Y83" s="1"/>
      <c r="Z83" s="1"/>
    </row>
    <row r="84" spans="1:26" ht="14.4">
      <c r="A84" s="1"/>
      <c r="B84" s="2"/>
      <c r="C84" s="2"/>
      <c r="D84" s="1"/>
      <c r="E84" s="8"/>
      <c r="F84" s="8"/>
      <c r="G84" s="2"/>
      <c r="H84" s="4"/>
      <c r="I84" s="1"/>
      <c r="J84" s="1"/>
      <c r="K84" s="1"/>
      <c r="L84" s="1"/>
      <c r="M84" s="1"/>
      <c r="N84" s="1"/>
      <c r="O84" s="1"/>
      <c r="P84" s="1"/>
      <c r="Q84" s="1"/>
      <c r="R84" s="1"/>
      <c r="S84" s="1"/>
      <c r="T84" s="1"/>
      <c r="U84" s="1"/>
      <c r="V84" s="1"/>
      <c r="W84" s="1"/>
      <c r="X84" s="1"/>
      <c r="Y84" s="1"/>
      <c r="Z84" s="1"/>
    </row>
    <row r="85" spans="1:26" ht="14.4">
      <c r="A85" s="1"/>
      <c r="B85" s="2"/>
      <c r="C85" s="2"/>
      <c r="D85" s="1"/>
      <c r="E85" s="8"/>
      <c r="F85" s="8"/>
      <c r="G85" s="2"/>
      <c r="H85" s="4"/>
      <c r="I85" s="1"/>
      <c r="J85" s="1"/>
      <c r="K85" s="1"/>
      <c r="L85" s="1"/>
      <c r="M85" s="1"/>
      <c r="N85" s="1"/>
      <c r="O85" s="1"/>
      <c r="P85" s="1"/>
      <c r="Q85" s="1"/>
      <c r="R85" s="1"/>
      <c r="S85" s="1"/>
      <c r="T85" s="1"/>
      <c r="U85" s="1"/>
      <c r="V85" s="1"/>
      <c r="W85" s="1"/>
      <c r="X85" s="1"/>
      <c r="Y85" s="1"/>
      <c r="Z85" s="1"/>
    </row>
    <row r="86" spans="1:26" ht="14.4">
      <c r="A86" s="1"/>
      <c r="B86" s="2"/>
      <c r="C86" s="2"/>
      <c r="D86" s="1"/>
      <c r="E86" s="8"/>
      <c r="F86" s="8"/>
      <c r="G86" s="2"/>
      <c r="H86" s="4"/>
      <c r="I86" s="1"/>
      <c r="J86" s="1"/>
      <c r="K86" s="1"/>
      <c r="L86" s="1"/>
      <c r="M86" s="1"/>
      <c r="N86" s="1"/>
      <c r="O86" s="1"/>
      <c r="P86" s="1"/>
      <c r="Q86" s="1"/>
      <c r="R86" s="1"/>
      <c r="S86" s="1"/>
      <c r="T86" s="1"/>
      <c r="U86" s="1"/>
      <c r="V86" s="1"/>
      <c r="W86" s="1"/>
      <c r="X86" s="1"/>
      <c r="Y86" s="1"/>
      <c r="Z86" s="1"/>
    </row>
    <row r="87" spans="1:26" ht="14.4">
      <c r="A87" s="1"/>
      <c r="B87" s="2"/>
      <c r="C87" s="2"/>
      <c r="D87" s="1"/>
      <c r="E87" s="8"/>
      <c r="F87" s="8"/>
      <c r="G87" s="2"/>
      <c r="H87" s="4"/>
      <c r="I87" s="1"/>
      <c r="J87" s="1"/>
      <c r="K87" s="1"/>
      <c r="L87" s="1"/>
      <c r="M87" s="1"/>
      <c r="N87" s="1"/>
      <c r="O87" s="1"/>
      <c r="P87" s="1"/>
      <c r="Q87" s="1"/>
      <c r="R87" s="1"/>
      <c r="S87" s="1"/>
      <c r="T87" s="1"/>
      <c r="U87" s="1"/>
      <c r="V87" s="1"/>
      <c r="W87" s="1"/>
      <c r="X87" s="1"/>
      <c r="Y87" s="1"/>
      <c r="Z87" s="1"/>
    </row>
    <row r="88" spans="1:26" ht="14.4">
      <c r="A88" s="1"/>
      <c r="B88" s="2"/>
      <c r="C88" s="2"/>
      <c r="D88" s="1"/>
      <c r="E88" s="8"/>
      <c r="F88" s="8"/>
      <c r="G88" s="2"/>
      <c r="H88" s="4"/>
      <c r="I88" s="1"/>
      <c r="J88" s="1"/>
      <c r="K88" s="1"/>
      <c r="L88" s="1"/>
      <c r="M88" s="1"/>
      <c r="N88" s="1"/>
      <c r="O88" s="1"/>
      <c r="P88" s="1"/>
      <c r="Q88" s="1"/>
      <c r="R88" s="1"/>
      <c r="S88" s="1"/>
      <c r="T88" s="1"/>
      <c r="U88" s="1"/>
      <c r="V88" s="1"/>
      <c r="W88" s="1"/>
      <c r="X88" s="1"/>
      <c r="Y88" s="1"/>
      <c r="Z88" s="1"/>
    </row>
    <row r="89" spans="1:26" ht="14.4">
      <c r="A89" s="1"/>
      <c r="B89" s="2"/>
      <c r="C89" s="2"/>
      <c r="D89" s="1"/>
      <c r="E89" s="8"/>
      <c r="F89" s="8"/>
      <c r="G89" s="2"/>
      <c r="H89" s="4"/>
      <c r="I89" s="1"/>
      <c r="J89" s="1"/>
      <c r="K89" s="1"/>
      <c r="L89" s="1"/>
      <c r="M89" s="1"/>
      <c r="N89" s="1"/>
      <c r="O89" s="1"/>
      <c r="P89" s="1"/>
      <c r="Q89" s="1"/>
      <c r="R89" s="1"/>
      <c r="S89" s="1"/>
      <c r="T89" s="1"/>
      <c r="U89" s="1"/>
      <c r="V89" s="1"/>
      <c r="W89" s="1"/>
      <c r="X89" s="1"/>
      <c r="Y89" s="1"/>
      <c r="Z89" s="1"/>
    </row>
    <row r="90" spans="1:26" ht="14.4">
      <c r="A90" s="1"/>
      <c r="B90" s="2"/>
      <c r="C90" s="2"/>
      <c r="D90" s="1"/>
      <c r="E90" s="8"/>
      <c r="F90" s="8"/>
      <c r="G90" s="2"/>
      <c r="H90" s="4"/>
      <c r="I90" s="1"/>
      <c r="J90" s="1"/>
      <c r="K90" s="1"/>
      <c r="L90" s="1"/>
      <c r="M90" s="1"/>
      <c r="N90" s="1"/>
      <c r="O90" s="1"/>
      <c r="P90" s="1"/>
      <c r="Q90" s="1"/>
      <c r="R90" s="1"/>
      <c r="S90" s="1"/>
      <c r="T90" s="1"/>
      <c r="U90" s="1"/>
      <c r="V90" s="1"/>
      <c r="W90" s="1"/>
      <c r="X90" s="1"/>
      <c r="Y90" s="1"/>
      <c r="Z90" s="1"/>
    </row>
    <row r="91" spans="1:26" ht="14.4">
      <c r="A91" s="1"/>
      <c r="B91" s="2"/>
      <c r="C91" s="2"/>
      <c r="D91" s="1"/>
      <c r="E91" s="8"/>
      <c r="F91" s="8"/>
      <c r="G91" s="2"/>
      <c r="H91" s="4"/>
      <c r="I91" s="1"/>
      <c r="J91" s="1"/>
      <c r="K91" s="1"/>
      <c r="L91" s="1"/>
      <c r="M91" s="1"/>
      <c r="N91" s="1"/>
      <c r="O91" s="1"/>
      <c r="P91" s="1"/>
      <c r="Q91" s="1"/>
      <c r="R91" s="1"/>
      <c r="S91" s="1"/>
      <c r="T91" s="1"/>
      <c r="U91" s="1"/>
      <c r="V91" s="1"/>
      <c r="W91" s="1"/>
      <c r="X91" s="1"/>
      <c r="Y91" s="1"/>
      <c r="Z91" s="1"/>
    </row>
    <row r="92" spans="1:26" ht="14.4">
      <c r="A92" s="1"/>
      <c r="B92" s="2"/>
      <c r="C92" s="2"/>
      <c r="D92" s="1"/>
      <c r="E92" s="8"/>
      <c r="F92" s="8"/>
      <c r="G92" s="2"/>
      <c r="H92" s="4"/>
      <c r="I92" s="1"/>
      <c r="J92" s="1"/>
      <c r="K92" s="1"/>
      <c r="L92" s="1"/>
      <c r="M92" s="1"/>
      <c r="N92" s="1"/>
      <c r="O92" s="1"/>
      <c r="P92" s="1"/>
      <c r="Q92" s="1"/>
      <c r="R92" s="1"/>
      <c r="S92" s="1"/>
      <c r="T92" s="1"/>
      <c r="U92" s="1"/>
      <c r="V92" s="1"/>
      <c r="W92" s="1"/>
      <c r="X92" s="1"/>
      <c r="Y92" s="1"/>
      <c r="Z92" s="1"/>
    </row>
    <row r="93" spans="1:26" ht="14.4">
      <c r="A93" s="1"/>
      <c r="B93" s="2"/>
      <c r="C93" s="2"/>
      <c r="D93" s="1"/>
      <c r="E93" s="8"/>
      <c r="F93" s="8"/>
      <c r="G93" s="2"/>
      <c r="H93" s="4"/>
      <c r="I93" s="1"/>
      <c r="J93" s="1"/>
      <c r="K93" s="1"/>
      <c r="L93" s="1"/>
      <c r="M93" s="1"/>
      <c r="N93" s="1"/>
      <c r="O93" s="1"/>
      <c r="P93" s="1"/>
      <c r="Q93" s="1"/>
      <c r="R93" s="1"/>
      <c r="S93" s="1"/>
      <c r="T93" s="1"/>
      <c r="U93" s="1"/>
      <c r="V93" s="1"/>
      <c r="W93" s="1"/>
      <c r="X93" s="1"/>
      <c r="Y93" s="1"/>
      <c r="Z93" s="1"/>
    </row>
    <row r="94" spans="1:26" ht="14.4">
      <c r="A94" s="1"/>
      <c r="B94" s="2"/>
      <c r="C94" s="2"/>
      <c r="D94" s="1"/>
      <c r="E94" s="8"/>
      <c r="F94" s="8"/>
      <c r="G94" s="2"/>
      <c r="H94" s="4"/>
      <c r="I94" s="1"/>
      <c r="J94" s="1"/>
      <c r="K94" s="1"/>
      <c r="L94" s="1"/>
      <c r="M94" s="1"/>
      <c r="N94" s="1"/>
      <c r="O94" s="1"/>
      <c r="P94" s="1"/>
      <c r="Q94" s="1"/>
      <c r="R94" s="1"/>
      <c r="S94" s="1"/>
      <c r="T94" s="1"/>
      <c r="U94" s="1"/>
      <c r="V94" s="1"/>
      <c r="W94" s="1"/>
      <c r="X94" s="1"/>
      <c r="Y94" s="1"/>
      <c r="Z94" s="1"/>
    </row>
    <row r="95" spans="1:26" ht="14.4">
      <c r="A95" s="1"/>
      <c r="B95" s="2"/>
      <c r="C95" s="2"/>
      <c r="D95" s="1"/>
      <c r="E95" s="8"/>
      <c r="F95" s="8"/>
      <c r="G95" s="2"/>
      <c r="H95" s="4"/>
      <c r="I95" s="1"/>
      <c r="J95" s="1"/>
      <c r="K95" s="1"/>
      <c r="L95" s="1"/>
      <c r="M95" s="1"/>
      <c r="N95" s="1"/>
      <c r="O95" s="1"/>
      <c r="P95" s="1"/>
      <c r="Q95" s="1"/>
      <c r="R95" s="1"/>
      <c r="S95" s="1"/>
      <c r="T95" s="1"/>
      <c r="U95" s="1"/>
      <c r="V95" s="1"/>
      <c r="W95" s="1"/>
      <c r="X95" s="1"/>
      <c r="Y95" s="1"/>
      <c r="Z95" s="1"/>
    </row>
    <row r="96" spans="1:26" ht="14.4">
      <c r="A96" s="1"/>
      <c r="B96" s="2"/>
      <c r="C96" s="2"/>
      <c r="D96" s="1"/>
      <c r="E96" s="8"/>
      <c r="F96" s="8"/>
      <c r="G96" s="2"/>
      <c r="H96" s="4"/>
      <c r="I96" s="1"/>
      <c r="J96" s="1"/>
      <c r="K96" s="1"/>
      <c r="L96" s="1"/>
      <c r="M96" s="1"/>
      <c r="N96" s="1"/>
      <c r="O96" s="1"/>
      <c r="P96" s="1"/>
      <c r="Q96" s="1"/>
      <c r="R96" s="1"/>
      <c r="S96" s="1"/>
      <c r="T96" s="1"/>
      <c r="U96" s="1"/>
      <c r="V96" s="1"/>
      <c r="W96" s="1"/>
      <c r="X96" s="1"/>
      <c r="Y96" s="1"/>
      <c r="Z96" s="1"/>
    </row>
    <row r="97" spans="1:26" ht="14.4">
      <c r="A97" s="1"/>
      <c r="B97" s="2"/>
      <c r="C97" s="2"/>
      <c r="D97" s="1"/>
      <c r="E97" s="8"/>
      <c r="F97" s="8"/>
      <c r="G97" s="2"/>
      <c r="H97" s="4"/>
      <c r="I97" s="1"/>
      <c r="J97" s="1"/>
      <c r="K97" s="1"/>
      <c r="L97" s="1"/>
      <c r="M97" s="1"/>
      <c r="N97" s="1"/>
      <c r="O97" s="1"/>
      <c r="P97" s="1"/>
      <c r="Q97" s="1"/>
      <c r="R97" s="1"/>
      <c r="S97" s="1"/>
      <c r="T97" s="1"/>
      <c r="U97" s="1"/>
      <c r="V97" s="1"/>
      <c r="W97" s="1"/>
      <c r="X97" s="1"/>
      <c r="Y97" s="1"/>
      <c r="Z97" s="1"/>
    </row>
    <row r="98" spans="1:26" ht="14.4">
      <c r="A98" s="1"/>
      <c r="B98" s="2"/>
      <c r="C98" s="2"/>
      <c r="D98" s="1"/>
      <c r="E98" s="8"/>
      <c r="F98" s="8"/>
      <c r="G98" s="2"/>
      <c r="H98" s="4"/>
      <c r="I98" s="1"/>
      <c r="J98" s="1"/>
      <c r="K98" s="1"/>
      <c r="L98" s="1"/>
      <c r="M98" s="1"/>
      <c r="N98" s="1"/>
      <c r="O98" s="1"/>
      <c r="P98" s="1"/>
      <c r="Q98" s="1"/>
      <c r="R98" s="1"/>
      <c r="S98" s="1"/>
      <c r="T98" s="1"/>
      <c r="U98" s="1"/>
      <c r="V98" s="1"/>
      <c r="W98" s="1"/>
      <c r="X98" s="1"/>
      <c r="Y98" s="1"/>
      <c r="Z98" s="1"/>
    </row>
    <row r="99" spans="1:26" ht="14.4">
      <c r="A99" s="1"/>
      <c r="B99" s="2"/>
      <c r="C99" s="2"/>
      <c r="D99" s="1"/>
      <c r="E99" s="8"/>
      <c r="F99" s="8"/>
      <c r="G99" s="2"/>
      <c r="H99" s="4"/>
      <c r="I99" s="1"/>
      <c r="J99" s="1"/>
      <c r="K99" s="1"/>
      <c r="L99" s="1"/>
      <c r="M99" s="1"/>
      <c r="N99" s="1"/>
      <c r="O99" s="1"/>
      <c r="P99" s="1"/>
      <c r="Q99" s="1"/>
      <c r="R99" s="1"/>
      <c r="S99" s="1"/>
      <c r="T99" s="1"/>
      <c r="U99" s="1"/>
      <c r="V99" s="1"/>
      <c r="W99" s="1"/>
      <c r="X99" s="1"/>
      <c r="Y99" s="1"/>
      <c r="Z99" s="1"/>
    </row>
    <row r="100" spans="1:26" ht="14.4">
      <c r="A100" s="1"/>
      <c r="B100" s="2"/>
      <c r="C100" s="2"/>
      <c r="D100" s="1"/>
      <c r="E100" s="8"/>
      <c r="F100" s="8"/>
      <c r="G100" s="2"/>
      <c r="H100" s="4"/>
      <c r="I100" s="1"/>
      <c r="J100" s="1"/>
      <c r="K100" s="1"/>
      <c r="L100" s="1"/>
      <c r="M100" s="1"/>
      <c r="N100" s="1"/>
      <c r="O100" s="1"/>
      <c r="P100" s="1"/>
      <c r="Q100" s="1"/>
      <c r="R100" s="1"/>
      <c r="S100" s="1"/>
      <c r="T100" s="1"/>
      <c r="U100" s="1"/>
      <c r="V100" s="1"/>
      <c r="W100" s="1"/>
      <c r="X100" s="1"/>
      <c r="Y100" s="1"/>
      <c r="Z100" s="1"/>
    </row>
    <row r="101" spans="1:26" ht="14.4">
      <c r="A101" s="1"/>
      <c r="B101" s="2"/>
      <c r="C101" s="2"/>
      <c r="D101" s="1"/>
      <c r="E101" s="8"/>
      <c r="F101" s="8"/>
      <c r="G101" s="2"/>
      <c r="H101" s="4"/>
      <c r="I101" s="1"/>
      <c r="J101" s="1"/>
      <c r="K101" s="1"/>
      <c r="L101" s="1"/>
      <c r="M101" s="1"/>
      <c r="N101" s="1"/>
      <c r="O101" s="1"/>
      <c r="P101" s="1"/>
      <c r="Q101" s="1"/>
      <c r="R101" s="1"/>
      <c r="S101" s="1"/>
      <c r="T101" s="1"/>
      <c r="U101" s="1"/>
      <c r="V101" s="1"/>
      <c r="W101" s="1"/>
      <c r="X101" s="1"/>
      <c r="Y101" s="1"/>
      <c r="Z101" s="1"/>
    </row>
    <row r="102" spans="1:26" ht="14.4">
      <c r="A102" s="1"/>
      <c r="B102" s="2"/>
      <c r="C102" s="2"/>
      <c r="D102" s="1"/>
      <c r="E102" s="8"/>
      <c r="F102" s="8"/>
      <c r="G102" s="2"/>
      <c r="H102" s="4"/>
      <c r="I102" s="1"/>
      <c r="J102" s="1"/>
      <c r="K102" s="1"/>
      <c r="L102" s="1"/>
      <c r="M102" s="1"/>
      <c r="N102" s="1"/>
      <c r="O102" s="1"/>
      <c r="P102" s="1"/>
      <c r="Q102" s="1"/>
      <c r="R102" s="1"/>
      <c r="S102" s="1"/>
      <c r="T102" s="1"/>
      <c r="U102" s="1"/>
      <c r="V102" s="1"/>
      <c r="W102" s="1"/>
      <c r="X102" s="1"/>
      <c r="Y102" s="1"/>
      <c r="Z102" s="1"/>
    </row>
    <row r="103" spans="1:26" ht="14.4">
      <c r="A103" s="1"/>
      <c r="B103" s="2"/>
      <c r="C103" s="2"/>
      <c r="D103" s="1"/>
      <c r="E103" s="8"/>
      <c r="F103" s="8"/>
      <c r="G103" s="2"/>
      <c r="H103" s="4"/>
      <c r="I103" s="1"/>
      <c r="J103" s="1"/>
      <c r="K103" s="1"/>
      <c r="L103" s="1"/>
      <c r="M103" s="1"/>
      <c r="N103" s="1"/>
      <c r="O103" s="1"/>
      <c r="P103" s="1"/>
      <c r="Q103" s="1"/>
      <c r="R103" s="1"/>
      <c r="S103" s="1"/>
      <c r="T103" s="1"/>
      <c r="U103" s="1"/>
      <c r="V103" s="1"/>
      <c r="W103" s="1"/>
      <c r="X103" s="1"/>
      <c r="Y103" s="1"/>
      <c r="Z103" s="1"/>
    </row>
    <row r="104" spans="1:26" ht="14.4">
      <c r="A104" s="1"/>
      <c r="B104" s="2"/>
      <c r="C104" s="2"/>
      <c r="D104" s="1"/>
      <c r="E104" s="8"/>
      <c r="F104" s="8"/>
      <c r="G104" s="2"/>
      <c r="H104" s="4"/>
      <c r="I104" s="1"/>
      <c r="J104" s="1"/>
      <c r="K104" s="1"/>
      <c r="L104" s="1"/>
      <c r="M104" s="1"/>
      <c r="N104" s="1"/>
      <c r="O104" s="1"/>
      <c r="P104" s="1"/>
      <c r="Q104" s="1"/>
      <c r="R104" s="1"/>
      <c r="S104" s="1"/>
      <c r="T104" s="1"/>
      <c r="U104" s="1"/>
      <c r="V104" s="1"/>
      <c r="W104" s="1"/>
      <c r="X104" s="1"/>
      <c r="Y104" s="1"/>
      <c r="Z104" s="1"/>
    </row>
    <row r="105" spans="1:26" ht="14.4">
      <c r="A105" s="1"/>
      <c r="B105" s="2"/>
      <c r="C105" s="2"/>
      <c r="D105" s="1"/>
      <c r="E105" s="8"/>
      <c r="F105" s="8"/>
      <c r="G105" s="2"/>
      <c r="H105" s="4"/>
      <c r="I105" s="1"/>
      <c r="J105" s="1"/>
      <c r="K105" s="1"/>
      <c r="L105" s="1"/>
      <c r="M105" s="1"/>
      <c r="N105" s="1"/>
      <c r="O105" s="1"/>
      <c r="P105" s="1"/>
      <c r="Q105" s="1"/>
      <c r="R105" s="1"/>
      <c r="S105" s="1"/>
      <c r="T105" s="1"/>
      <c r="U105" s="1"/>
      <c r="V105" s="1"/>
      <c r="W105" s="1"/>
      <c r="X105" s="1"/>
      <c r="Y105" s="1"/>
      <c r="Z105" s="1"/>
    </row>
    <row r="106" spans="1:26" ht="14.4">
      <c r="A106" s="1"/>
      <c r="B106" s="2"/>
      <c r="C106" s="2"/>
      <c r="D106" s="1"/>
      <c r="E106" s="8"/>
      <c r="F106" s="8"/>
      <c r="G106" s="2"/>
      <c r="H106" s="4"/>
      <c r="I106" s="1"/>
      <c r="J106" s="1"/>
      <c r="K106" s="1"/>
      <c r="L106" s="1"/>
      <c r="M106" s="1"/>
      <c r="N106" s="1"/>
      <c r="O106" s="1"/>
      <c r="P106" s="1"/>
      <c r="Q106" s="1"/>
      <c r="R106" s="1"/>
      <c r="S106" s="1"/>
      <c r="T106" s="1"/>
      <c r="U106" s="1"/>
      <c r="V106" s="1"/>
      <c r="W106" s="1"/>
      <c r="X106" s="1"/>
      <c r="Y106" s="1"/>
      <c r="Z106" s="1"/>
    </row>
    <row r="107" spans="1:26" ht="14.4">
      <c r="A107" s="1"/>
      <c r="B107" s="2"/>
      <c r="C107" s="2"/>
      <c r="D107" s="1"/>
      <c r="E107" s="8"/>
      <c r="F107" s="8"/>
      <c r="G107" s="2"/>
      <c r="H107" s="4"/>
      <c r="I107" s="1"/>
      <c r="J107" s="1"/>
      <c r="K107" s="1"/>
      <c r="L107" s="1"/>
      <c r="M107" s="1"/>
      <c r="N107" s="1"/>
      <c r="O107" s="1"/>
      <c r="P107" s="1"/>
      <c r="Q107" s="1"/>
      <c r="R107" s="1"/>
      <c r="S107" s="1"/>
      <c r="T107" s="1"/>
      <c r="U107" s="1"/>
      <c r="V107" s="1"/>
      <c r="W107" s="1"/>
      <c r="X107" s="1"/>
      <c r="Y107" s="1"/>
      <c r="Z107" s="1"/>
    </row>
    <row r="108" spans="1:26" ht="14.4">
      <c r="A108" s="1"/>
      <c r="B108" s="2"/>
      <c r="C108" s="2"/>
      <c r="D108" s="1"/>
      <c r="E108" s="8"/>
      <c r="F108" s="8"/>
      <c r="G108" s="2"/>
      <c r="H108" s="4"/>
      <c r="I108" s="1"/>
      <c r="J108" s="1"/>
      <c r="K108" s="1"/>
      <c r="L108" s="1"/>
      <c r="M108" s="1"/>
      <c r="N108" s="1"/>
      <c r="O108" s="1"/>
      <c r="P108" s="1"/>
      <c r="Q108" s="1"/>
      <c r="R108" s="1"/>
      <c r="S108" s="1"/>
      <c r="T108" s="1"/>
      <c r="U108" s="1"/>
      <c r="V108" s="1"/>
      <c r="W108" s="1"/>
      <c r="X108" s="1"/>
      <c r="Y108" s="1"/>
      <c r="Z108" s="1"/>
    </row>
    <row r="109" spans="1:26" ht="14.4">
      <c r="A109" s="1"/>
      <c r="B109" s="2"/>
      <c r="C109" s="2"/>
      <c r="D109" s="1"/>
      <c r="E109" s="8"/>
      <c r="F109" s="8"/>
      <c r="G109" s="2"/>
      <c r="H109" s="4"/>
      <c r="I109" s="1"/>
      <c r="J109" s="1"/>
      <c r="K109" s="1"/>
      <c r="L109" s="1"/>
      <c r="M109" s="1"/>
      <c r="N109" s="1"/>
      <c r="O109" s="1"/>
      <c r="P109" s="1"/>
      <c r="Q109" s="1"/>
      <c r="R109" s="1"/>
      <c r="S109" s="1"/>
      <c r="T109" s="1"/>
      <c r="U109" s="1"/>
      <c r="V109" s="1"/>
      <c r="W109" s="1"/>
      <c r="X109" s="1"/>
      <c r="Y109" s="1"/>
      <c r="Z109" s="1"/>
    </row>
    <row r="110" spans="1:26" ht="14.4">
      <c r="A110" s="1"/>
      <c r="B110" s="2"/>
      <c r="C110" s="2"/>
      <c r="D110" s="1"/>
      <c r="E110" s="8"/>
      <c r="F110" s="8"/>
      <c r="G110" s="2"/>
      <c r="H110" s="4"/>
      <c r="I110" s="1"/>
      <c r="J110" s="1"/>
      <c r="K110" s="1"/>
      <c r="L110" s="1"/>
      <c r="M110" s="1"/>
      <c r="N110" s="1"/>
      <c r="O110" s="1"/>
      <c r="P110" s="1"/>
      <c r="Q110" s="1"/>
      <c r="R110" s="1"/>
      <c r="S110" s="1"/>
      <c r="T110" s="1"/>
      <c r="U110" s="1"/>
      <c r="V110" s="1"/>
      <c r="W110" s="1"/>
      <c r="X110" s="1"/>
      <c r="Y110" s="1"/>
      <c r="Z110" s="1"/>
    </row>
    <row r="111" spans="1:26" ht="14.4">
      <c r="A111" s="1"/>
      <c r="B111" s="2"/>
      <c r="C111" s="2"/>
      <c r="D111" s="1"/>
      <c r="E111" s="8"/>
      <c r="F111" s="8"/>
      <c r="G111" s="2"/>
      <c r="H111" s="4"/>
      <c r="I111" s="1"/>
      <c r="J111" s="1"/>
      <c r="K111" s="1"/>
      <c r="L111" s="1"/>
      <c r="M111" s="1"/>
      <c r="N111" s="1"/>
      <c r="O111" s="1"/>
      <c r="P111" s="1"/>
      <c r="Q111" s="1"/>
      <c r="R111" s="1"/>
      <c r="S111" s="1"/>
      <c r="T111" s="1"/>
      <c r="U111" s="1"/>
      <c r="V111" s="1"/>
      <c r="W111" s="1"/>
      <c r="X111" s="1"/>
      <c r="Y111" s="1"/>
      <c r="Z111" s="1"/>
    </row>
    <row r="112" spans="1:26" ht="14.4">
      <c r="A112" s="1"/>
      <c r="B112" s="2"/>
      <c r="C112" s="2"/>
      <c r="D112" s="1"/>
      <c r="E112" s="8"/>
      <c r="F112" s="8"/>
      <c r="G112" s="2"/>
      <c r="H112" s="4"/>
      <c r="I112" s="1"/>
      <c r="J112" s="1"/>
      <c r="K112" s="1"/>
      <c r="L112" s="1"/>
      <c r="M112" s="1"/>
      <c r="N112" s="1"/>
      <c r="O112" s="1"/>
      <c r="P112" s="1"/>
      <c r="Q112" s="1"/>
      <c r="R112" s="1"/>
      <c r="S112" s="1"/>
      <c r="T112" s="1"/>
      <c r="U112" s="1"/>
      <c r="V112" s="1"/>
      <c r="W112" s="1"/>
      <c r="X112" s="1"/>
      <c r="Y112" s="1"/>
      <c r="Z112" s="1"/>
    </row>
    <row r="113" spans="1:26" ht="14.4">
      <c r="A113" s="1"/>
      <c r="B113" s="2"/>
      <c r="C113" s="2"/>
      <c r="D113" s="1"/>
      <c r="E113" s="8"/>
      <c r="F113" s="8"/>
      <c r="G113" s="2"/>
      <c r="H113" s="4"/>
      <c r="I113" s="1"/>
      <c r="J113" s="1"/>
      <c r="K113" s="1"/>
      <c r="L113" s="1"/>
      <c r="M113" s="1"/>
      <c r="N113" s="1"/>
      <c r="O113" s="1"/>
      <c r="P113" s="1"/>
      <c r="Q113" s="1"/>
      <c r="R113" s="1"/>
      <c r="S113" s="1"/>
      <c r="T113" s="1"/>
      <c r="U113" s="1"/>
      <c r="V113" s="1"/>
      <c r="W113" s="1"/>
      <c r="X113" s="1"/>
      <c r="Y113" s="1"/>
      <c r="Z113" s="1"/>
    </row>
    <row r="114" spans="1:26" ht="14.4">
      <c r="A114" s="1"/>
      <c r="B114" s="2"/>
      <c r="C114" s="2"/>
      <c r="D114" s="1"/>
      <c r="E114" s="8"/>
      <c r="F114" s="8"/>
      <c r="G114" s="2"/>
      <c r="H114" s="4"/>
      <c r="I114" s="1"/>
      <c r="J114" s="1"/>
      <c r="K114" s="1"/>
      <c r="L114" s="1"/>
      <c r="M114" s="1"/>
      <c r="N114" s="1"/>
      <c r="O114" s="1"/>
      <c r="P114" s="1"/>
      <c r="Q114" s="1"/>
      <c r="R114" s="1"/>
      <c r="S114" s="1"/>
      <c r="T114" s="1"/>
      <c r="U114" s="1"/>
      <c r="V114" s="1"/>
      <c r="W114" s="1"/>
      <c r="X114" s="1"/>
      <c r="Y114" s="1"/>
      <c r="Z114" s="1"/>
    </row>
    <row r="115" spans="1:26" ht="14.4">
      <c r="A115" s="1"/>
      <c r="B115" s="2"/>
      <c r="C115" s="2"/>
      <c r="D115" s="1"/>
      <c r="E115" s="8"/>
      <c r="F115" s="8"/>
      <c r="G115" s="2"/>
      <c r="H115" s="4"/>
      <c r="I115" s="1"/>
      <c r="J115" s="1"/>
      <c r="K115" s="1"/>
      <c r="L115" s="1"/>
      <c r="M115" s="1"/>
      <c r="N115" s="1"/>
      <c r="O115" s="1"/>
      <c r="P115" s="1"/>
      <c r="Q115" s="1"/>
      <c r="R115" s="1"/>
      <c r="S115" s="1"/>
      <c r="T115" s="1"/>
      <c r="U115" s="1"/>
      <c r="V115" s="1"/>
      <c r="W115" s="1"/>
      <c r="X115" s="1"/>
      <c r="Y115" s="1"/>
      <c r="Z115" s="1"/>
    </row>
    <row r="116" spans="1:26" ht="14.4">
      <c r="A116" s="1"/>
      <c r="B116" s="2"/>
      <c r="C116" s="2"/>
      <c r="D116" s="1"/>
      <c r="E116" s="8"/>
      <c r="F116" s="8"/>
      <c r="G116" s="2"/>
      <c r="H116" s="4"/>
      <c r="I116" s="1"/>
      <c r="J116" s="1"/>
      <c r="K116" s="1"/>
      <c r="L116" s="1"/>
      <c r="M116" s="1"/>
      <c r="N116" s="1"/>
      <c r="O116" s="1"/>
      <c r="P116" s="1"/>
      <c r="Q116" s="1"/>
      <c r="R116" s="1"/>
      <c r="S116" s="1"/>
      <c r="T116" s="1"/>
      <c r="U116" s="1"/>
      <c r="V116" s="1"/>
      <c r="W116" s="1"/>
      <c r="X116" s="1"/>
      <c r="Y116" s="1"/>
      <c r="Z116" s="1"/>
    </row>
    <row r="117" spans="1:26" ht="14.4">
      <c r="A117" s="1"/>
      <c r="B117" s="2"/>
      <c r="C117" s="2"/>
      <c r="D117" s="1"/>
      <c r="E117" s="8"/>
      <c r="F117" s="8"/>
      <c r="G117" s="2"/>
      <c r="H117" s="4"/>
      <c r="I117" s="1"/>
      <c r="J117" s="1"/>
      <c r="K117" s="1"/>
      <c r="L117" s="1"/>
      <c r="M117" s="1"/>
      <c r="N117" s="1"/>
      <c r="O117" s="1"/>
      <c r="P117" s="1"/>
      <c r="Q117" s="1"/>
      <c r="R117" s="1"/>
      <c r="S117" s="1"/>
      <c r="T117" s="1"/>
      <c r="U117" s="1"/>
      <c r="V117" s="1"/>
      <c r="W117" s="1"/>
      <c r="X117" s="1"/>
      <c r="Y117" s="1"/>
      <c r="Z117" s="1"/>
    </row>
    <row r="118" spans="1:26" ht="14.4">
      <c r="A118" s="1"/>
      <c r="B118" s="2"/>
      <c r="C118" s="2"/>
      <c r="D118" s="1"/>
      <c r="E118" s="8"/>
      <c r="F118" s="8"/>
      <c r="G118" s="2"/>
      <c r="H118" s="4"/>
      <c r="I118" s="1"/>
      <c r="J118" s="1"/>
      <c r="K118" s="1"/>
      <c r="L118" s="1"/>
      <c r="M118" s="1"/>
      <c r="N118" s="1"/>
      <c r="O118" s="1"/>
      <c r="P118" s="1"/>
      <c r="Q118" s="1"/>
      <c r="R118" s="1"/>
      <c r="S118" s="1"/>
      <c r="T118" s="1"/>
      <c r="U118" s="1"/>
      <c r="V118" s="1"/>
      <c r="W118" s="1"/>
      <c r="X118" s="1"/>
      <c r="Y118" s="1"/>
      <c r="Z118" s="1"/>
    </row>
    <row r="119" spans="1:26" ht="14.4">
      <c r="A119" s="1"/>
      <c r="B119" s="2"/>
      <c r="C119" s="2"/>
      <c r="D119" s="1"/>
      <c r="E119" s="8"/>
      <c r="F119" s="8"/>
      <c r="G119" s="2"/>
      <c r="H119" s="4"/>
      <c r="I119" s="1"/>
      <c r="J119" s="1"/>
      <c r="K119" s="1"/>
      <c r="L119" s="1"/>
      <c r="M119" s="1"/>
      <c r="N119" s="1"/>
      <c r="O119" s="1"/>
      <c r="P119" s="1"/>
      <c r="Q119" s="1"/>
      <c r="R119" s="1"/>
      <c r="S119" s="1"/>
      <c r="T119" s="1"/>
      <c r="U119" s="1"/>
      <c r="V119" s="1"/>
      <c r="W119" s="1"/>
      <c r="X119" s="1"/>
      <c r="Y119" s="1"/>
      <c r="Z119" s="1"/>
    </row>
    <row r="120" spans="1:26" ht="14.4">
      <c r="A120" s="1"/>
      <c r="B120" s="2"/>
      <c r="C120" s="2"/>
      <c r="D120" s="1"/>
      <c r="E120" s="8"/>
      <c r="F120" s="8"/>
      <c r="G120" s="2"/>
      <c r="H120" s="4"/>
      <c r="I120" s="1"/>
      <c r="J120" s="1"/>
      <c r="K120" s="1"/>
      <c r="L120" s="1"/>
      <c r="M120" s="1"/>
      <c r="N120" s="1"/>
      <c r="O120" s="1"/>
      <c r="P120" s="1"/>
      <c r="Q120" s="1"/>
      <c r="R120" s="1"/>
      <c r="S120" s="1"/>
      <c r="T120" s="1"/>
      <c r="U120" s="1"/>
      <c r="V120" s="1"/>
      <c r="W120" s="1"/>
      <c r="X120" s="1"/>
      <c r="Y120" s="1"/>
      <c r="Z120" s="1"/>
    </row>
    <row r="121" spans="1:26" ht="14.4">
      <c r="A121" s="1"/>
      <c r="B121" s="2"/>
      <c r="C121" s="2"/>
      <c r="D121" s="1"/>
      <c r="E121" s="8"/>
      <c r="F121" s="8"/>
      <c r="G121" s="2"/>
      <c r="H121" s="4"/>
      <c r="I121" s="1"/>
      <c r="J121" s="1"/>
      <c r="K121" s="1"/>
      <c r="L121" s="1"/>
      <c r="M121" s="1"/>
      <c r="N121" s="1"/>
      <c r="O121" s="1"/>
      <c r="P121" s="1"/>
      <c r="Q121" s="1"/>
      <c r="R121" s="1"/>
      <c r="S121" s="1"/>
      <c r="T121" s="1"/>
      <c r="U121" s="1"/>
      <c r="V121" s="1"/>
      <c r="W121" s="1"/>
      <c r="X121" s="1"/>
      <c r="Y121" s="1"/>
      <c r="Z121" s="1"/>
    </row>
    <row r="122" spans="1:26" ht="14.4">
      <c r="A122" s="1"/>
      <c r="B122" s="2"/>
      <c r="C122" s="2"/>
      <c r="D122" s="1"/>
      <c r="E122" s="8"/>
      <c r="F122" s="8"/>
      <c r="G122" s="2"/>
      <c r="H122" s="4"/>
      <c r="I122" s="1"/>
      <c r="J122" s="1"/>
      <c r="K122" s="1"/>
      <c r="L122" s="1"/>
      <c r="M122" s="1"/>
      <c r="N122" s="1"/>
      <c r="O122" s="1"/>
      <c r="P122" s="1"/>
      <c r="Q122" s="1"/>
      <c r="R122" s="1"/>
      <c r="S122" s="1"/>
      <c r="T122" s="1"/>
      <c r="U122" s="1"/>
      <c r="V122" s="1"/>
      <c r="W122" s="1"/>
      <c r="X122" s="1"/>
      <c r="Y122" s="1"/>
      <c r="Z122" s="1"/>
    </row>
    <row r="123" spans="1:26" ht="14.4">
      <c r="A123" s="1"/>
      <c r="B123" s="2"/>
      <c r="C123" s="2"/>
      <c r="D123" s="1"/>
      <c r="E123" s="8"/>
      <c r="F123" s="8"/>
      <c r="G123" s="2"/>
      <c r="H123" s="4"/>
      <c r="I123" s="1"/>
      <c r="J123" s="1"/>
      <c r="K123" s="1"/>
      <c r="L123" s="1"/>
      <c r="M123" s="1"/>
      <c r="N123" s="1"/>
      <c r="O123" s="1"/>
      <c r="P123" s="1"/>
      <c r="Q123" s="1"/>
      <c r="R123" s="1"/>
      <c r="S123" s="1"/>
      <c r="T123" s="1"/>
      <c r="U123" s="1"/>
      <c r="V123" s="1"/>
      <c r="W123" s="1"/>
      <c r="X123" s="1"/>
      <c r="Y123" s="1"/>
      <c r="Z123" s="1"/>
    </row>
    <row r="124" spans="1:26" ht="14.4">
      <c r="A124" s="1"/>
      <c r="B124" s="2"/>
      <c r="C124" s="2"/>
      <c r="D124" s="1"/>
      <c r="E124" s="8"/>
      <c r="F124" s="8"/>
      <c r="G124" s="2"/>
      <c r="H124" s="4"/>
      <c r="I124" s="1"/>
      <c r="J124" s="1"/>
      <c r="K124" s="1"/>
      <c r="L124" s="1"/>
      <c r="M124" s="1"/>
      <c r="N124" s="1"/>
      <c r="O124" s="1"/>
      <c r="P124" s="1"/>
      <c r="Q124" s="1"/>
      <c r="R124" s="1"/>
      <c r="S124" s="1"/>
      <c r="T124" s="1"/>
      <c r="U124" s="1"/>
      <c r="V124" s="1"/>
      <c r="W124" s="1"/>
      <c r="X124" s="1"/>
      <c r="Y124" s="1"/>
      <c r="Z124" s="1"/>
    </row>
    <row r="125" spans="1:26" ht="14.4">
      <c r="A125" s="1"/>
      <c r="B125" s="2"/>
      <c r="C125" s="2"/>
      <c r="D125" s="1"/>
      <c r="E125" s="8"/>
      <c r="F125" s="8"/>
      <c r="G125" s="2"/>
      <c r="H125" s="4"/>
      <c r="I125" s="1"/>
      <c r="J125" s="1"/>
      <c r="K125" s="1"/>
      <c r="L125" s="1"/>
      <c r="M125" s="1"/>
      <c r="N125" s="1"/>
      <c r="O125" s="1"/>
      <c r="P125" s="1"/>
      <c r="Q125" s="1"/>
      <c r="R125" s="1"/>
      <c r="S125" s="1"/>
      <c r="T125" s="1"/>
      <c r="U125" s="1"/>
      <c r="V125" s="1"/>
      <c r="W125" s="1"/>
      <c r="X125" s="1"/>
      <c r="Y125" s="1"/>
      <c r="Z125" s="1"/>
    </row>
    <row r="126" spans="1:26" ht="14.4">
      <c r="A126" s="1"/>
      <c r="B126" s="2"/>
      <c r="C126" s="2"/>
      <c r="D126" s="1"/>
      <c r="E126" s="8"/>
      <c r="F126" s="8"/>
      <c r="G126" s="2"/>
      <c r="H126" s="4"/>
      <c r="I126" s="1"/>
      <c r="J126" s="1"/>
      <c r="K126" s="1"/>
      <c r="L126" s="1"/>
      <c r="M126" s="1"/>
      <c r="N126" s="1"/>
      <c r="O126" s="1"/>
      <c r="P126" s="1"/>
      <c r="Q126" s="1"/>
      <c r="R126" s="1"/>
      <c r="S126" s="1"/>
      <c r="T126" s="1"/>
      <c r="U126" s="1"/>
      <c r="V126" s="1"/>
      <c r="W126" s="1"/>
      <c r="X126" s="1"/>
      <c r="Y126" s="1"/>
      <c r="Z126" s="1"/>
    </row>
    <row r="127" spans="1:26" ht="14.4">
      <c r="A127" s="1"/>
      <c r="B127" s="2"/>
      <c r="C127" s="2"/>
      <c r="D127" s="1"/>
      <c r="E127" s="8"/>
      <c r="F127" s="8"/>
      <c r="G127" s="2"/>
      <c r="H127" s="4"/>
      <c r="I127" s="1"/>
      <c r="J127" s="1"/>
      <c r="K127" s="1"/>
      <c r="L127" s="1"/>
      <c r="M127" s="1"/>
      <c r="N127" s="1"/>
      <c r="O127" s="1"/>
      <c r="P127" s="1"/>
      <c r="Q127" s="1"/>
      <c r="R127" s="1"/>
      <c r="S127" s="1"/>
      <c r="T127" s="1"/>
      <c r="U127" s="1"/>
      <c r="V127" s="1"/>
      <c r="W127" s="1"/>
      <c r="X127" s="1"/>
      <c r="Y127" s="1"/>
      <c r="Z127" s="1"/>
    </row>
    <row r="128" spans="1:26" ht="14.4">
      <c r="A128" s="1"/>
      <c r="B128" s="2"/>
      <c r="C128" s="2"/>
      <c r="D128" s="1"/>
      <c r="E128" s="8"/>
      <c r="F128" s="8"/>
      <c r="G128" s="2"/>
      <c r="H128" s="4"/>
      <c r="I128" s="1"/>
      <c r="J128" s="1"/>
      <c r="K128" s="1"/>
      <c r="L128" s="1"/>
      <c r="M128" s="1"/>
      <c r="N128" s="1"/>
      <c r="O128" s="1"/>
      <c r="P128" s="1"/>
      <c r="Q128" s="1"/>
      <c r="R128" s="1"/>
      <c r="S128" s="1"/>
      <c r="T128" s="1"/>
      <c r="U128" s="1"/>
      <c r="V128" s="1"/>
      <c r="W128" s="1"/>
      <c r="X128" s="1"/>
      <c r="Y128" s="1"/>
      <c r="Z128" s="1"/>
    </row>
    <row r="129" spans="1:26" ht="14.4">
      <c r="A129" s="1"/>
      <c r="B129" s="2"/>
      <c r="C129" s="2"/>
      <c r="D129" s="1"/>
      <c r="E129" s="8"/>
      <c r="F129" s="8"/>
      <c r="G129" s="2"/>
      <c r="H129" s="4"/>
      <c r="I129" s="1"/>
      <c r="J129" s="1"/>
      <c r="K129" s="1"/>
      <c r="L129" s="1"/>
      <c r="M129" s="1"/>
      <c r="N129" s="1"/>
      <c r="O129" s="1"/>
      <c r="P129" s="1"/>
      <c r="Q129" s="1"/>
      <c r="R129" s="1"/>
      <c r="S129" s="1"/>
      <c r="T129" s="1"/>
      <c r="U129" s="1"/>
      <c r="V129" s="1"/>
      <c r="W129" s="1"/>
      <c r="X129" s="1"/>
      <c r="Y129" s="1"/>
      <c r="Z129" s="1"/>
    </row>
    <row r="130" spans="1:26" ht="14.4">
      <c r="A130" s="1"/>
      <c r="B130" s="2"/>
      <c r="C130" s="2"/>
      <c r="D130" s="1"/>
      <c r="E130" s="8"/>
      <c r="F130" s="8"/>
      <c r="G130" s="2"/>
      <c r="H130" s="4"/>
      <c r="I130" s="1"/>
      <c r="J130" s="1"/>
      <c r="K130" s="1"/>
      <c r="L130" s="1"/>
      <c r="M130" s="1"/>
      <c r="N130" s="1"/>
      <c r="O130" s="1"/>
      <c r="P130" s="1"/>
      <c r="Q130" s="1"/>
      <c r="R130" s="1"/>
      <c r="S130" s="1"/>
      <c r="T130" s="1"/>
      <c r="U130" s="1"/>
      <c r="V130" s="1"/>
      <c r="W130" s="1"/>
      <c r="X130" s="1"/>
      <c r="Y130" s="1"/>
      <c r="Z130" s="1"/>
    </row>
    <row r="131" spans="1:26" ht="14.4">
      <c r="A131" s="1"/>
      <c r="B131" s="2"/>
      <c r="C131" s="2"/>
      <c r="D131" s="1"/>
      <c r="E131" s="8"/>
      <c r="F131" s="8"/>
      <c r="G131" s="2"/>
      <c r="H131" s="4"/>
      <c r="I131" s="1"/>
      <c r="J131" s="1"/>
      <c r="K131" s="1"/>
      <c r="L131" s="1"/>
      <c r="M131" s="1"/>
      <c r="N131" s="1"/>
      <c r="O131" s="1"/>
      <c r="P131" s="1"/>
      <c r="Q131" s="1"/>
      <c r="R131" s="1"/>
      <c r="S131" s="1"/>
      <c r="T131" s="1"/>
      <c r="U131" s="1"/>
      <c r="V131" s="1"/>
      <c r="W131" s="1"/>
      <c r="X131" s="1"/>
      <c r="Y131" s="1"/>
      <c r="Z131" s="1"/>
    </row>
    <row r="132" spans="1:26" ht="14.4">
      <c r="A132" s="1"/>
      <c r="B132" s="2"/>
      <c r="C132" s="2"/>
      <c r="D132" s="1"/>
      <c r="E132" s="8"/>
      <c r="F132" s="8"/>
      <c r="G132" s="2"/>
      <c r="H132" s="4"/>
      <c r="I132" s="1"/>
      <c r="J132" s="1"/>
      <c r="K132" s="1"/>
      <c r="L132" s="1"/>
      <c r="M132" s="1"/>
      <c r="N132" s="1"/>
      <c r="O132" s="1"/>
      <c r="P132" s="1"/>
      <c r="Q132" s="1"/>
      <c r="R132" s="1"/>
      <c r="S132" s="1"/>
      <c r="T132" s="1"/>
      <c r="U132" s="1"/>
      <c r="V132" s="1"/>
      <c r="W132" s="1"/>
      <c r="X132" s="1"/>
      <c r="Y132" s="1"/>
      <c r="Z132" s="1"/>
    </row>
    <row r="133" spans="1:26" ht="14.4">
      <c r="A133" s="1"/>
      <c r="B133" s="2"/>
      <c r="C133" s="2"/>
      <c r="D133" s="1"/>
      <c r="E133" s="8"/>
      <c r="F133" s="8"/>
      <c r="G133" s="2"/>
      <c r="H133" s="4"/>
      <c r="I133" s="1"/>
      <c r="J133" s="1"/>
      <c r="K133" s="1"/>
      <c r="L133" s="1"/>
      <c r="M133" s="1"/>
      <c r="N133" s="1"/>
      <c r="O133" s="1"/>
      <c r="P133" s="1"/>
      <c r="Q133" s="1"/>
      <c r="R133" s="1"/>
      <c r="S133" s="1"/>
      <c r="T133" s="1"/>
      <c r="U133" s="1"/>
      <c r="V133" s="1"/>
      <c r="W133" s="1"/>
      <c r="X133" s="1"/>
      <c r="Y133" s="1"/>
      <c r="Z133" s="1"/>
    </row>
    <row r="134" spans="1:26" ht="14.4">
      <c r="A134" s="1"/>
      <c r="B134" s="2"/>
      <c r="C134" s="2"/>
      <c r="D134" s="1"/>
      <c r="E134" s="8"/>
      <c r="F134" s="8"/>
      <c r="G134" s="2"/>
      <c r="H134" s="4"/>
      <c r="I134" s="1"/>
      <c r="J134" s="1"/>
      <c r="K134" s="1"/>
      <c r="L134" s="1"/>
      <c r="M134" s="1"/>
      <c r="N134" s="1"/>
      <c r="O134" s="1"/>
      <c r="P134" s="1"/>
      <c r="Q134" s="1"/>
      <c r="R134" s="1"/>
      <c r="S134" s="1"/>
      <c r="T134" s="1"/>
      <c r="U134" s="1"/>
      <c r="V134" s="1"/>
      <c r="W134" s="1"/>
      <c r="X134" s="1"/>
      <c r="Y134" s="1"/>
      <c r="Z134" s="1"/>
    </row>
    <row r="135" spans="1:26" ht="14.4">
      <c r="A135" s="1"/>
      <c r="B135" s="2"/>
      <c r="C135" s="2"/>
      <c r="D135" s="1"/>
      <c r="E135" s="8"/>
      <c r="F135" s="8"/>
      <c r="G135" s="2"/>
      <c r="H135" s="4"/>
      <c r="I135" s="1"/>
      <c r="J135" s="1"/>
      <c r="K135" s="1"/>
      <c r="L135" s="1"/>
      <c r="M135" s="1"/>
      <c r="N135" s="1"/>
      <c r="O135" s="1"/>
      <c r="P135" s="1"/>
      <c r="Q135" s="1"/>
      <c r="R135" s="1"/>
      <c r="S135" s="1"/>
      <c r="T135" s="1"/>
      <c r="U135" s="1"/>
      <c r="V135" s="1"/>
      <c r="W135" s="1"/>
      <c r="X135" s="1"/>
      <c r="Y135" s="1"/>
      <c r="Z135" s="1"/>
    </row>
    <row r="136" spans="1:26" ht="14.4">
      <c r="A136" s="1"/>
      <c r="B136" s="2"/>
      <c r="C136" s="2"/>
      <c r="D136" s="1"/>
      <c r="E136" s="8"/>
      <c r="F136" s="8"/>
      <c r="G136" s="2"/>
      <c r="H136" s="4"/>
      <c r="I136" s="1"/>
      <c r="J136" s="1"/>
      <c r="K136" s="1"/>
      <c r="L136" s="1"/>
      <c r="M136" s="1"/>
      <c r="N136" s="1"/>
      <c r="O136" s="1"/>
      <c r="P136" s="1"/>
      <c r="Q136" s="1"/>
      <c r="R136" s="1"/>
      <c r="S136" s="1"/>
      <c r="T136" s="1"/>
      <c r="U136" s="1"/>
      <c r="V136" s="1"/>
      <c r="W136" s="1"/>
      <c r="X136" s="1"/>
      <c r="Y136" s="1"/>
      <c r="Z136" s="1"/>
    </row>
    <row r="137" spans="1:26" ht="14.4">
      <c r="A137" s="1"/>
      <c r="B137" s="2"/>
      <c r="C137" s="2"/>
      <c r="D137" s="1"/>
      <c r="E137" s="8"/>
      <c r="F137" s="8"/>
      <c r="G137" s="2"/>
      <c r="H137" s="4"/>
      <c r="I137" s="1"/>
      <c r="J137" s="1"/>
      <c r="K137" s="1"/>
      <c r="L137" s="1"/>
      <c r="M137" s="1"/>
      <c r="N137" s="1"/>
      <c r="O137" s="1"/>
      <c r="P137" s="1"/>
      <c r="Q137" s="1"/>
      <c r="R137" s="1"/>
      <c r="S137" s="1"/>
      <c r="T137" s="1"/>
      <c r="U137" s="1"/>
      <c r="V137" s="1"/>
      <c r="W137" s="1"/>
      <c r="X137" s="1"/>
      <c r="Y137" s="1"/>
      <c r="Z137" s="1"/>
    </row>
    <row r="138" spans="1:26" ht="14.4">
      <c r="A138" s="1"/>
      <c r="B138" s="2"/>
      <c r="C138" s="2"/>
      <c r="D138" s="1"/>
      <c r="E138" s="8"/>
      <c r="F138" s="8"/>
      <c r="G138" s="2"/>
      <c r="H138" s="4"/>
      <c r="I138" s="1"/>
      <c r="J138" s="1"/>
      <c r="K138" s="1"/>
      <c r="L138" s="1"/>
      <c r="M138" s="1"/>
      <c r="N138" s="1"/>
      <c r="O138" s="1"/>
      <c r="P138" s="1"/>
      <c r="Q138" s="1"/>
      <c r="R138" s="1"/>
      <c r="S138" s="1"/>
      <c r="T138" s="1"/>
      <c r="U138" s="1"/>
      <c r="V138" s="1"/>
      <c r="W138" s="1"/>
      <c r="X138" s="1"/>
      <c r="Y138" s="1"/>
      <c r="Z138" s="1"/>
    </row>
    <row r="139" spans="1:26" ht="14.4">
      <c r="A139" s="1"/>
      <c r="B139" s="2"/>
      <c r="C139" s="2"/>
      <c r="D139" s="1"/>
      <c r="E139" s="8"/>
      <c r="F139" s="8"/>
      <c r="G139" s="2"/>
      <c r="H139" s="4"/>
      <c r="I139" s="1"/>
      <c r="J139" s="1"/>
      <c r="K139" s="1"/>
      <c r="L139" s="1"/>
      <c r="M139" s="1"/>
      <c r="N139" s="1"/>
      <c r="O139" s="1"/>
      <c r="P139" s="1"/>
      <c r="Q139" s="1"/>
      <c r="R139" s="1"/>
      <c r="S139" s="1"/>
      <c r="T139" s="1"/>
      <c r="U139" s="1"/>
      <c r="V139" s="1"/>
      <c r="W139" s="1"/>
      <c r="X139" s="1"/>
      <c r="Y139" s="1"/>
      <c r="Z139" s="1"/>
    </row>
    <row r="140" spans="1:26" ht="14.4">
      <c r="A140" s="1"/>
      <c r="B140" s="2"/>
      <c r="C140" s="2"/>
      <c r="D140" s="1"/>
      <c r="E140" s="8"/>
      <c r="F140" s="8"/>
      <c r="G140" s="2"/>
      <c r="H140" s="4"/>
      <c r="I140" s="1"/>
      <c r="J140" s="1"/>
      <c r="K140" s="1"/>
      <c r="L140" s="1"/>
      <c r="M140" s="1"/>
      <c r="N140" s="1"/>
      <c r="O140" s="1"/>
      <c r="P140" s="1"/>
      <c r="Q140" s="1"/>
      <c r="R140" s="1"/>
      <c r="S140" s="1"/>
      <c r="T140" s="1"/>
      <c r="U140" s="1"/>
      <c r="V140" s="1"/>
      <c r="W140" s="1"/>
      <c r="X140" s="1"/>
      <c r="Y140" s="1"/>
      <c r="Z140" s="1"/>
    </row>
    <row r="141" spans="1:26" ht="14.4">
      <c r="A141" s="1"/>
      <c r="B141" s="2"/>
      <c r="C141" s="2"/>
      <c r="D141" s="1"/>
      <c r="E141" s="8"/>
      <c r="F141" s="8"/>
      <c r="G141" s="2"/>
      <c r="H141" s="4"/>
      <c r="I141" s="1"/>
      <c r="J141" s="1"/>
      <c r="K141" s="1"/>
      <c r="L141" s="1"/>
      <c r="M141" s="1"/>
      <c r="N141" s="1"/>
      <c r="O141" s="1"/>
      <c r="P141" s="1"/>
      <c r="Q141" s="1"/>
      <c r="R141" s="1"/>
      <c r="S141" s="1"/>
      <c r="T141" s="1"/>
      <c r="U141" s="1"/>
      <c r="V141" s="1"/>
      <c r="W141" s="1"/>
      <c r="X141" s="1"/>
      <c r="Y141" s="1"/>
      <c r="Z141" s="1"/>
    </row>
    <row r="142" spans="1:26" ht="14.4">
      <c r="A142" s="1"/>
      <c r="B142" s="2"/>
      <c r="C142" s="2"/>
      <c r="D142" s="1"/>
      <c r="E142" s="8"/>
      <c r="F142" s="8"/>
      <c r="G142" s="2"/>
      <c r="H142" s="4"/>
      <c r="I142" s="1"/>
      <c r="J142" s="1"/>
      <c r="K142" s="1"/>
      <c r="L142" s="1"/>
      <c r="M142" s="1"/>
      <c r="N142" s="1"/>
      <c r="O142" s="1"/>
      <c r="P142" s="1"/>
      <c r="Q142" s="1"/>
      <c r="R142" s="1"/>
      <c r="S142" s="1"/>
      <c r="T142" s="1"/>
      <c r="U142" s="1"/>
      <c r="V142" s="1"/>
      <c r="W142" s="1"/>
      <c r="X142" s="1"/>
      <c r="Y142" s="1"/>
      <c r="Z142" s="1"/>
    </row>
    <row r="143" spans="1:26" ht="14.4">
      <c r="A143" s="1"/>
      <c r="B143" s="2"/>
      <c r="C143" s="2"/>
      <c r="D143" s="1"/>
      <c r="E143" s="8"/>
      <c r="F143" s="8"/>
      <c r="G143" s="2"/>
      <c r="H143" s="4"/>
      <c r="I143" s="1"/>
      <c r="J143" s="1"/>
      <c r="K143" s="1"/>
      <c r="L143" s="1"/>
      <c r="M143" s="1"/>
      <c r="N143" s="1"/>
      <c r="O143" s="1"/>
      <c r="P143" s="1"/>
      <c r="Q143" s="1"/>
      <c r="R143" s="1"/>
      <c r="S143" s="1"/>
      <c r="T143" s="1"/>
      <c r="U143" s="1"/>
      <c r="V143" s="1"/>
      <c r="W143" s="1"/>
      <c r="X143" s="1"/>
      <c r="Y143" s="1"/>
      <c r="Z143" s="1"/>
    </row>
    <row r="144" spans="1:26" ht="14.4">
      <c r="A144" s="1"/>
      <c r="B144" s="2"/>
      <c r="C144" s="2"/>
      <c r="D144" s="1"/>
      <c r="E144" s="8"/>
      <c r="F144" s="8"/>
      <c r="G144" s="2"/>
      <c r="H144" s="4"/>
      <c r="I144" s="1"/>
      <c r="J144" s="1"/>
      <c r="K144" s="1"/>
      <c r="L144" s="1"/>
      <c r="M144" s="1"/>
      <c r="N144" s="1"/>
      <c r="O144" s="1"/>
      <c r="P144" s="1"/>
      <c r="Q144" s="1"/>
      <c r="R144" s="1"/>
      <c r="S144" s="1"/>
      <c r="T144" s="1"/>
      <c r="U144" s="1"/>
      <c r="V144" s="1"/>
      <c r="W144" s="1"/>
      <c r="X144" s="1"/>
      <c r="Y144" s="1"/>
      <c r="Z144" s="1"/>
    </row>
    <row r="145" spans="1:26" ht="14.4">
      <c r="A145" s="1"/>
      <c r="B145" s="2"/>
      <c r="C145" s="2"/>
      <c r="D145" s="1"/>
      <c r="E145" s="8"/>
      <c r="F145" s="8"/>
      <c r="G145" s="2"/>
      <c r="H145" s="4"/>
      <c r="I145" s="1"/>
      <c r="J145" s="1"/>
      <c r="K145" s="1"/>
      <c r="L145" s="1"/>
      <c r="M145" s="1"/>
      <c r="N145" s="1"/>
      <c r="O145" s="1"/>
      <c r="P145" s="1"/>
      <c r="Q145" s="1"/>
      <c r="R145" s="1"/>
      <c r="S145" s="1"/>
      <c r="T145" s="1"/>
      <c r="U145" s="1"/>
      <c r="V145" s="1"/>
      <c r="W145" s="1"/>
      <c r="X145" s="1"/>
      <c r="Y145" s="1"/>
      <c r="Z145" s="1"/>
    </row>
    <row r="146" spans="1:26" ht="14.4">
      <c r="A146" s="1"/>
      <c r="B146" s="2"/>
      <c r="C146" s="2"/>
      <c r="D146" s="1"/>
      <c r="E146" s="8"/>
      <c r="F146" s="8"/>
      <c r="G146" s="2"/>
      <c r="H146" s="4"/>
      <c r="I146" s="1"/>
      <c r="J146" s="1"/>
      <c r="K146" s="1"/>
      <c r="L146" s="1"/>
      <c r="M146" s="1"/>
      <c r="N146" s="1"/>
      <c r="O146" s="1"/>
      <c r="P146" s="1"/>
      <c r="Q146" s="1"/>
      <c r="R146" s="1"/>
      <c r="S146" s="1"/>
      <c r="T146" s="1"/>
      <c r="U146" s="1"/>
      <c r="V146" s="1"/>
      <c r="W146" s="1"/>
      <c r="X146" s="1"/>
      <c r="Y146" s="1"/>
      <c r="Z146" s="1"/>
    </row>
    <row r="147" spans="1:26" ht="14.4">
      <c r="A147" s="1"/>
      <c r="B147" s="2"/>
      <c r="C147" s="2"/>
      <c r="D147" s="1"/>
      <c r="E147" s="8"/>
      <c r="F147" s="8"/>
      <c r="G147" s="2"/>
      <c r="H147" s="4"/>
      <c r="I147" s="1"/>
      <c r="J147" s="1"/>
      <c r="K147" s="1"/>
      <c r="L147" s="1"/>
      <c r="M147" s="1"/>
      <c r="N147" s="1"/>
      <c r="O147" s="1"/>
      <c r="P147" s="1"/>
      <c r="Q147" s="1"/>
      <c r="R147" s="1"/>
      <c r="S147" s="1"/>
      <c r="T147" s="1"/>
      <c r="U147" s="1"/>
      <c r="V147" s="1"/>
      <c r="W147" s="1"/>
      <c r="X147" s="1"/>
      <c r="Y147" s="1"/>
      <c r="Z147" s="1"/>
    </row>
    <row r="148" spans="1:26" ht="14.4">
      <c r="A148" s="1"/>
      <c r="B148" s="2"/>
      <c r="C148" s="2"/>
      <c r="D148" s="1"/>
      <c r="E148" s="8"/>
      <c r="F148" s="8"/>
      <c r="G148" s="2"/>
      <c r="H148" s="4"/>
      <c r="I148" s="1"/>
      <c r="J148" s="1"/>
      <c r="K148" s="1"/>
      <c r="L148" s="1"/>
      <c r="M148" s="1"/>
      <c r="N148" s="1"/>
      <c r="O148" s="1"/>
      <c r="P148" s="1"/>
      <c r="Q148" s="1"/>
      <c r="R148" s="1"/>
      <c r="S148" s="1"/>
      <c r="T148" s="1"/>
      <c r="U148" s="1"/>
      <c r="V148" s="1"/>
      <c r="W148" s="1"/>
      <c r="X148" s="1"/>
      <c r="Y148" s="1"/>
      <c r="Z148" s="1"/>
    </row>
    <row r="149" spans="1:26" ht="14.4">
      <c r="A149" s="1"/>
      <c r="B149" s="2"/>
      <c r="C149" s="2"/>
      <c r="D149" s="1"/>
      <c r="E149" s="8"/>
      <c r="F149" s="8"/>
      <c r="G149" s="2"/>
      <c r="H149" s="4"/>
      <c r="I149" s="1"/>
      <c r="J149" s="1"/>
      <c r="K149" s="1"/>
      <c r="L149" s="1"/>
      <c r="M149" s="1"/>
      <c r="N149" s="1"/>
      <c r="O149" s="1"/>
      <c r="P149" s="1"/>
      <c r="Q149" s="1"/>
      <c r="R149" s="1"/>
      <c r="S149" s="1"/>
      <c r="T149" s="1"/>
      <c r="U149" s="1"/>
      <c r="V149" s="1"/>
      <c r="W149" s="1"/>
      <c r="X149" s="1"/>
      <c r="Y149" s="1"/>
      <c r="Z149" s="1"/>
    </row>
    <row r="150" spans="1:26" ht="14.4">
      <c r="A150" s="1"/>
      <c r="B150" s="2"/>
      <c r="C150" s="2"/>
      <c r="D150" s="1"/>
      <c r="E150" s="8"/>
      <c r="F150" s="8"/>
      <c r="G150" s="2"/>
      <c r="H150" s="4"/>
      <c r="I150" s="1"/>
      <c r="J150" s="1"/>
      <c r="K150" s="1"/>
      <c r="L150" s="1"/>
      <c r="M150" s="1"/>
      <c r="N150" s="1"/>
      <c r="O150" s="1"/>
      <c r="P150" s="1"/>
      <c r="Q150" s="1"/>
      <c r="R150" s="1"/>
      <c r="S150" s="1"/>
      <c r="T150" s="1"/>
      <c r="U150" s="1"/>
      <c r="V150" s="1"/>
      <c r="W150" s="1"/>
      <c r="X150" s="1"/>
      <c r="Y150" s="1"/>
      <c r="Z150" s="1"/>
    </row>
    <row r="151" spans="1:26" ht="14.4">
      <c r="A151" s="1"/>
      <c r="B151" s="2"/>
      <c r="C151" s="2"/>
      <c r="D151" s="1"/>
      <c r="E151" s="8"/>
      <c r="F151" s="8"/>
      <c r="G151" s="2"/>
      <c r="H151" s="4"/>
      <c r="I151" s="1"/>
      <c r="J151" s="1"/>
      <c r="K151" s="1"/>
      <c r="L151" s="1"/>
      <c r="M151" s="1"/>
      <c r="N151" s="1"/>
      <c r="O151" s="1"/>
      <c r="P151" s="1"/>
      <c r="Q151" s="1"/>
      <c r="R151" s="1"/>
      <c r="S151" s="1"/>
      <c r="T151" s="1"/>
      <c r="U151" s="1"/>
      <c r="V151" s="1"/>
      <c r="W151" s="1"/>
      <c r="X151" s="1"/>
      <c r="Y151" s="1"/>
      <c r="Z151" s="1"/>
    </row>
    <row r="152" spans="1:26" ht="14.4">
      <c r="A152" s="1"/>
      <c r="B152" s="2"/>
      <c r="C152" s="2"/>
      <c r="D152" s="1"/>
      <c r="E152" s="8"/>
      <c r="F152" s="8"/>
      <c r="G152" s="2"/>
      <c r="H152" s="4"/>
      <c r="I152" s="1"/>
      <c r="J152" s="1"/>
      <c r="K152" s="1"/>
      <c r="L152" s="1"/>
      <c r="M152" s="1"/>
      <c r="N152" s="1"/>
      <c r="O152" s="1"/>
      <c r="P152" s="1"/>
      <c r="Q152" s="1"/>
      <c r="R152" s="1"/>
      <c r="S152" s="1"/>
      <c r="T152" s="1"/>
      <c r="U152" s="1"/>
      <c r="V152" s="1"/>
      <c r="W152" s="1"/>
      <c r="X152" s="1"/>
      <c r="Y152" s="1"/>
      <c r="Z152" s="1"/>
    </row>
    <row r="153" spans="1:26" ht="14.4">
      <c r="A153" s="1"/>
      <c r="B153" s="2"/>
      <c r="C153" s="2"/>
      <c r="D153" s="1"/>
      <c r="E153" s="8"/>
      <c r="F153" s="8"/>
      <c r="G153" s="2"/>
      <c r="H153" s="4"/>
      <c r="I153" s="1"/>
      <c r="J153" s="1"/>
      <c r="K153" s="1"/>
      <c r="L153" s="1"/>
      <c r="M153" s="1"/>
      <c r="N153" s="1"/>
      <c r="O153" s="1"/>
      <c r="P153" s="1"/>
      <c r="Q153" s="1"/>
      <c r="R153" s="1"/>
      <c r="S153" s="1"/>
      <c r="T153" s="1"/>
      <c r="U153" s="1"/>
      <c r="V153" s="1"/>
      <c r="W153" s="1"/>
      <c r="X153" s="1"/>
      <c r="Y153" s="1"/>
      <c r="Z153" s="1"/>
    </row>
    <row r="154" spans="1:26" ht="14.4">
      <c r="A154" s="1"/>
      <c r="B154" s="2"/>
      <c r="C154" s="2"/>
      <c r="D154" s="1"/>
      <c r="E154" s="8"/>
      <c r="F154" s="8"/>
      <c r="G154" s="2"/>
      <c r="H154" s="4"/>
      <c r="I154" s="1"/>
      <c r="J154" s="1"/>
      <c r="K154" s="1"/>
      <c r="L154" s="1"/>
      <c r="M154" s="1"/>
      <c r="N154" s="1"/>
      <c r="O154" s="1"/>
      <c r="P154" s="1"/>
      <c r="Q154" s="1"/>
      <c r="R154" s="1"/>
      <c r="S154" s="1"/>
      <c r="T154" s="1"/>
      <c r="U154" s="1"/>
      <c r="V154" s="1"/>
      <c r="W154" s="1"/>
      <c r="X154" s="1"/>
      <c r="Y154" s="1"/>
      <c r="Z154" s="1"/>
    </row>
    <row r="155" spans="1:26" ht="14.4">
      <c r="A155" s="1"/>
      <c r="B155" s="2"/>
      <c r="C155" s="2"/>
      <c r="D155" s="1"/>
      <c r="E155" s="8"/>
      <c r="F155" s="8"/>
      <c r="G155" s="2"/>
      <c r="H155" s="4"/>
      <c r="I155" s="1"/>
      <c r="J155" s="1"/>
      <c r="K155" s="1"/>
      <c r="L155" s="1"/>
      <c r="M155" s="1"/>
      <c r="N155" s="1"/>
      <c r="O155" s="1"/>
      <c r="P155" s="1"/>
      <c r="Q155" s="1"/>
      <c r="R155" s="1"/>
      <c r="S155" s="1"/>
      <c r="T155" s="1"/>
      <c r="U155" s="1"/>
      <c r="V155" s="1"/>
      <c r="W155" s="1"/>
      <c r="X155" s="1"/>
      <c r="Y155" s="1"/>
      <c r="Z155" s="1"/>
    </row>
    <row r="156" spans="1:26" ht="14.4">
      <c r="A156" s="1"/>
      <c r="B156" s="2"/>
      <c r="C156" s="2"/>
      <c r="D156" s="1"/>
      <c r="E156" s="8"/>
      <c r="F156" s="8"/>
      <c r="G156" s="2"/>
      <c r="H156" s="4"/>
      <c r="I156" s="1"/>
      <c r="J156" s="1"/>
      <c r="K156" s="1"/>
      <c r="L156" s="1"/>
      <c r="M156" s="1"/>
      <c r="N156" s="1"/>
      <c r="O156" s="1"/>
      <c r="P156" s="1"/>
      <c r="Q156" s="1"/>
      <c r="R156" s="1"/>
      <c r="S156" s="1"/>
      <c r="T156" s="1"/>
      <c r="U156" s="1"/>
      <c r="V156" s="1"/>
      <c r="W156" s="1"/>
      <c r="X156" s="1"/>
      <c r="Y156" s="1"/>
      <c r="Z156" s="1"/>
    </row>
    <row r="157" spans="1:26" ht="14.4">
      <c r="A157" s="1"/>
      <c r="B157" s="2"/>
      <c r="C157" s="2"/>
      <c r="D157" s="1"/>
      <c r="E157" s="8"/>
      <c r="F157" s="8"/>
      <c r="G157" s="2"/>
      <c r="H157" s="4"/>
      <c r="I157" s="1"/>
      <c r="J157" s="1"/>
      <c r="K157" s="1"/>
      <c r="L157" s="1"/>
      <c r="M157" s="1"/>
      <c r="N157" s="1"/>
      <c r="O157" s="1"/>
      <c r="P157" s="1"/>
      <c r="Q157" s="1"/>
      <c r="R157" s="1"/>
      <c r="S157" s="1"/>
      <c r="T157" s="1"/>
      <c r="U157" s="1"/>
      <c r="V157" s="1"/>
      <c r="W157" s="1"/>
      <c r="X157" s="1"/>
      <c r="Y157" s="1"/>
      <c r="Z157" s="1"/>
    </row>
    <row r="158" spans="1:26" ht="14.4">
      <c r="A158" s="1"/>
      <c r="B158" s="2"/>
      <c r="C158" s="2"/>
      <c r="D158" s="1"/>
      <c r="E158" s="8"/>
      <c r="F158" s="8"/>
      <c r="G158" s="2"/>
      <c r="H158" s="4"/>
      <c r="I158" s="1"/>
      <c r="J158" s="1"/>
      <c r="K158" s="1"/>
      <c r="L158" s="1"/>
      <c r="M158" s="1"/>
      <c r="N158" s="1"/>
      <c r="O158" s="1"/>
      <c r="P158" s="1"/>
      <c r="Q158" s="1"/>
      <c r="R158" s="1"/>
      <c r="S158" s="1"/>
      <c r="T158" s="1"/>
      <c r="U158" s="1"/>
      <c r="V158" s="1"/>
      <c r="W158" s="1"/>
      <c r="X158" s="1"/>
      <c r="Y158" s="1"/>
      <c r="Z158" s="1"/>
    </row>
    <row r="159" spans="1:26" ht="14.4">
      <c r="A159" s="1"/>
      <c r="B159" s="2"/>
      <c r="C159" s="2"/>
      <c r="D159" s="1"/>
      <c r="E159" s="8"/>
      <c r="F159" s="8"/>
      <c r="G159" s="2"/>
      <c r="H159" s="4"/>
      <c r="I159" s="1"/>
      <c r="J159" s="1"/>
      <c r="K159" s="1"/>
      <c r="L159" s="1"/>
      <c r="M159" s="1"/>
      <c r="N159" s="1"/>
      <c r="O159" s="1"/>
      <c r="P159" s="1"/>
      <c r="Q159" s="1"/>
      <c r="R159" s="1"/>
      <c r="S159" s="1"/>
      <c r="T159" s="1"/>
      <c r="U159" s="1"/>
      <c r="V159" s="1"/>
      <c r="W159" s="1"/>
      <c r="X159" s="1"/>
      <c r="Y159" s="1"/>
      <c r="Z159" s="1"/>
    </row>
    <row r="160" spans="1:26" ht="14.4">
      <c r="A160" s="1"/>
      <c r="B160" s="2"/>
      <c r="C160" s="2"/>
      <c r="D160" s="1"/>
      <c r="E160" s="8"/>
      <c r="F160" s="8"/>
      <c r="G160" s="2"/>
      <c r="H160" s="4"/>
      <c r="I160" s="1"/>
      <c r="J160" s="1"/>
      <c r="K160" s="1"/>
      <c r="L160" s="1"/>
      <c r="M160" s="1"/>
      <c r="N160" s="1"/>
      <c r="O160" s="1"/>
      <c r="P160" s="1"/>
      <c r="Q160" s="1"/>
      <c r="R160" s="1"/>
      <c r="S160" s="1"/>
      <c r="T160" s="1"/>
      <c r="U160" s="1"/>
      <c r="V160" s="1"/>
      <c r="W160" s="1"/>
      <c r="X160" s="1"/>
      <c r="Y160" s="1"/>
      <c r="Z160" s="1"/>
    </row>
    <row r="161" spans="1:26" ht="14.4">
      <c r="A161" s="1"/>
      <c r="B161" s="2"/>
      <c r="C161" s="2"/>
      <c r="D161" s="1"/>
      <c r="E161" s="8"/>
      <c r="F161" s="8"/>
      <c r="G161" s="2"/>
      <c r="H161" s="4"/>
      <c r="I161" s="1"/>
      <c r="J161" s="1"/>
      <c r="K161" s="1"/>
      <c r="L161" s="1"/>
      <c r="M161" s="1"/>
      <c r="N161" s="1"/>
      <c r="O161" s="1"/>
      <c r="P161" s="1"/>
      <c r="Q161" s="1"/>
      <c r="R161" s="1"/>
      <c r="S161" s="1"/>
      <c r="T161" s="1"/>
      <c r="U161" s="1"/>
      <c r="V161" s="1"/>
      <c r="W161" s="1"/>
      <c r="X161" s="1"/>
      <c r="Y161" s="1"/>
      <c r="Z161" s="1"/>
    </row>
    <row r="162" spans="1:26" ht="14.4">
      <c r="A162" s="1"/>
      <c r="B162" s="2"/>
      <c r="C162" s="2"/>
      <c r="D162" s="1"/>
      <c r="E162" s="8"/>
      <c r="F162" s="8"/>
      <c r="G162" s="2"/>
      <c r="H162" s="4"/>
      <c r="I162" s="1"/>
      <c r="J162" s="1"/>
      <c r="K162" s="1"/>
      <c r="L162" s="1"/>
      <c r="M162" s="1"/>
      <c r="N162" s="1"/>
      <c r="O162" s="1"/>
      <c r="P162" s="1"/>
      <c r="Q162" s="1"/>
      <c r="R162" s="1"/>
      <c r="S162" s="1"/>
      <c r="T162" s="1"/>
      <c r="U162" s="1"/>
      <c r="V162" s="1"/>
      <c r="W162" s="1"/>
      <c r="X162" s="1"/>
      <c r="Y162" s="1"/>
      <c r="Z162" s="1"/>
    </row>
    <row r="163" spans="1:26" ht="14.4">
      <c r="A163" s="1"/>
      <c r="B163" s="2"/>
      <c r="C163" s="2"/>
      <c r="D163" s="1"/>
      <c r="E163" s="8"/>
      <c r="F163" s="8"/>
      <c r="G163" s="2"/>
      <c r="H163" s="4"/>
      <c r="I163" s="1"/>
      <c r="J163" s="1"/>
      <c r="K163" s="1"/>
      <c r="L163" s="1"/>
      <c r="M163" s="1"/>
      <c r="N163" s="1"/>
      <c r="O163" s="1"/>
      <c r="P163" s="1"/>
      <c r="Q163" s="1"/>
      <c r="R163" s="1"/>
      <c r="S163" s="1"/>
      <c r="T163" s="1"/>
      <c r="U163" s="1"/>
      <c r="V163" s="1"/>
      <c r="W163" s="1"/>
      <c r="X163" s="1"/>
      <c r="Y163" s="1"/>
      <c r="Z163" s="1"/>
    </row>
    <row r="164" spans="1:26" ht="14.4">
      <c r="A164" s="1"/>
      <c r="B164" s="2"/>
      <c r="C164" s="2"/>
      <c r="D164" s="1"/>
      <c r="E164" s="8"/>
      <c r="F164" s="8"/>
      <c r="G164" s="2"/>
      <c r="H164" s="4"/>
      <c r="I164" s="1"/>
      <c r="J164" s="1"/>
      <c r="K164" s="1"/>
      <c r="L164" s="1"/>
      <c r="M164" s="1"/>
      <c r="N164" s="1"/>
      <c r="O164" s="1"/>
      <c r="P164" s="1"/>
      <c r="Q164" s="1"/>
      <c r="R164" s="1"/>
      <c r="S164" s="1"/>
      <c r="T164" s="1"/>
      <c r="U164" s="1"/>
      <c r="V164" s="1"/>
      <c r="W164" s="1"/>
      <c r="X164" s="1"/>
      <c r="Y164" s="1"/>
      <c r="Z164" s="1"/>
    </row>
    <row r="165" spans="1:26" ht="14.4">
      <c r="A165" s="1"/>
      <c r="B165" s="2"/>
      <c r="C165" s="2"/>
      <c r="D165" s="1"/>
      <c r="E165" s="8"/>
      <c r="F165" s="8"/>
      <c r="G165" s="2"/>
      <c r="H165" s="4"/>
      <c r="I165" s="1"/>
      <c r="J165" s="1"/>
      <c r="K165" s="1"/>
      <c r="L165" s="1"/>
      <c r="M165" s="1"/>
      <c r="N165" s="1"/>
      <c r="O165" s="1"/>
      <c r="P165" s="1"/>
      <c r="Q165" s="1"/>
      <c r="R165" s="1"/>
      <c r="S165" s="1"/>
      <c r="T165" s="1"/>
      <c r="U165" s="1"/>
      <c r="V165" s="1"/>
      <c r="W165" s="1"/>
      <c r="X165" s="1"/>
      <c r="Y165" s="1"/>
      <c r="Z165" s="1"/>
    </row>
    <row r="166" spans="1:26" ht="14.4">
      <c r="A166" s="1"/>
      <c r="B166" s="2"/>
      <c r="C166" s="2"/>
      <c r="D166" s="1"/>
      <c r="E166" s="8"/>
      <c r="F166" s="8"/>
      <c r="G166" s="2"/>
      <c r="H166" s="4"/>
      <c r="I166" s="1"/>
      <c r="J166" s="1"/>
      <c r="K166" s="1"/>
      <c r="L166" s="1"/>
      <c r="M166" s="1"/>
      <c r="N166" s="1"/>
      <c r="O166" s="1"/>
      <c r="P166" s="1"/>
      <c r="Q166" s="1"/>
      <c r="R166" s="1"/>
      <c r="S166" s="1"/>
      <c r="T166" s="1"/>
      <c r="U166" s="1"/>
      <c r="V166" s="1"/>
      <c r="W166" s="1"/>
      <c r="X166" s="1"/>
      <c r="Y166" s="1"/>
      <c r="Z166" s="1"/>
    </row>
    <row r="167" spans="1:26" ht="14.4">
      <c r="A167" s="1"/>
      <c r="B167" s="2"/>
      <c r="C167" s="2"/>
      <c r="D167" s="1"/>
      <c r="E167" s="8"/>
      <c r="F167" s="8"/>
      <c r="G167" s="2"/>
      <c r="H167" s="4"/>
      <c r="I167" s="1"/>
      <c r="J167" s="1"/>
      <c r="K167" s="1"/>
      <c r="L167" s="1"/>
      <c r="M167" s="1"/>
      <c r="N167" s="1"/>
      <c r="O167" s="1"/>
      <c r="P167" s="1"/>
      <c r="Q167" s="1"/>
      <c r="R167" s="1"/>
      <c r="S167" s="1"/>
      <c r="T167" s="1"/>
      <c r="U167" s="1"/>
      <c r="V167" s="1"/>
      <c r="W167" s="1"/>
      <c r="X167" s="1"/>
      <c r="Y167" s="1"/>
      <c r="Z167" s="1"/>
    </row>
    <row r="168" spans="1:26" ht="14.4">
      <c r="A168" s="1"/>
      <c r="B168" s="2"/>
      <c r="C168" s="2"/>
      <c r="D168" s="1"/>
      <c r="E168" s="8"/>
      <c r="F168" s="8"/>
      <c r="G168" s="2"/>
      <c r="H168" s="4"/>
      <c r="I168" s="1"/>
      <c r="J168" s="1"/>
      <c r="K168" s="1"/>
      <c r="L168" s="1"/>
      <c r="M168" s="1"/>
      <c r="N168" s="1"/>
      <c r="O168" s="1"/>
      <c r="P168" s="1"/>
      <c r="Q168" s="1"/>
      <c r="R168" s="1"/>
      <c r="S168" s="1"/>
      <c r="T168" s="1"/>
      <c r="U168" s="1"/>
      <c r="V168" s="1"/>
      <c r="W168" s="1"/>
      <c r="X168" s="1"/>
      <c r="Y168" s="1"/>
      <c r="Z168" s="1"/>
    </row>
    <row r="169" spans="1:26" ht="14.4">
      <c r="A169" s="1"/>
      <c r="B169" s="2"/>
      <c r="C169" s="2"/>
      <c r="D169" s="1"/>
      <c r="E169" s="8"/>
      <c r="F169" s="8"/>
      <c r="G169" s="2"/>
      <c r="H169" s="4"/>
      <c r="I169" s="1"/>
      <c r="J169" s="1"/>
      <c r="K169" s="1"/>
      <c r="L169" s="1"/>
      <c r="M169" s="1"/>
      <c r="N169" s="1"/>
      <c r="O169" s="1"/>
      <c r="P169" s="1"/>
      <c r="Q169" s="1"/>
      <c r="R169" s="1"/>
      <c r="S169" s="1"/>
      <c r="T169" s="1"/>
      <c r="U169" s="1"/>
      <c r="V169" s="1"/>
      <c r="W169" s="1"/>
      <c r="X169" s="1"/>
      <c r="Y169" s="1"/>
      <c r="Z169" s="1"/>
    </row>
    <row r="170" spans="1:26" ht="14.4">
      <c r="A170" s="1"/>
      <c r="B170" s="2"/>
      <c r="C170" s="2"/>
      <c r="D170" s="1"/>
      <c r="E170" s="8"/>
      <c r="F170" s="8"/>
      <c r="G170" s="2"/>
      <c r="H170" s="4"/>
      <c r="I170" s="1"/>
      <c r="J170" s="1"/>
      <c r="K170" s="1"/>
      <c r="L170" s="1"/>
      <c r="M170" s="1"/>
      <c r="N170" s="1"/>
      <c r="O170" s="1"/>
      <c r="P170" s="1"/>
      <c r="Q170" s="1"/>
      <c r="R170" s="1"/>
      <c r="S170" s="1"/>
      <c r="T170" s="1"/>
      <c r="U170" s="1"/>
      <c r="V170" s="1"/>
      <c r="W170" s="1"/>
      <c r="X170" s="1"/>
      <c r="Y170" s="1"/>
      <c r="Z170" s="1"/>
    </row>
    <row r="171" spans="1:26" ht="14.4">
      <c r="A171" s="1"/>
      <c r="B171" s="2"/>
      <c r="C171" s="2"/>
      <c r="D171" s="1"/>
      <c r="E171" s="8"/>
      <c r="F171" s="8"/>
      <c r="G171" s="2"/>
      <c r="H171" s="4"/>
      <c r="I171" s="1"/>
      <c r="J171" s="1"/>
      <c r="K171" s="1"/>
      <c r="L171" s="1"/>
      <c r="M171" s="1"/>
      <c r="N171" s="1"/>
      <c r="O171" s="1"/>
      <c r="P171" s="1"/>
      <c r="Q171" s="1"/>
      <c r="R171" s="1"/>
      <c r="S171" s="1"/>
      <c r="T171" s="1"/>
      <c r="U171" s="1"/>
      <c r="V171" s="1"/>
      <c r="W171" s="1"/>
      <c r="X171" s="1"/>
      <c r="Y171" s="1"/>
      <c r="Z171" s="1"/>
    </row>
    <row r="172" spans="1:26" ht="14.4">
      <c r="A172" s="1"/>
      <c r="B172" s="2"/>
      <c r="C172" s="2"/>
      <c r="D172" s="1"/>
      <c r="E172" s="8"/>
      <c r="F172" s="8"/>
      <c r="G172" s="2"/>
      <c r="H172" s="4"/>
      <c r="I172" s="1"/>
      <c r="J172" s="1"/>
      <c r="K172" s="1"/>
      <c r="L172" s="1"/>
      <c r="M172" s="1"/>
      <c r="N172" s="1"/>
      <c r="O172" s="1"/>
      <c r="P172" s="1"/>
      <c r="Q172" s="1"/>
      <c r="R172" s="1"/>
      <c r="S172" s="1"/>
      <c r="T172" s="1"/>
      <c r="U172" s="1"/>
      <c r="V172" s="1"/>
      <c r="W172" s="1"/>
      <c r="X172" s="1"/>
      <c r="Y172" s="1"/>
      <c r="Z172" s="1"/>
    </row>
    <row r="173" spans="1:26" ht="14.4">
      <c r="A173" s="1"/>
      <c r="B173" s="2"/>
      <c r="C173" s="2"/>
      <c r="D173" s="1"/>
      <c r="E173" s="8"/>
      <c r="F173" s="8"/>
      <c r="G173" s="2"/>
      <c r="H173" s="4"/>
      <c r="I173" s="1"/>
      <c r="J173" s="1"/>
      <c r="K173" s="1"/>
      <c r="L173" s="1"/>
      <c r="M173" s="1"/>
      <c r="N173" s="1"/>
      <c r="O173" s="1"/>
      <c r="P173" s="1"/>
      <c r="Q173" s="1"/>
      <c r="R173" s="1"/>
      <c r="S173" s="1"/>
      <c r="T173" s="1"/>
      <c r="U173" s="1"/>
      <c r="V173" s="1"/>
      <c r="W173" s="1"/>
      <c r="X173" s="1"/>
      <c r="Y173" s="1"/>
      <c r="Z173" s="1"/>
    </row>
    <row r="174" spans="1:26" ht="14.4">
      <c r="A174" s="1"/>
      <c r="B174" s="2"/>
      <c r="C174" s="2"/>
      <c r="D174" s="1"/>
      <c r="E174" s="8"/>
      <c r="F174" s="8"/>
      <c r="G174" s="2"/>
      <c r="H174" s="4"/>
      <c r="I174" s="1"/>
      <c r="J174" s="1"/>
      <c r="K174" s="1"/>
      <c r="L174" s="1"/>
      <c r="M174" s="1"/>
      <c r="N174" s="1"/>
      <c r="O174" s="1"/>
      <c r="P174" s="1"/>
      <c r="Q174" s="1"/>
      <c r="R174" s="1"/>
      <c r="S174" s="1"/>
      <c r="T174" s="1"/>
      <c r="U174" s="1"/>
      <c r="V174" s="1"/>
      <c r="W174" s="1"/>
      <c r="X174" s="1"/>
      <c r="Y174" s="1"/>
      <c r="Z174" s="1"/>
    </row>
    <row r="175" spans="1:26" ht="14.4">
      <c r="A175" s="1"/>
      <c r="B175" s="2"/>
      <c r="C175" s="2"/>
      <c r="D175" s="1"/>
      <c r="E175" s="8"/>
      <c r="F175" s="8"/>
      <c r="G175" s="2"/>
      <c r="H175" s="4"/>
      <c r="I175" s="1"/>
      <c r="J175" s="1"/>
      <c r="K175" s="1"/>
      <c r="L175" s="1"/>
      <c r="M175" s="1"/>
      <c r="N175" s="1"/>
      <c r="O175" s="1"/>
      <c r="P175" s="1"/>
      <c r="Q175" s="1"/>
      <c r="R175" s="1"/>
      <c r="S175" s="1"/>
      <c r="T175" s="1"/>
      <c r="U175" s="1"/>
      <c r="V175" s="1"/>
      <c r="W175" s="1"/>
      <c r="X175" s="1"/>
      <c r="Y175" s="1"/>
      <c r="Z175" s="1"/>
    </row>
    <row r="176" spans="1:26" ht="14.4">
      <c r="A176" s="1"/>
      <c r="B176" s="2"/>
      <c r="C176" s="2"/>
      <c r="D176" s="1"/>
      <c r="E176" s="8"/>
      <c r="F176" s="8"/>
      <c r="G176" s="2"/>
      <c r="H176" s="4"/>
      <c r="I176" s="1"/>
      <c r="J176" s="1"/>
      <c r="K176" s="1"/>
      <c r="L176" s="1"/>
      <c r="M176" s="1"/>
      <c r="N176" s="1"/>
      <c r="O176" s="1"/>
      <c r="P176" s="1"/>
      <c r="Q176" s="1"/>
      <c r="R176" s="1"/>
      <c r="S176" s="1"/>
      <c r="T176" s="1"/>
      <c r="U176" s="1"/>
      <c r="V176" s="1"/>
      <c r="W176" s="1"/>
      <c r="X176" s="1"/>
      <c r="Y176" s="1"/>
      <c r="Z176" s="1"/>
    </row>
    <row r="177" spans="1:26" ht="14.4">
      <c r="A177" s="1"/>
      <c r="B177" s="2"/>
      <c r="C177" s="2"/>
      <c r="D177" s="1"/>
      <c r="E177" s="8"/>
      <c r="F177" s="8"/>
      <c r="G177" s="2"/>
      <c r="H177" s="4"/>
      <c r="I177" s="1"/>
      <c r="J177" s="1"/>
      <c r="K177" s="1"/>
      <c r="L177" s="1"/>
      <c r="M177" s="1"/>
      <c r="N177" s="1"/>
      <c r="O177" s="1"/>
      <c r="P177" s="1"/>
      <c r="Q177" s="1"/>
      <c r="R177" s="1"/>
      <c r="S177" s="1"/>
      <c r="T177" s="1"/>
      <c r="U177" s="1"/>
      <c r="V177" s="1"/>
      <c r="W177" s="1"/>
      <c r="X177" s="1"/>
      <c r="Y177" s="1"/>
      <c r="Z177" s="1"/>
    </row>
    <row r="178" spans="1:26" ht="14.4">
      <c r="A178" s="1"/>
      <c r="B178" s="2"/>
      <c r="C178" s="2"/>
      <c r="D178" s="1"/>
      <c r="E178" s="8"/>
      <c r="F178" s="8"/>
      <c r="G178" s="2"/>
      <c r="H178" s="4"/>
      <c r="I178" s="1"/>
      <c r="J178" s="1"/>
      <c r="K178" s="1"/>
      <c r="L178" s="1"/>
      <c r="M178" s="1"/>
      <c r="N178" s="1"/>
      <c r="O178" s="1"/>
      <c r="P178" s="1"/>
      <c r="Q178" s="1"/>
      <c r="R178" s="1"/>
      <c r="S178" s="1"/>
      <c r="T178" s="1"/>
      <c r="U178" s="1"/>
      <c r="V178" s="1"/>
      <c r="W178" s="1"/>
      <c r="X178" s="1"/>
      <c r="Y178" s="1"/>
      <c r="Z178" s="1"/>
    </row>
    <row r="179" spans="1:26" ht="14.4">
      <c r="A179" s="1"/>
      <c r="B179" s="2"/>
      <c r="C179" s="2"/>
      <c r="D179" s="1"/>
      <c r="E179" s="8"/>
      <c r="F179" s="8"/>
      <c r="G179" s="2"/>
      <c r="H179" s="4"/>
      <c r="I179" s="1"/>
      <c r="J179" s="1"/>
      <c r="K179" s="1"/>
      <c r="L179" s="1"/>
      <c r="M179" s="1"/>
      <c r="N179" s="1"/>
      <c r="O179" s="1"/>
      <c r="P179" s="1"/>
      <c r="Q179" s="1"/>
      <c r="R179" s="1"/>
      <c r="S179" s="1"/>
      <c r="T179" s="1"/>
      <c r="U179" s="1"/>
      <c r="V179" s="1"/>
      <c r="W179" s="1"/>
      <c r="X179" s="1"/>
      <c r="Y179" s="1"/>
      <c r="Z179" s="1"/>
    </row>
    <row r="180" spans="1:26" ht="14.4">
      <c r="A180" s="1"/>
      <c r="B180" s="2"/>
      <c r="C180" s="2"/>
      <c r="D180" s="1"/>
      <c r="E180" s="8"/>
      <c r="F180" s="8"/>
      <c r="G180" s="2"/>
      <c r="H180" s="4"/>
      <c r="I180" s="1"/>
      <c r="J180" s="1"/>
      <c r="K180" s="1"/>
      <c r="L180" s="1"/>
      <c r="M180" s="1"/>
      <c r="N180" s="1"/>
      <c r="O180" s="1"/>
      <c r="P180" s="1"/>
      <c r="Q180" s="1"/>
      <c r="R180" s="1"/>
      <c r="S180" s="1"/>
      <c r="T180" s="1"/>
      <c r="U180" s="1"/>
      <c r="V180" s="1"/>
      <c r="W180" s="1"/>
      <c r="X180" s="1"/>
      <c r="Y180" s="1"/>
      <c r="Z180" s="1"/>
    </row>
    <row r="181" spans="1:26" ht="14.4">
      <c r="A181" s="1"/>
      <c r="B181" s="2"/>
      <c r="C181" s="2"/>
      <c r="D181" s="1"/>
      <c r="E181" s="8"/>
      <c r="F181" s="8"/>
      <c r="G181" s="2"/>
      <c r="H181" s="4"/>
      <c r="I181" s="1"/>
      <c r="J181" s="1"/>
      <c r="K181" s="1"/>
      <c r="L181" s="1"/>
      <c r="M181" s="1"/>
      <c r="N181" s="1"/>
      <c r="O181" s="1"/>
      <c r="P181" s="1"/>
      <c r="Q181" s="1"/>
      <c r="R181" s="1"/>
      <c r="S181" s="1"/>
      <c r="T181" s="1"/>
      <c r="U181" s="1"/>
      <c r="V181" s="1"/>
      <c r="W181" s="1"/>
      <c r="X181" s="1"/>
      <c r="Y181" s="1"/>
      <c r="Z181" s="1"/>
    </row>
    <row r="182" spans="1:26" ht="14.4">
      <c r="A182" s="1"/>
      <c r="B182" s="2"/>
      <c r="C182" s="2"/>
      <c r="D182" s="1"/>
      <c r="E182" s="8"/>
      <c r="F182" s="8"/>
      <c r="G182" s="2"/>
      <c r="H182" s="4"/>
      <c r="I182" s="1"/>
      <c r="J182" s="1"/>
      <c r="K182" s="1"/>
      <c r="L182" s="1"/>
      <c r="M182" s="1"/>
      <c r="N182" s="1"/>
      <c r="O182" s="1"/>
      <c r="P182" s="1"/>
      <c r="Q182" s="1"/>
      <c r="R182" s="1"/>
      <c r="S182" s="1"/>
      <c r="T182" s="1"/>
      <c r="U182" s="1"/>
      <c r="V182" s="1"/>
      <c r="W182" s="1"/>
      <c r="X182" s="1"/>
      <c r="Y182" s="1"/>
      <c r="Z182" s="1"/>
    </row>
    <row r="183" spans="1:26" ht="14.4">
      <c r="A183" s="1"/>
      <c r="B183" s="2"/>
      <c r="C183" s="2"/>
      <c r="D183" s="1"/>
      <c r="E183" s="8"/>
      <c r="F183" s="8"/>
      <c r="G183" s="2"/>
      <c r="H183" s="4"/>
      <c r="I183" s="1"/>
      <c r="J183" s="1"/>
      <c r="K183" s="1"/>
      <c r="L183" s="1"/>
      <c r="M183" s="1"/>
      <c r="N183" s="1"/>
      <c r="O183" s="1"/>
      <c r="P183" s="1"/>
      <c r="Q183" s="1"/>
      <c r="R183" s="1"/>
      <c r="S183" s="1"/>
      <c r="T183" s="1"/>
      <c r="U183" s="1"/>
      <c r="V183" s="1"/>
      <c r="W183" s="1"/>
      <c r="X183" s="1"/>
      <c r="Y183" s="1"/>
      <c r="Z183" s="1"/>
    </row>
    <row r="184" spans="1:26" ht="14.4">
      <c r="A184" s="1"/>
      <c r="B184" s="2"/>
      <c r="C184" s="2"/>
      <c r="D184" s="1"/>
      <c r="E184" s="8"/>
      <c r="F184" s="8"/>
      <c r="G184" s="2"/>
      <c r="H184" s="4"/>
      <c r="I184" s="1"/>
      <c r="J184" s="1"/>
      <c r="K184" s="1"/>
      <c r="L184" s="1"/>
      <c r="M184" s="1"/>
      <c r="N184" s="1"/>
      <c r="O184" s="1"/>
      <c r="P184" s="1"/>
      <c r="Q184" s="1"/>
      <c r="R184" s="1"/>
      <c r="S184" s="1"/>
      <c r="T184" s="1"/>
      <c r="U184" s="1"/>
      <c r="V184" s="1"/>
      <c r="W184" s="1"/>
      <c r="X184" s="1"/>
      <c r="Y184" s="1"/>
      <c r="Z184" s="1"/>
    </row>
    <row r="185" spans="1:26" ht="14.4">
      <c r="A185" s="1"/>
      <c r="B185" s="2"/>
      <c r="C185" s="2"/>
      <c r="D185" s="1"/>
      <c r="E185" s="8"/>
      <c r="F185" s="8"/>
      <c r="G185" s="2"/>
      <c r="H185" s="4"/>
      <c r="I185" s="1"/>
      <c r="J185" s="1"/>
      <c r="K185" s="1"/>
      <c r="L185" s="1"/>
      <c r="M185" s="1"/>
      <c r="N185" s="1"/>
      <c r="O185" s="1"/>
      <c r="P185" s="1"/>
      <c r="Q185" s="1"/>
      <c r="R185" s="1"/>
      <c r="S185" s="1"/>
      <c r="T185" s="1"/>
      <c r="U185" s="1"/>
      <c r="V185" s="1"/>
      <c r="W185" s="1"/>
      <c r="X185" s="1"/>
      <c r="Y185" s="1"/>
      <c r="Z185" s="1"/>
    </row>
    <row r="186" spans="1:26" ht="14.4">
      <c r="A186" s="1"/>
      <c r="B186" s="2"/>
      <c r="C186" s="2"/>
      <c r="D186" s="1"/>
      <c r="E186" s="8"/>
      <c r="F186" s="8"/>
      <c r="G186" s="2"/>
      <c r="H186" s="4"/>
      <c r="I186" s="1"/>
      <c r="J186" s="1"/>
      <c r="K186" s="1"/>
      <c r="L186" s="1"/>
      <c r="M186" s="1"/>
      <c r="N186" s="1"/>
      <c r="O186" s="1"/>
      <c r="P186" s="1"/>
      <c r="Q186" s="1"/>
      <c r="R186" s="1"/>
      <c r="S186" s="1"/>
      <c r="T186" s="1"/>
      <c r="U186" s="1"/>
      <c r="V186" s="1"/>
      <c r="W186" s="1"/>
      <c r="X186" s="1"/>
      <c r="Y186" s="1"/>
      <c r="Z186" s="1"/>
    </row>
    <row r="187" spans="1:26" ht="14.4">
      <c r="A187" s="1"/>
      <c r="B187" s="2"/>
      <c r="C187" s="2"/>
      <c r="D187" s="1"/>
      <c r="E187" s="8"/>
      <c r="F187" s="8"/>
      <c r="G187" s="2"/>
      <c r="H187" s="4"/>
      <c r="I187" s="1"/>
      <c r="J187" s="1"/>
      <c r="K187" s="1"/>
      <c r="L187" s="1"/>
      <c r="M187" s="1"/>
      <c r="N187" s="1"/>
      <c r="O187" s="1"/>
      <c r="P187" s="1"/>
      <c r="Q187" s="1"/>
      <c r="R187" s="1"/>
      <c r="S187" s="1"/>
      <c r="T187" s="1"/>
      <c r="U187" s="1"/>
      <c r="V187" s="1"/>
      <c r="W187" s="1"/>
      <c r="X187" s="1"/>
      <c r="Y187" s="1"/>
      <c r="Z187" s="1"/>
    </row>
    <row r="188" spans="1:26" ht="14.4">
      <c r="A188" s="1"/>
      <c r="B188" s="2"/>
      <c r="C188" s="2"/>
      <c r="D188" s="1"/>
      <c r="E188" s="8"/>
      <c r="F188" s="8"/>
      <c r="G188" s="2"/>
      <c r="H188" s="4"/>
      <c r="I188" s="1"/>
      <c r="J188" s="1"/>
      <c r="K188" s="1"/>
      <c r="L188" s="1"/>
      <c r="M188" s="1"/>
      <c r="N188" s="1"/>
      <c r="O188" s="1"/>
      <c r="P188" s="1"/>
      <c r="Q188" s="1"/>
      <c r="R188" s="1"/>
      <c r="S188" s="1"/>
      <c r="T188" s="1"/>
      <c r="U188" s="1"/>
      <c r="V188" s="1"/>
      <c r="W188" s="1"/>
      <c r="X188" s="1"/>
      <c r="Y188" s="1"/>
      <c r="Z188" s="1"/>
    </row>
    <row r="189" spans="1:26" ht="14.4">
      <c r="A189" s="1"/>
      <c r="B189" s="2"/>
      <c r="C189" s="2"/>
      <c r="D189" s="1"/>
      <c r="E189" s="8"/>
      <c r="F189" s="8"/>
      <c r="G189" s="2"/>
      <c r="H189" s="4"/>
      <c r="I189" s="1"/>
      <c r="J189" s="1"/>
      <c r="K189" s="1"/>
      <c r="L189" s="1"/>
      <c r="M189" s="1"/>
      <c r="N189" s="1"/>
      <c r="O189" s="1"/>
      <c r="P189" s="1"/>
      <c r="Q189" s="1"/>
      <c r="R189" s="1"/>
      <c r="S189" s="1"/>
      <c r="T189" s="1"/>
      <c r="U189" s="1"/>
      <c r="V189" s="1"/>
      <c r="W189" s="1"/>
      <c r="X189" s="1"/>
      <c r="Y189" s="1"/>
      <c r="Z189" s="1"/>
    </row>
    <row r="190" spans="1:26" ht="14.4">
      <c r="A190" s="1"/>
      <c r="B190" s="2"/>
      <c r="C190" s="2"/>
      <c r="D190" s="1"/>
      <c r="E190" s="8"/>
      <c r="F190" s="8"/>
      <c r="G190" s="2"/>
      <c r="H190" s="4"/>
      <c r="I190" s="1"/>
      <c r="J190" s="1"/>
      <c r="K190" s="1"/>
      <c r="L190" s="1"/>
      <c r="M190" s="1"/>
      <c r="N190" s="1"/>
      <c r="O190" s="1"/>
      <c r="P190" s="1"/>
      <c r="Q190" s="1"/>
      <c r="R190" s="1"/>
      <c r="S190" s="1"/>
      <c r="T190" s="1"/>
      <c r="U190" s="1"/>
      <c r="V190" s="1"/>
      <c r="W190" s="1"/>
      <c r="X190" s="1"/>
      <c r="Y190" s="1"/>
      <c r="Z190" s="1"/>
    </row>
    <row r="191" spans="1:26" ht="14.4">
      <c r="A191" s="1"/>
      <c r="B191" s="2"/>
      <c r="C191" s="2"/>
      <c r="D191" s="1"/>
      <c r="E191" s="8"/>
      <c r="F191" s="8"/>
      <c r="G191" s="2"/>
      <c r="H191" s="4"/>
      <c r="I191" s="1"/>
      <c r="J191" s="1"/>
      <c r="K191" s="1"/>
      <c r="L191" s="1"/>
      <c r="M191" s="1"/>
      <c r="N191" s="1"/>
      <c r="O191" s="1"/>
      <c r="P191" s="1"/>
      <c r="Q191" s="1"/>
      <c r="R191" s="1"/>
      <c r="S191" s="1"/>
      <c r="T191" s="1"/>
      <c r="U191" s="1"/>
      <c r="V191" s="1"/>
      <c r="W191" s="1"/>
      <c r="X191" s="1"/>
      <c r="Y191" s="1"/>
      <c r="Z191" s="1"/>
    </row>
    <row r="192" spans="1:26" ht="14.4">
      <c r="A192" s="1"/>
      <c r="B192" s="2"/>
      <c r="C192" s="2"/>
      <c r="D192" s="1"/>
      <c r="E192" s="8"/>
      <c r="F192" s="8"/>
      <c r="G192" s="2"/>
      <c r="H192" s="4"/>
      <c r="I192" s="1"/>
      <c r="J192" s="1"/>
      <c r="K192" s="1"/>
      <c r="L192" s="1"/>
      <c r="M192" s="1"/>
      <c r="N192" s="1"/>
      <c r="O192" s="1"/>
      <c r="P192" s="1"/>
      <c r="Q192" s="1"/>
      <c r="R192" s="1"/>
      <c r="S192" s="1"/>
      <c r="T192" s="1"/>
      <c r="U192" s="1"/>
      <c r="V192" s="1"/>
      <c r="W192" s="1"/>
      <c r="X192" s="1"/>
      <c r="Y192" s="1"/>
      <c r="Z192" s="1"/>
    </row>
    <row r="193" spans="1:26" ht="14.4">
      <c r="A193" s="1"/>
      <c r="B193" s="2"/>
      <c r="C193" s="2"/>
      <c r="D193" s="1"/>
      <c r="E193" s="8"/>
      <c r="F193" s="8"/>
      <c r="G193" s="2"/>
      <c r="H193" s="4"/>
      <c r="I193" s="1"/>
      <c r="J193" s="1"/>
      <c r="K193" s="1"/>
      <c r="L193" s="1"/>
      <c r="M193" s="1"/>
      <c r="N193" s="1"/>
      <c r="O193" s="1"/>
      <c r="P193" s="1"/>
      <c r="Q193" s="1"/>
      <c r="R193" s="1"/>
      <c r="S193" s="1"/>
      <c r="T193" s="1"/>
      <c r="U193" s="1"/>
      <c r="V193" s="1"/>
      <c r="W193" s="1"/>
      <c r="X193" s="1"/>
      <c r="Y193" s="1"/>
      <c r="Z193" s="1"/>
    </row>
    <row r="194" spans="1:26" ht="14.4">
      <c r="A194" s="1"/>
      <c r="B194" s="2"/>
      <c r="C194" s="2"/>
      <c r="D194" s="1"/>
      <c r="E194" s="8"/>
      <c r="F194" s="8"/>
      <c r="G194" s="2"/>
      <c r="H194" s="4"/>
      <c r="I194" s="1"/>
      <c r="J194" s="1"/>
      <c r="K194" s="1"/>
      <c r="L194" s="1"/>
      <c r="M194" s="1"/>
      <c r="N194" s="1"/>
      <c r="O194" s="1"/>
      <c r="P194" s="1"/>
      <c r="Q194" s="1"/>
      <c r="R194" s="1"/>
      <c r="S194" s="1"/>
      <c r="T194" s="1"/>
      <c r="U194" s="1"/>
      <c r="V194" s="1"/>
      <c r="W194" s="1"/>
      <c r="X194" s="1"/>
      <c r="Y194" s="1"/>
      <c r="Z194" s="1"/>
    </row>
    <row r="195" spans="1:26" ht="14.4">
      <c r="A195" s="1"/>
      <c r="B195" s="2"/>
      <c r="C195" s="2"/>
      <c r="D195" s="1"/>
      <c r="E195" s="8"/>
      <c r="F195" s="8"/>
      <c r="G195" s="2"/>
      <c r="H195" s="4"/>
      <c r="I195" s="1"/>
      <c r="J195" s="1"/>
      <c r="K195" s="1"/>
      <c r="L195" s="1"/>
      <c r="M195" s="1"/>
      <c r="N195" s="1"/>
      <c r="O195" s="1"/>
      <c r="P195" s="1"/>
      <c r="Q195" s="1"/>
      <c r="R195" s="1"/>
      <c r="S195" s="1"/>
      <c r="T195" s="1"/>
      <c r="U195" s="1"/>
      <c r="V195" s="1"/>
      <c r="W195" s="1"/>
      <c r="X195" s="1"/>
      <c r="Y195" s="1"/>
      <c r="Z195" s="1"/>
    </row>
    <row r="196" spans="1:26" ht="14.4">
      <c r="A196" s="1"/>
      <c r="B196" s="2"/>
      <c r="C196" s="2"/>
      <c r="D196" s="1"/>
      <c r="E196" s="8"/>
      <c r="F196" s="8"/>
      <c r="G196" s="2"/>
      <c r="H196" s="4"/>
      <c r="I196" s="1"/>
      <c r="J196" s="1"/>
      <c r="K196" s="1"/>
      <c r="L196" s="1"/>
      <c r="M196" s="1"/>
      <c r="N196" s="1"/>
      <c r="O196" s="1"/>
      <c r="P196" s="1"/>
      <c r="Q196" s="1"/>
      <c r="R196" s="1"/>
      <c r="S196" s="1"/>
      <c r="T196" s="1"/>
      <c r="U196" s="1"/>
      <c r="V196" s="1"/>
      <c r="W196" s="1"/>
      <c r="X196" s="1"/>
      <c r="Y196" s="1"/>
      <c r="Z196" s="1"/>
    </row>
    <row r="197" spans="1:26" ht="14.4">
      <c r="A197" s="1"/>
      <c r="B197" s="2"/>
      <c r="C197" s="2"/>
      <c r="D197" s="1"/>
      <c r="E197" s="8"/>
      <c r="F197" s="8"/>
      <c r="G197" s="2"/>
      <c r="H197" s="4"/>
      <c r="I197" s="1"/>
      <c r="J197" s="1"/>
      <c r="K197" s="1"/>
      <c r="L197" s="1"/>
      <c r="M197" s="1"/>
      <c r="N197" s="1"/>
      <c r="O197" s="1"/>
      <c r="P197" s="1"/>
      <c r="Q197" s="1"/>
      <c r="R197" s="1"/>
      <c r="S197" s="1"/>
      <c r="T197" s="1"/>
      <c r="U197" s="1"/>
      <c r="V197" s="1"/>
      <c r="W197" s="1"/>
      <c r="X197" s="1"/>
      <c r="Y197" s="1"/>
      <c r="Z197" s="1"/>
    </row>
    <row r="198" spans="1:26" ht="14.4">
      <c r="A198" s="1"/>
      <c r="B198" s="2"/>
      <c r="C198" s="2"/>
      <c r="D198" s="1"/>
      <c r="E198" s="8"/>
      <c r="F198" s="8"/>
      <c r="G198" s="2"/>
      <c r="H198" s="4"/>
      <c r="I198" s="1"/>
      <c r="J198" s="1"/>
      <c r="K198" s="1"/>
      <c r="L198" s="1"/>
      <c r="M198" s="1"/>
      <c r="N198" s="1"/>
      <c r="O198" s="1"/>
      <c r="P198" s="1"/>
      <c r="Q198" s="1"/>
      <c r="R198" s="1"/>
      <c r="S198" s="1"/>
      <c r="T198" s="1"/>
      <c r="U198" s="1"/>
      <c r="V198" s="1"/>
      <c r="W198" s="1"/>
      <c r="X198" s="1"/>
      <c r="Y198" s="1"/>
      <c r="Z198" s="1"/>
    </row>
    <row r="199" spans="1:26" ht="14.4">
      <c r="A199" s="1"/>
      <c r="B199" s="2"/>
      <c r="C199" s="2"/>
      <c r="D199" s="1"/>
      <c r="E199" s="8"/>
      <c r="F199" s="8"/>
      <c r="G199" s="2"/>
      <c r="H199" s="4"/>
      <c r="I199" s="1"/>
      <c r="J199" s="1"/>
      <c r="K199" s="1"/>
      <c r="L199" s="1"/>
      <c r="M199" s="1"/>
      <c r="N199" s="1"/>
      <c r="O199" s="1"/>
      <c r="P199" s="1"/>
      <c r="Q199" s="1"/>
      <c r="R199" s="1"/>
      <c r="S199" s="1"/>
      <c r="T199" s="1"/>
      <c r="U199" s="1"/>
      <c r="V199" s="1"/>
      <c r="W199" s="1"/>
      <c r="X199" s="1"/>
      <c r="Y199" s="1"/>
      <c r="Z199" s="1"/>
    </row>
    <row r="200" spans="1:26" ht="14.4">
      <c r="A200" s="1"/>
      <c r="B200" s="2"/>
      <c r="C200" s="2"/>
      <c r="D200" s="1"/>
      <c r="E200" s="8"/>
      <c r="F200" s="8"/>
      <c r="G200" s="2"/>
      <c r="H200" s="4"/>
      <c r="I200" s="1"/>
      <c r="J200" s="1"/>
      <c r="K200" s="1"/>
      <c r="L200" s="1"/>
      <c r="M200" s="1"/>
      <c r="N200" s="1"/>
      <c r="O200" s="1"/>
      <c r="P200" s="1"/>
      <c r="Q200" s="1"/>
      <c r="R200" s="1"/>
      <c r="S200" s="1"/>
      <c r="T200" s="1"/>
      <c r="U200" s="1"/>
      <c r="V200" s="1"/>
      <c r="W200" s="1"/>
      <c r="X200" s="1"/>
      <c r="Y200" s="1"/>
      <c r="Z200" s="1"/>
    </row>
    <row r="201" spans="1:26" ht="14.4">
      <c r="A201" s="1"/>
      <c r="B201" s="2"/>
      <c r="C201" s="2"/>
      <c r="D201" s="1"/>
      <c r="E201" s="8"/>
      <c r="F201" s="8"/>
      <c r="G201" s="2"/>
      <c r="H201" s="4"/>
      <c r="I201" s="1"/>
      <c r="J201" s="1"/>
      <c r="K201" s="1"/>
      <c r="L201" s="1"/>
      <c r="M201" s="1"/>
      <c r="N201" s="1"/>
      <c r="O201" s="1"/>
      <c r="P201" s="1"/>
      <c r="Q201" s="1"/>
      <c r="R201" s="1"/>
      <c r="S201" s="1"/>
      <c r="T201" s="1"/>
      <c r="U201" s="1"/>
      <c r="V201" s="1"/>
      <c r="W201" s="1"/>
      <c r="X201" s="1"/>
      <c r="Y201" s="1"/>
      <c r="Z201" s="1"/>
    </row>
    <row r="202" spans="1:26" ht="14.4">
      <c r="A202" s="1"/>
      <c r="B202" s="2"/>
      <c r="C202" s="2"/>
      <c r="D202" s="1"/>
      <c r="E202" s="8"/>
      <c r="F202" s="8"/>
      <c r="G202" s="2"/>
      <c r="H202" s="4"/>
      <c r="I202" s="1"/>
      <c r="J202" s="1"/>
      <c r="K202" s="1"/>
      <c r="L202" s="1"/>
      <c r="M202" s="1"/>
      <c r="N202" s="1"/>
      <c r="O202" s="1"/>
      <c r="P202" s="1"/>
      <c r="Q202" s="1"/>
      <c r="R202" s="1"/>
      <c r="S202" s="1"/>
      <c r="T202" s="1"/>
      <c r="U202" s="1"/>
      <c r="V202" s="1"/>
      <c r="W202" s="1"/>
      <c r="X202" s="1"/>
      <c r="Y202" s="1"/>
      <c r="Z202" s="1"/>
    </row>
    <row r="203" spans="1:26" ht="14.4">
      <c r="A203" s="1"/>
      <c r="B203" s="2"/>
      <c r="C203" s="2"/>
      <c r="D203" s="1"/>
      <c r="E203" s="8"/>
      <c r="F203" s="8"/>
      <c r="G203" s="2"/>
      <c r="H203" s="4"/>
      <c r="I203" s="1"/>
      <c r="J203" s="1"/>
      <c r="K203" s="1"/>
      <c r="L203" s="1"/>
      <c r="M203" s="1"/>
      <c r="N203" s="1"/>
      <c r="O203" s="1"/>
      <c r="P203" s="1"/>
      <c r="Q203" s="1"/>
      <c r="R203" s="1"/>
      <c r="S203" s="1"/>
      <c r="T203" s="1"/>
      <c r="U203" s="1"/>
      <c r="V203" s="1"/>
      <c r="W203" s="1"/>
      <c r="X203" s="1"/>
      <c r="Y203" s="1"/>
      <c r="Z203" s="1"/>
    </row>
    <row r="204" spans="1:26" ht="14.4">
      <c r="A204" s="1"/>
      <c r="B204" s="2"/>
      <c r="C204" s="2"/>
      <c r="D204" s="1"/>
      <c r="E204" s="8"/>
      <c r="F204" s="8"/>
      <c r="G204" s="2"/>
      <c r="H204" s="4"/>
      <c r="I204" s="1"/>
      <c r="J204" s="1"/>
      <c r="K204" s="1"/>
      <c r="L204" s="1"/>
      <c r="M204" s="1"/>
      <c r="N204" s="1"/>
      <c r="O204" s="1"/>
      <c r="P204" s="1"/>
      <c r="Q204" s="1"/>
      <c r="R204" s="1"/>
      <c r="S204" s="1"/>
      <c r="T204" s="1"/>
      <c r="U204" s="1"/>
      <c r="V204" s="1"/>
      <c r="W204" s="1"/>
      <c r="X204" s="1"/>
      <c r="Y204" s="1"/>
      <c r="Z204" s="1"/>
    </row>
    <row r="205" spans="1:26" ht="14.4">
      <c r="A205" s="1"/>
      <c r="B205" s="2"/>
      <c r="C205" s="2"/>
      <c r="D205" s="1"/>
      <c r="E205" s="8"/>
      <c r="F205" s="8"/>
      <c r="G205" s="2"/>
      <c r="H205" s="4"/>
      <c r="I205" s="1"/>
      <c r="J205" s="1"/>
      <c r="K205" s="1"/>
      <c r="L205" s="1"/>
      <c r="M205" s="1"/>
      <c r="N205" s="1"/>
      <c r="O205" s="1"/>
      <c r="P205" s="1"/>
      <c r="Q205" s="1"/>
      <c r="R205" s="1"/>
      <c r="S205" s="1"/>
      <c r="T205" s="1"/>
      <c r="U205" s="1"/>
      <c r="V205" s="1"/>
      <c r="W205" s="1"/>
      <c r="X205" s="1"/>
      <c r="Y205" s="1"/>
      <c r="Z205" s="1"/>
    </row>
    <row r="206" spans="1:26" ht="14.4">
      <c r="A206" s="1"/>
      <c r="B206" s="2"/>
      <c r="C206" s="2"/>
      <c r="D206" s="1"/>
      <c r="E206" s="8"/>
      <c r="F206" s="8"/>
      <c r="G206" s="2"/>
      <c r="H206" s="4"/>
      <c r="I206" s="1"/>
      <c r="J206" s="1"/>
      <c r="K206" s="1"/>
      <c r="L206" s="1"/>
      <c r="M206" s="1"/>
      <c r="N206" s="1"/>
      <c r="O206" s="1"/>
      <c r="P206" s="1"/>
      <c r="Q206" s="1"/>
      <c r="R206" s="1"/>
      <c r="S206" s="1"/>
      <c r="T206" s="1"/>
      <c r="U206" s="1"/>
      <c r="V206" s="1"/>
      <c r="W206" s="1"/>
      <c r="X206" s="1"/>
      <c r="Y206" s="1"/>
      <c r="Z206" s="1"/>
    </row>
    <row r="207" spans="1:26" ht="14.4">
      <c r="A207" s="1"/>
      <c r="B207" s="2"/>
      <c r="C207" s="2"/>
      <c r="D207" s="1"/>
      <c r="E207" s="8"/>
      <c r="F207" s="8"/>
      <c r="G207" s="2"/>
      <c r="H207" s="4"/>
      <c r="I207" s="1"/>
      <c r="J207" s="1"/>
      <c r="K207" s="1"/>
      <c r="L207" s="1"/>
      <c r="M207" s="1"/>
      <c r="N207" s="1"/>
      <c r="O207" s="1"/>
      <c r="P207" s="1"/>
      <c r="Q207" s="1"/>
      <c r="R207" s="1"/>
      <c r="S207" s="1"/>
      <c r="T207" s="1"/>
      <c r="U207" s="1"/>
      <c r="V207" s="1"/>
      <c r="W207" s="1"/>
      <c r="X207" s="1"/>
      <c r="Y207" s="1"/>
      <c r="Z207" s="1"/>
    </row>
    <row r="208" spans="1:26" ht="14.4">
      <c r="A208" s="1"/>
      <c r="B208" s="2"/>
      <c r="C208" s="2"/>
      <c r="D208" s="1"/>
      <c r="E208" s="8"/>
      <c r="F208" s="8"/>
      <c r="G208" s="2"/>
      <c r="H208" s="4"/>
      <c r="I208" s="1"/>
      <c r="J208" s="1"/>
      <c r="K208" s="1"/>
      <c r="L208" s="1"/>
      <c r="M208" s="1"/>
      <c r="N208" s="1"/>
      <c r="O208" s="1"/>
      <c r="P208" s="1"/>
      <c r="Q208" s="1"/>
      <c r="R208" s="1"/>
      <c r="S208" s="1"/>
      <c r="T208" s="1"/>
      <c r="U208" s="1"/>
      <c r="V208" s="1"/>
      <c r="W208" s="1"/>
      <c r="X208" s="1"/>
      <c r="Y208" s="1"/>
      <c r="Z208" s="1"/>
    </row>
    <row r="209" spans="1:26" ht="14.4">
      <c r="A209" s="1"/>
      <c r="B209" s="2"/>
      <c r="C209" s="2"/>
      <c r="D209" s="1"/>
      <c r="E209" s="8"/>
      <c r="F209" s="8"/>
      <c r="G209" s="2"/>
      <c r="H209" s="4"/>
      <c r="I209" s="1"/>
      <c r="J209" s="1"/>
      <c r="K209" s="1"/>
      <c r="L209" s="1"/>
      <c r="M209" s="1"/>
      <c r="N209" s="1"/>
      <c r="O209" s="1"/>
      <c r="P209" s="1"/>
      <c r="Q209" s="1"/>
      <c r="R209" s="1"/>
      <c r="S209" s="1"/>
      <c r="T209" s="1"/>
      <c r="U209" s="1"/>
      <c r="V209" s="1"/>
      <c r="W209" s="1"/>
      <c r="X209" s="1"/>
      <c r="Y209" s="1"/>
      <c r="Z209" s="1"/>
    </row>
    <row r="210" spans="1:26" ht="14.4">
      <c r="A210" s="1"/>
      <c r="B210" s="2"/>
      <c r="C210" s="2"/>
      <c r="D210" s="1"/>
      <c r="E210" s="8"/>
      <c r="F210" s="8"/>
      <c r="G210" s="2"/>
      <c r="H210" s="4"/>
      <c r="I210" s="1"/>
      <c r="J210" s="1"/>
      <c r="K210" s="1"/>
      <c r="L210" s="1"/>
      <c r="M210" s="1"/>
      <c r="N210" s="1"/>
      <c r="O210" s="1"/>
      <c r="P210" s="1"/>
      <c r="Q210" s="1"/>
      <c r="R210" s="1"/>
      <c r="S210" s="1"/>
      <c r="T210" s="1"/>
      <c r="U210" s="1"/>
      <c r="V210" s="1"/>
      <c r="W210" s="1"/>
      <c r="X210" s="1"/>
      <c r="Y210" s="1"/>
      <c r="Z210" s="1"/>
    </row>
    <row r="211" spans="1:26" ht="14.4">
      <c r="A211" s="1"/>
      <c r="B211" s="2"/>
      <c r="C211" s="2"/>
      <c r="D211" s="1"/>
      <c r="E211" s="8"/>
      <c r="F211" s="8"/>
      <c r="G211" s="2"/>
      <c r="H211" s="4"/>
      <c r="I211" s="1"/>
      <c r="J211" s="1"/>
      <c r="K211" s="1"/>
      <c r="L211" s="1"/>
      <c r="M211" s="1"/>
      <c r="N211" s="1"/>
      <c r="O211" s="1"/>
      <c r="P211" s="1"/>
      <c r="Q211" s="1"/>
      <c r="R211" s="1"/>
      <c r="S211" s="1"/>
      <c r="T211" s="1"/>
      <c r="U211" s="1"/>
      <c r="V211" s="1"/>
      <c r="W211" s="1"/>
      <c r="X211" s="1"/>
      <c r="Y211" s="1"/>
      <c r="Z211" s="1"/>
    </row>
    <row r="212" spans="1:26" ht="14.4">
      <c r="A212" s="1"/>
      <c r="B212" s="2"/>
      <c r="C212" s="2"/>
      <c r="D212" s="1"/>
      <c r="E212" s="8"/>
      <c r="F212" s="8"/>
      <c r="G212" s="2"/>
      <c r="H212" s="4"/>
      <c r="I212" s="1"/>
      <c r="J212" s="1"/>
      <c r="K212" s="1"/>
      <c r="L212" s="1"/>
      <c r="M212" s="1"/>
      <c r="N212" s="1"/>
      <c r="O212" s="1"/>
      <c r="P212" s="1"/>
      <c r="Q212" s="1"/>
      <c r="R212" s="1"/>
      <c r="S212" s="1"/>
      <c r="T212" s="1"/>
      <c r="U212" s="1"/>
      <c r="V212" s="1"/>
      <c r="W212" s="1"/>
      <c r="X212" s="1"/>
      <c r="Y212" s="1"/>
      <c r="Z212" s="1"/>
    </row>
    <row r="213" spans="1:26" ht="14.4">
      <c r="A213" s="1"/>
      <c r="B213" s="2"/>
      <c r="C213" s="2"/>
      <c r="D213" s="1"/>
      <c r="E213" s="8"/>
      <c r="F213" s="8"/>
      <c r="G213" s="2"/>
      <c r="H213" s="4"/>
      <c r="I213" s="1"/>
      <c r="J213" s="1"/>
      <c r="K213" s="1"/>
      <c r="L213" s="1"/>
      <c r="M213" s="1"/>
      <c r="N213" s="1"/>
      <c r="O213" s="1"/>
      <c r="P213" s="1"/>
      <c r="Q213" s="1"/>
      <c r="R213" s="1"/>
      <c r="S213" s="1"/>
      <c r="T213" s="1"/>
      <c r="U213" s="1"/>
      <c r="V213" s="1"/>
      <c r="W213" s="1"/>
      <c r="X213" s="1"/>
      <c r="Y213" s="1"/>
      <c r="Z213" s="1"/>
    </row>
    <row r="214" spans="1:26" ht="14.4">
      <c r="A214" s="1"/>
      <c r="B214" s="2"/>
      <c r="C214" s="2"/>
      <c r="D214" s="1"/>
      <c r="E214" s="8"/>
      <c r="F214" s="8"/>
      <c r="G214" s="2"/>
      <c r="H214" s="4"/>
      <c r="I214" s="1"/>
      <c r="J214" s="1"/>
      <c r="K214" s="1"/>
      <c r="L214" s="1"/>
      <c r="M214" s="1"/>
      <c r="N214" s="1"/>
      <c r="O214" s="1"/>
      <c r="P214" s="1"/>
      <c r="Q214" s="1"/>
      <c r="R214" s="1"/>
      <c r="S214" s="1"/>
      <c r="T214" s="1"/>
      <c r="U214" s="1"/>
      <c r="V214" s="1"/>
      <c r="W214" s="1"/>
      <c r="X214" s="1"/>
      <c r="Y214" s="1"/>
      <c r="Z214" s="1"/>
    </row>
    <row r="215" spans="1:26" ht="14.4">
      <c r="A215" s="1"/>
      <c r="B215" s="2"/>
      <c r="C215" s="2"/>
      <c r="D215" s="1"/>
      <c r="E215" s="8"/>
      <c r="F215" s="8"/>
      <c r="G215" s="2"/>
      <c r="H215" s="4"/>
      <c r="I215" s="1"/>
      <c r="J215" s="1"/>
      <c r="K215" s="1"/>
      <c r="L215" s="1"/>
      <c r="M215" s="1"/>
      <c r="N215" s="1"/>
      <c r="O215" s="1"/>
      <c r="P215" s="1"/>
      <c r="Q215" s="1"/>
      <c r="R215" s="1"/>
      <c r="S215" s="1"/>
      <c r="T215" s="1"/>
      <c r="U215" s="1"/>
      <c r="V215" s="1"/>
      <c r="W215" s="1"/>
      <c r="X215" s="1"/>
      <c r="Y215" s="1"/>
      <c r="Z215" s="1"/>
    </row>
    <row r="216" spans="1:26" ht="14.4">
      <c r="A216" s="1"/>
      <c r="B216" s="2"/>
      <c r="C216" s="2"/>
      <c r="D216" s="1"/>
      <c r="E216" s="8"/>
      <c r="F216" s="8"/>
      <c r="G216" s="2"/>
      <c r="H216" s="4"/>
      <c r="I216" s="1"/>
      <c r="J216" s="1"/>
      <c r="K216" s="1"/>
      <c r="L216" s="1"/>
      <c r="M216" s="1"/>
      <c r="N216" s="1"/>
      <c r="O216" s="1"/>
      <c r="P216" s="1"/>
      <c r="Q216" s="1"/>
      <c r="R216" s="1"/>
      <c r="S216" s="1"/>
      <c r="T216" s="1"/>
      <c r="U216" s="1"/>
      <c r="V216" s="1"/>
      <c r="W216" s="1"/>
      <c r="X216" s="1"/>
      <c r="Y216" s="1"/>
      <c r="Z216" s="1"/>
    </row>
    <row r="217" spans="1:26" ht="14.4">
      <c r="A217" s="1"/>
      <c r="B217" s="2"/>
      <c r="C217" s="2"/>
      <c r="D217" s="1"/>
      <c r="E217" s="8"/>
      <c r="F217" s="8"/>
      <c r="G217" s="2"/>
      <c r="H217" s="4"/>
      <c r="I217" s="1"/>
      <c r="J217" s="1"/>
      <c r="K217" s="1"/>
      <c r="L217" s="1"/>
      <c r="M217" s="1"/>
      <c r="N217" s="1"/>
      <c r="O217" s="1"/>
      <c r="P217" s="1"/>
      <c r="Q217" s="1"/>
      <c r="R217" s="1"/>
      <c r="S217" s="1"/>
      <c r="T217" s="1"/>
      <c r="U217" s="1"/>
      <c r="V217" s="1"/>
      <c r="W217" s="1"/>
      <c r="X217" s="1"/>
      <c r="Y217" s="1"/>
      <c r="Z217" s="1"/>
    </row>
    <row r="218" spans="1:26" ht="14.4">
      <c r="A218" s="1"/>
      <c r="B218" s="2"/>
      <c r="C218" s="2"/>
      <c r="D218" s="1"/>
      <c r="E218" s="8"/>
      <c r="F218" s="8"/>
      <c r="G218" s="2"/>
      <c r="H218" s="4"/>
      <c r="I218" s="1"/>
      <c r="J218" s="1"/>
      <c r="K218" s="1"/>
      <c r="L218" s="1"/>
      <c r="M218" s="1"/>
      <c r="N218" s="1"/>
      <c r="O218" s="1"/>
      <c r="P218" s="1"/>
      <c r="Q218" s="1"/>
      <c r="R218" s="1"/>
      <c r="S218" s="1"/>
      <c r="T218" s="1"/>
      <c r="U218" s="1"/>
      <c r="V218" s="1"/>
      <c r="W218" s="1"/>
      <c r="X218" s="1"/>
      <c r="Y218" s="1"/>
      <c r="Z218" s="1"/>
    </row>
    <row r="219" spans="1:26" ht="14.4">
      <c r="A219" s="1"/>
      <c r="B219" s="2"/>
      <c r="C219" s="2"/>
      <c r="D219" s="1"/>
      <c r="E219" s="8"/>
      <c r="F219" s="8"/>
      <c r="G219" s="2"/>
      <c r="H219" s="4"/>
      <c r="I219" s="1"/>
      <c r="J219" s="1"/>
      <c r="K219" s="1"/>
      <c r="L219" s="1"/>
      <c r="M219" s="1"/>
      <c r="N219" s="1"/>
      <c r="O219" s="1"/>
      <c r="P219" s="1"/>
      <c r="Q219" s="1"/>
      <c r="R219" s="1"/>
      <c r="S219" s="1"/>
      <c r="T219" s="1"/>
      <c r="U219" s="1"/>
      <c r="V219" s="1"/>
      <c r="W219" s="1"/>
      <c r="X219" s="1"/>
      <c r="Y219" s="1"/>
      <c r="Z219" s="1"/>
    </row>
    <row r="220" spans="1:26" ht="14.4">
      <c r="A220" s="1"/>
      <c r="B220" s="2"/>
      <c r="C220" s="2"/>
      <c r="D220" s="1"/>
      <c r="E220" s="8"/>
      <c r="F220" s="8"/>
      <c r="G220" s="2"/>
      <c r="H220" s="4"/>
      <c r="I220" s="1"/>
      <c r="J220" s="1"/>
      <c r="K220" s="1"/>
      <c r="L220" s="1"/>
      <c r="M220" s="1"/>
      <c r="N220" s="1"/>
      <c r="O220" s="1"/>
      <c r="P220" s="1"/>
      <c r="Q220" s="1"/>
      <c r="R220" s="1"/>
      <c r="S220" s="1"/>
      <c r="T220" s="1"/>
      <c r="U220" s="1"/>
      <c r="V220" s="1"/>
      <c r="W220" s="1"/>
      <c r="X220" s="1"/>
      <c r="Y220" s="1"/>
      <c r="Z220" s="1"/>
    </row>
    <row r="221" spans="1:26" ht="14.4">
      <c r="A221" s="1"/>
      <c r="B221" s="2"/>
      <c r="C221" s="2"/>
      <c r="D221" s="1"/>
      <c r="E221" s="8"/>
      <c r="F221" s="8"/>
      <c r="G221" s="2"/>
      <c r="H221" s="4"/>
      <c r="I221" s="1"/>
      <c r="J221" s="1"/>
      <c r="K221" s="1"/>
      <c r="L221" s="1"/>
      <c r="M221" s="1"/>
      <c r="N221" s="1"/>
      <c r="O221" s="1"/>
      <c r="P221" s="1"/>
      <c r="Q221" s="1"/>
      <c r="R221" s="1"/>
      <c r="S221" s="1"/>
      <c r="T221" s="1"/>
      <c r="U221" s="1"/>
      <c r="V221" s="1"/>
      <c r="W221" s="1"/>
      <c r="X221" s="1"/>
      <c r="Y221" s="1"/>
      <c r="Z221" s="1"/>
    </row>
    <row r="222" spans="1:26" ht="14.4">
      <c r="A222" s="1"/>
      <c r="B222" s="2"/>
      <c r="C222" s="2"/>
      <c r="D222" s="1"/>
      <c r="E222" s="8"/>
      <c r="F222" s="8"/>
      <c r="G222" s="2"/>
      <c r="H222" s="4"/>
      <c r="I222" s="1"/>
      <c r="J222" s="1"/>
      <c r="K222" s="1"/>
      <c r="L222" s="1"/>
      <c r="M222" s="1"/>
      <c r="N222" s="1"/>
      <c r="O222" s="1"/>
      <c r="P222" s="1"/>
      <c r="Q222" s="1"/>
      <c r="R222" s="1"/>
      <c r="S222" s="1"/>
      <c r="T222" s="1"/>
      <c r="U222" s="1"/>
      <c r="V222" s="1"/>
      <c r="W222" s="1"/>
      <c r="X222" s="1"/>
      <c r="Y222" s="1"/>
      <c r="Z222" s="1"/>
    </row>
    <row r="223" spans="1:26" ht="14.4">
      <c r="A223" s="1"/>
      <c r="B223" s="2"/>
      <c r="C223" s="2"/>
      <c r="D223" s="1"/>
      <c r="E223" s="8"/>
      <c r="F223" s="8"/>
      <c r="G223" s="2"/>
      <c r="H223" s="4"/>
      <c r="I223" s="1"/>
      <c r="J223" s="1"/>
      <c r="K223" s="1"/>
      <c r="L223" s="1"/>
      <c r="M223" s="1"/>
      <c r="N223" s="1"/>
      <c r="O223" s="1"/>
      <c r="P223" s="1"/>
      <c r="Q223" s="1"/>
      <c r="R223" s="1"/>
      <c r="S223" s="1"/>
      <c r="T223" s="1"/>
      <c r="U223" s="1"/>
      <c r="V223" s="1"/>
      <c r="W223" s="1"/>
      <c r="X223" s="1"/>
      <c r="Y223" s="1"/>
      <c r="Z223" s="1"/>
    </row>
    <row r="224" spans="1:26" ht="14.4">
      <c r="A224" s="1"/>
      <c r="B224" s="2"/>
      <c r="C224" s="2"/>
      <c r="D224" s="1"/>
      <c r="E224" s="8"/>
      <c r="F224" s="8"/>
      <c r="G224" s="2"/>
      <c r="H224" s="4"/>
      <c r="I224" s="1"/>
      <c r="J224" s="1"/>
      <c r="K224" s="1"/>
      <c r="L224" s="1"/>
      <c r="M224" s="1"/>
      <c r="N224" s="1"/>
      <c r="O224" s="1"/>
      <c r="P224" s="1"/>
      <c r="Q224" s="1"/>
      <c r="R224" s="1"/>
      <c r="S224" s="1"/>
      <c r="T224" s="1"/>
      <c r="U224" s="1"/>
      <c r="V224" s="1"/>
      <c r="W224" s="1"/>
      <c r="X224" s="1"/>
      <c r="Y224" s="1"/>
      <c r="Z224" s="1"/>
    </row>
    <row r="225" spans="1:26" ht="14.4">
      <c r="A225" s="1"/>
      <c r="B225" s="2"/>
      <c r="C225" s="2"/>
      <c r="D225" s="1"/>
      <c r="E225" s="8"/>
      <c r="F225" s="8"/>
      <c r="G225" s="2"/>
      <c r="H225" s="4"/>
      <c r="I225" s="1"/>
      <c r="J225" s="1"/>
      <c r="K225" s="1"/>
      <c r="L225" s="1"/>
      <c r="M225" s="1"/>
      <c r="N225" s="1"/>
      <c r="O225" s="1"/>
      <c r="P225" s="1"/>
      <c r="Q225" s="1"/>
      <c r="R225" s="1"/>
      <c r="S225" s="1"/>
      <c r="T225" s="1"/>
      <c r="U225" s="1"/>
      <c r="V225" s="1"/>
      <c r="W225" s="1"/>
      <c r="X225" s="1"/>
      <c r="Y225" s="1"/>
      <c r="Z225" s="1"/>
    </row>
    <row r="226" spans="1:26" ht="14.4">
      <c r="A226" s="1"/>
      <c r="B226" s="2"/>
      <c r="C226" s="2"/>
      <c r="D226" s="1"/>
      <c r="E226" s="8"/>
      <c r="F226" s="8"/>
      <c r="G226" s="2"/>
      <c r="H226" s="4"/>
      <c r="I226" s="1"/>
      <c r="J226" s="1"/>
      <c r="K226" s="1"/>
      <c r="L226" s="1"/>
      <c r="M226" s="1"/>
      <c r="N226" s="1"/>
      <c r="O226" s="1"/>
      <c r="P226" s="1"/>
      <c r="Q226" s="1"/>
      <c r="R226" s="1"/>
      <c r="S226" s="1"/>
      <c r="T226" s="1"/>
      <c r="U226" s="1"/>
      <c r="V226" s="1"/>
      <c r="W226" s="1"/>
      <c r="X226" s="1"/>
      <c r="Y226" s="1"/>
      <c r="Z226" s="1"/>
    </row>
    <row r="227" spans="1:26" ht="14.4">
      <c r="A227" s="1"/>
      <c r="B227" s="2"/>
      <c r="C227" s="2"/>
      <c r="D227" s="1"/>
      <c r="E227" s="8"/>
      <c r="F227" s="8"/>
      <c r="G227" s="2"/>
      <c r="H227" s="4"/>
      <c r="I227" s="1"/>
      <c r="J227" s="1"/>
      <c r="K227" s="1"/>
      <c r="L227" s="1"/>
      <c r="M227" s="1"/>
      <c r="N227" s="1"/>
      <c r="O227" s="1"/>
      <c r="P227" s="1"/>
      <c r="Q227" s="1"/>
      <c r="R227" s="1"/>
      <c r="S227" s="1"/>
      <c r="T227" s="1"/>
      <c r="U227" s="1"/>
      <c r="V227" s="1"/>
      <c r="W227" s="1"/>
      <c r="X227" s="1"/>
      <c r="Y227" s="1"/>
      <c r="Z227" s="1"/>
    </row>
    <row r="228" spans="1:26" ht="14.4">
      <c r="A228" s="1"/>
      <c r="B228" s="2"/>
      <c r="C228" s="2"/>
      <c r="D228" s="1"/>
      <c r="E228" s="8"/>
      <c r="F228" s="8"/>
      <c r="G228" s="2"/>
      <c r="H228" s="4"/>
      <c r="I228" s="1"/>
      <c r="J228" s="1"/>
      <c r="K228" s="1"/>
      <c r="L228" s="1"/>
      <c r="M228" s="1"/>
      <c r="N228" s="1"/>
      <c r="O228" s="1"/>
      <c r="P228" s="1"/>
      <c r="Q228" s="1"/>
      <c r="R228" s="1"/>
      <c r="S228" s="1"/>
      <c r="T228" s="1"/>
      <c r="U228" s="1"/>
      <c r="V228" s="1"/>
      <c r="W228" s="1"/>
      <c r="X228" s="1"/>
      <c r="Y228" s="1"/>
      <c r="Z228" s="1"/>
    </row>
    <row r="229" spans="1:26" ht="14.4">
      <c r="A229" s="1"/>
      <c r="B229" s="2"/>
      <c r="C229" s="2"/>
      <c r="D229" s="1"/>
      <c r="E229" s="8"/>
      <c r="F229" s="8"/>
      <c r="G229" s="2"/>
      <c r="H229" s="4"/>
      <c r="I229" s="1"/>
      <c r="J229" s="1"/>
      <c r="K229" s="1"/>
      <c r="L229" s="1"/>
      <c r="M229" s="1"/>
      <c r="N229" s="1"/>
      <c r="O229" s="1"/>
      <c r="P229" s="1"/>
      <c r="Q229" s="1"/>
      <c r="R229" s="1"/>
      <c r="S229" s="1"/>
      <c r="T229" s="1"/>
      <c r="U229" s="1"/>
      <c r="V229" s="1"/>
      <c r="W229" s="1"/>
      <c r="X229" s="1"/>
      <c r="Y229" s="1"/>
      <c r="Z229" s="1"/>
    </row>
    <row r="230" spans="1:26" ht="14.4">
      <c r="A230" s="1"/>
      <c r="B230" s="2"/>
      <c r="C230" s="2"/>
      <c r="D230" s="1"/>
      <c r="E230" s="8"/>
      <c r="F230" s="8"/>
      <c r="G230" s="2"/>
      <c r="H230" s="4"/>
      <c r="I230" s="1"/>
      <c r="J230" s="1"/>
      <c r="K230" s="1"/>
      <c r="L230" s="1"/>
      <c r="M230" s="1"/>
      <c r="N230" s="1"/>
      <c r="O230" s="1"/>
      <c r="P230" s="1"/>
      <c r="Q230" s="1"/>
      <c r="R230" s="1"/>
      <c r="S230" s="1"/>
      <c r="T230" s="1"/>
      <c r="U230" s="1"/>
      <c r="V230" s="1"/>
      <c r="W230" s="1"/>
      <c r="X230" s="1"/>
      <c r="Y230" s="1"/>
      <c r="Z230" s="1"/>
    </row>
    <row r="231" spans="1:26" ht="14.4">
      <c r="A231" s="1"/>
      <c r="B231" s="2"/>
      <c r="C231" s="2"/>
      <c r="D231" s="1"/>
      <c r="E231" s="8"/>
      <c r="F231" s="8"/>
      <c r="G231" s="2"/>
      <c r="H231" s="4"/>
      <c r="I231" s="1"/>
      <c r="J231" s="1"/>
      <c r="K231" s="1"/>
      <c r="L231" s="1"/>
      <c r="M231" s="1"/>
      <c r="N231" s="1"/>
      <c r="O231" s="1"/>
      <c r="P231" s="1"/>
      <c r="Q231" s="1"/>
      <c r="R231" s="1"/>
      <c r="S231" s="1"/>
      <c r="T231" s="1"/>
      <c r="U231" s="1"/>
      <c r="V231" s="1"/>
      <c r="W231" s="1"/>
      <c r="X231" s="1"/>
      <c r="Y231" s="1"/>
      <c r="Z231" s="1"/>
    </row>
    <row r="232" spans="1:26" ht="14.4">
      <c r="A232" s="1"/>
      <c r="B232" s="2"/>
      <c r="C232" s="2"/>
      <c r="D232" s="1"/>
      <c r="E232" s="8"/>
      <c r="F232" s="8"/>
      <c r="G232" s="2"/>
      <c r="H232" s="4"/>
      <c r="I232" s="1"/>
      <c r="J232" s="1"/>
      <c r="K232" s="1"/>
      <c r="L232" s="1"/>
      <c r="M232" s="1"/>
      <c r="N232" s="1"/>
      <c r="O232" s="1"/>
      <c r="P232" s="1"/>
      <c r="Q232" s="1"/>
      <c r="R232" s="1"/>
      <c r="S232" s="1"/>
      <c r="T232" s="1"/>
      <c r="U232" s="1"/>
      <c r="V232" s="1"/>
      <c r="W232" s="1"/>
      <c r="X232" s="1"/>
      <c r="Y232" s="1"/>
      <c r="Z232" s="1"/>
    </row>
    <row r="233" spans="1:26" ht="14.4">
      <c r="A233" s="1"/>
      <c r="B233" s="2"/>
      <c r="C233" s="2"/>
      <c r="D233" s="1"/>
      <c r="E233" s="8"/>
      <c r="F233" s="8"/>
      <c r="G233" s="2"/>
      <c r="H233" s="4"/>
      <c r="I233" s="1"/>
      <c r="J233" s="1"/>
      <c r="K233" s="1"/>
      <c r="L233" s="1"/>
      <c r="M233" s="1"/>
      <c r="N233" s="1"/>
      <c r="O233" s="1"/>
      <c r="P233" s="1"/>
      <c r="Q233" s="1"/>
      <c r="R233" s="1"/>
      <c r="S233" s="1"/>
      <c r="T233" s="1"/>
      <c r="U233" s="1"/>
      <c r="V233" s="1"/>
      <c r="W233" s="1"/>
      <c r="X233" s="1"/>
      <c r="Y233" s="1"/>
      <c r="Z233" s="1"/>
    </row>
    <row r="234" spans="1:26" ht="14.4">
      <c r="A234" s="1"/>
      <c r="B234" s="2"/>
      <c r="C234" s="2"/>
      <c r="D234" s="1"/>
      <c r="E234" s="8"/>
      <c r="F234" s="8"/>
      <c r="G234" s="2"/>
      <c r="H234" s="4"/>
      <c r="I234" s="1"/>
      <c r="J234" s="1"/>
      <c r="K234" s="1"/>
      <c r="L234" s="1"/>
      <c r="M234" s="1"/>
      <c r="N234" s="1"/>
      <c r="O234" s="1"/>
      <c r="P234" s="1"/>
      <c r="Q234" s="1"/>
      <c r="R234" s="1"/>
      <c r="S234" s="1"/>
      <c r="T234" s="1"/>
      <c r="U234" s="1"/>
      <c r="V234" s="1"/>
      <c r="W234" s="1"/>
      <c r="X234" s="1"/>
      <c r="Y234" s="1"/>
      <c r="Z234" s="1"/>
    </row>
    <row r="235" spans="1:26" ht="14.4">
      <c r="A235" s="1"/>
      <c r="B235" s="2"/>
      <c r="C235" s="2"/>
      <c r="D235" s="1"/>
      <c r="E235" s="8"/>
      <c r="F235" s="8"/>
      <c r="G235" s="2"/>
      <c r="H235" s="4"/>
      <c r="I235" s="1"/>
      <c r="J235" s="1"/>
      <c r="K235" s="1"/>
      <c r="L235" s="1"/>
      <c r="M235" s="1"/>
      <c r="N235" s="1"/>
      <c r="O235" s="1"/>
      <c r="P235" s="1"/>
      <c r="Q235" s="1"/>
      <c r="R235" s="1"/>
      <c r="S235" s="1"/>
      <c r="T235" s="1"/>
      <c r="U235" s="1"/>
      <c r="V235" s="1"/>
      <c r="W235" s="1"/>
      <c r="X235" s="1"/>
      <c r="Y235" s="1"/>
      <c r="Z235" s="1"/>
    </row>
    <row r="236" spans="1:26" ht="14.4">
      <c r="A236" s="1"/>
      <c r="B236" s="2"/>
      <c r="C236" s="2"/>
      <c r="D236" s="1"/>
      <c r="E236" s="8"/>
      <c r="F236" s="8"/>
      <c r="G236" s="2"/>
      <c r="H236" s="4"/>
      <c r="I236" s="1"/>
      <c r="J236" s="1"/>
      <c r="K236" s="1"/>
      <c r="L236" s="1"/>
      <c r="M236" s="1"/>
      <c r="N236" s="1"/>
      <c r="O236" s="1"/>
      <c r="P236" s="1"/>
      <c r="Q236" s="1"/>
      <c r="R236" s="1"/>
      <c r="S236" s="1"/>
      <c r="T236" s="1"/>
      <c r="U236" s="1"/>
      <c r="V236" s="1"/>
      <c r="W236" s="1"/>
      <c r="X236" s="1"/>
      <c r="Y236" s="1"/>
      <c r="Z236" s="1"/>
    </row>
    <row r="237" spans="1:26" ht="14.4">
      <c r="A237" s="1"/>
      <c r="B237" s="2"/>
      <c r="C237" s="2"/>
      <c r="D237" s="1"/>
      <c r="E237" s="8"/>
      <c r="F237" s="8"/>
      <c r="G237" s="2"/>
      <c r="H237" s="4"/>
      <c r="I237" s="1"/>
      <c r="J237" s="1"/>
      <c r="K237" s="1"/>
      <c r="L237" s="1"/>
      <c r="M237" s="1"/>
      <c r="N237" s="1"/>
      <c r="O237" s="1"/>
      <c r="P237" s="1"/>
      <c r="Q237" s="1"/>
      <c r="R237" s="1"/>
      <c r="S237" s="1"/>
      <c r="T237" s="1"/>
      <c r="U237" s="1"/>
      <c r="V237" s="1"/>
      <c r="W237" s="1"/>
      <c r="X237" s="1"/>
      <c r="Y237" s="1"/>
      <c r="Z237" s="1"/>
    </row>
    <row r="238" spans="1:26" ht="14.4">
      <c r="A238" s="1"/>
      <c r="B238" s="2"/>
      <c r="C238" s="2"/>
      <c r="D238" s="1"/>
      <c r="E238" s="8"/>
      <c r="F238" s="8"/>
      <c r="G238" s="2"/>
      <c r="H238" s="4"/>
      <c r="I238" s="1"/>
      <c r="J238" s="1"/>
      <c r="K238" s="1"/>
      <c r="L238" s="1"/>
      <c r="M238" s="1"/>
      <c r="N238" s="1"/>
      <c r="O238" s="1"/>
      <c r="P238" s="1"/>
      <c r="Q238" s="1"/>
      <c r="R238" s="1"/>
      <c r="S238" s="1"/>
      <c r="T238" s="1"/>
      <c r="U238" s="1"/>
      <c r="V238" s="1"/>
      <c r="W238" s="1"/>
      <c r="X238" s="1"/>
      <c r="Y238" s="1"/>
      <c r="Z238" s="1"/>
    </row>
    <row r="239" spans="1:26" ht="14.4">
      <c r="A239" s="1"/>
      <c r="B239" s="2"/>
      <c r="C239" s="2"/>
      <c r="D239" s="1"/>
      <c r="E239" s="8"/>
      <c r="F239" s="8"/>
      <c r="G239" s="2"/>
      <c r="H239" s="4"/>
      <c r="I239" s="1"/>
      <c r="J239" s="1"/>
      <c r="K239" s="1"/>
      <c r="L239" s="1"/>
      <c r="M239" s="1"/>
      <c r="N239" s="1"/>
      <c r="O239" s="1"/>
      <c r="P239" s="1"/>
      <c r="Q239" s="1"/>
      <c r="R239" s="1"/>
      <c r="S239" s="1"/>
      <c r="T239" s="1"/>
      <c r="U239" s="1"/>
      <c r="V239" s="1"/>
      <c r="W239" s="1"/>
      <c r="X239" s="1"/>
      <c r="Y239" s="1"/>
      <c r="Z239" s="1"/>
    </row>
    <row r="240" spans="1:26" ht="14.4">
      <c r="A240" s="1"/>
      <c r="B240" s="2"/>
      <c r="C240" s="2"/>
      <c r="D240" s="1"/>
      <c r="E240" s="8"/>
      <c r="F240" s="8"/>
      <c r="G240" s="2"/>
      <c r="H240" s="4"/>
      <c r="I240" s="1"/>
      <c r="J240" s="1"/>
      <c r="K240" s="1"/>
      <c r="L240" s="1"/>
      <c r="M240" s="1"/>
      <c r="N240" s="1"/>
      <c r="O240" s="1"/>
      <c r="P240" s="1"/>
      <c r="Q240" s="1"/>
      <c r="R240" s="1"/>
      <c r="S240" s="1"/>
      <c r="T240" s="1"/>
      <c r="U240" s="1"/>
      <c r="V240" s="1"/>
      <c r="W240" s="1"/>
      <c r="X240" s="1"/>
      <c r="Y240" s="1"/>
      <c r="Z240" s="1"/>
    </row>
    <row r="241" spans="1:26" ht="14.4">
      <c r="A241" s="1"/>
      <c r="B241" s="2"/>
      <c r="C241" s="2"/>
      <c r="D241" s="1"/>
      <c r="E241" s="8"/>
      <c r="F241" s="8"/>
      <c r="G241" s="2"/>
      <c r="H241" s="4"/>
      <c r="I241" s="1"/>
      <c r="J241" s="1"/>
      <c r="K241" s="1"/>
      <c r="L241" s="1"/>
      <c r="M241" s="1"/>
      <c r="N241" s="1"/>
      <c r="O241" s="1"/>
      <c r="P241" s="1"/>
      <c r="Q241" s="1"/>
      <c r="R241" s="1"/>
      <c r="S241" s="1"/>
      <c r="T241" s="1"/>
      <c r="U241" s="1"/>
      <c r="V241" s="1"/>
      <c r="W241" s="1"/>
      <c r="X241" s="1"/>
      <c r="Y241" s="1"/>
      <c r="Z241" s="1"/>
    </row>
    <row r="242" spans="1:26" ht="14.4">
      <c r="A242" s="1"/>
      <c r="B242" s="2"/>
      <c r="C242" s="2"/>
      <c r="D242" s="1"/>
      <c r="E242" s="8"/>
      <c r="F242" s="8"/>
      <c r="G242" s="2"/>
      <c r="H242" s="4"/>
      <c r="I242" s="1"/>
      <c r="J242" s="1"/>
      <c r="K242" s="1"/>
      <c r="L242" s="1"/>
      <c r="M242" s="1"/>
      <c r="N242" s="1"/>
      <c r="O242" s="1"/>
      <c r="P242" s="1"/>
      <c r="Q242" s="1"/>
      <c r="R242" s="1"/>
      <c r="S242" s="1"/>
      <c r="T242" s="1"/>
      <c r="U242" s="1"/>
      <c r="V242" s="1"/>
      <c r="W242" s="1"/>
      <c r="X242" s="1"/>
      <c r="Y242" s="1"/>
      <c r="Z242" s="1"/>
    </row>
    <row r="243" spans="1:26" ht="14.4">
      <c r="A243" s="1"/>
      <c r="B243" s="2"/>
      <c r="C243" s="2"/>
      <c r="D243" s="1"/>
      <c r="E243" s="8"/>
      <c r="F243" s="8"/>
      <c r="G243" s="2"/>
      <c r="H243" s="4"/>
      <c r="I243" s="1"/>
      <c r="J243" s="1"/>
      <c r="K243" s="1"/>
      <c r="L243" s="1"/>
      <c r="M243" s="1"/>
      <c r="N243" s="1"/>
      <c r="O243" s="1"/>
      <c r="P243" s="1"/>
      <c r="Q243" s="1"/>
      <c r="R243" s="1"/>
      <c r="S243" s="1"/>
      <c r="T243" s="1"/>
      <c r="U243" s="1"/>
      <c r="V243" s="1"/>
      <c r="W243" s="1"/>
      <c r="X243" s="1"/>
      <c r="Y243" s="1"/>
      <c r="Z243" s="1"/>
    </row>
    <row r="244" spans="1:26" ht="14.4">
      <c r="A244" s="1"/>
      <c r="B244" s="2"/>
      <c r="C244" s="2"/>
      <c r="D244" s="1"/>
      <c r="E244" s="8"/>
      <c r="F244" s="8"/>
      <c r="G244" s="2"/>
      <c r="H244" s="4"/>
      <c r="I244" s="1"/>
      <c r="J244" s="1"/>
      <c r="K244" s="1"/>
      <c r="L244" s="1"/>
      <c r="M244" s="1"/>
      <c r="N244" s="1"/>
      <c r="O244" s="1"/>
      <c r="P244" s="1"/>
      <c r="Q244" s="1"/>
      <c r="R244" s="1"/>
      <c r="S244" s="1"/>
      <c r="T244" s="1"/>
      <c r="U244" s="1"/>
      <c r="V244" s="1"/>
      <c r="W244" s="1"/>
      <c r="X244" s="1"/>
      <c r="Y244" s="1"/>
      <c r="Z244" s="1"/>
    </row>
    <row r="245" spans="1:26" ht="14.4">
      <c r="A245" s="1"/>
      <c r="B245" s="2"/>
      <c r="C245" s="2"/>
      <c r="D245" s="1"/>
      <c r="E245" s="8"/>
      <c r="F245" s="8"/>
      <c r="G245" s="2"/>
      <c r="H245" s="4"/>
      <c r="I245" s="1"/>
      <c r="J245" s="1"/>
      <c r="K245" s="1"/>
      <c r="L245" s="1"/>
      <c r="M245" s="1"/>
      <c r="N245" s="1"/>
      <c r="O245" s="1"/>
      <c r="P245" s="1"/>
      <c r="Q245" s="1"/>
      <c r="R245" s="1"/>
      <c r="S245" s="1"/>
      <c r="T245" s="1"/>
      <c r="U245" s="1"/>
      <c r="V245" s="1"/>
      <c r="W245" s="1"/>
      <c r="X245" s="1"/>
      <c r="Y245" s="1"/>
      <c r="Z245" s="1"/>
    </row>
    <row r="246" spans="1:26" ht="14.4">
      <c r="A246" s="1"/>
      <c r="B246" s="2"/>
      <c r="C246" s="2"/>
      <c r="D246" s="1"/>
      <c r="E246" s="8"/>
      <c r="F246" s="8"/>
      <c r="G246" s="2"/>
      <c r="H246" s="4"/>
      <c r="I246" s="1"/>
      <c r="J246" s="1"/>
      <c r="K246" s="1"/>
      <c r="L246" s="1"/>
      <c r="M246" s="1"/>
      <c r="N246" s="1"/>
      <c r="O246" s="1"/>
      <c r="P246" s="1"/>
      <c r="Q246" s="1"/>
      <c r="R246" s="1"/>
      <c r="S246" s="1"/>
      <c r="T246" s="1"/>
      <c r="U246" s="1"/>
      <c r="V246" s="1"/>
      <c r="W246" s="1"/>
      <c r="X246" s="1"/>
      <c r="Y246" s="1"/>
      <c r="Z246" s="1"/>
    </row>
    <row r="247" spans="1:26" ht="14.4">
      <c r="A247" s="1"/>
      <c r="B247" s="2"/>
      <c r="C247" s="2"/>
      <c r="D247" s="1"/>
      <c r="E247" s="8"/>
      <c r="F247" s="8"/>
      <c r="G247" s="2"/>
      <c r="H247" s="4"/>
      <c r="I247" s="1"/>
      <c r="J247" s="1"/>
      <c r="K247" s="1"/>
      <c r="L247" s="1"/>
      <c r="M247" s="1"/>
      <c r="N247" s="1"/>
      <c r="O247" s="1"/>
      <c r="P247" s="1"/>
      <c r="Q247" s="1"/>
      <c r="R247" s="1"/>
      <c r="S247" s="1"/>
      <c r="T247" s="1"/>
      <c r="U247" s="1"/>
      <c r="V247" s="1"/>
      <c r="W247" s="1"/>
      <c r="X247" s="1"/>
      <c r="Y247" s="1"/>
      <c r="Z247" s="1"/>
    </row>
    <row r="248" spans="1:26" ht="14.4">
      <c r="A248" s="1"/>
      <c r="B248" s="2"/>
      <c r="C248" s="2"/>
      <c r="D248" s="1"/>
      <c r="E248" s="8"/>
      <c r="F248" s="8"/>
      <c r="G248" s="2"/>
      <c r="H248" s="4"/>
      <c r="I248" s="1"/>
      <c r="J248" s="1"/>
      <c r="K248" s="1"/>
      <c r="L248" s="1"/>
      <c r="M248" s="1"/>
      <c r="N248" s="1"/>
      <c r="O248" s="1"/>
      <c r="P248" s="1"/>
      <c r="Q248" s="1"/>
      <c r="R248" s="1"/>
      <c r="S248" s="1"/>
      <c r="T248" s="1"/>
      <c r="U248" s="1"/>
      <c r="V248" s="1"/>
      <c r="W248" s="1"/>
      <c r="X248" s="1"/>
      <c r="Y248" s="1"/>
      <c r="Z248" s="1"/>
    </row>
    <row r="249" spans="1:26" ht="14.4">
      <c r="A249" s="1"/>
      <c r="B249" s="2"/>
      <c r="C249" s="2"/>
      <c r="D249" s="1"/>
      <c r="E249" s="8"/>
      <c r="F249" s="8"/>
      <c r="G249" s="2"/>
      <c r="H249" s="4"/>
      <c r="I249" s="1"/>
      <c r="J249" s="1"/>
      <c r="K249" s="1"/>
      <c r="L249" s="1"/>
      <c r="M249" s="1"/>
      <c r="N249" s="1"/>
      <c r="O249" s="1"/>
      <c r="P249" s="1"/>
      <c r="Q249" s="1"/>
      <c r="R249" s="1"/>
      <c r="S249" s="1"/>
      <c r="T249" s="1"/>
      <c r="U249" s="1"/>
      <c r="V249" s="1"/>
      <c r="W249" s="1"/>
      <c r="X249" s="1"/>
      <c r="Y249" s="1"/>
      <c r="Z249" s="1"/>
    </row>
    <row r="250" spans="1:26" ht="14.4">
      <c r="A250" s="1"/>
      <c r="B250" s="2"/>
      <c r="C250" s="2"/>
      <c r="D250" s="1"/>
      <c r="E250" s="8"/>
      <c r="F250" s="8"/>
      <c r="G250" s="2"/>
      <c r="H250" s="4"/>
      <c r="I250" s="1"/>
      <c r="J250" s="1"/>
      <c r="K250" s="1"/>
      <c r="L250" s="1"/>
      <c r="M250" s="1"/>
      <c r="N250" s="1"/>
      <c r="O250" s="1"/>
      <c r="P250" s="1"/>
      <c r="Q250" s="1"/>
      <c r="R250" s="1"/>
      <c r="S250" s="1"/>
      <c r="T250" s="1"/>
      <c r="U250" s="1"/>
      <c r="V250" s="1"/>
      <c r="W250" s="1"/>
      <c r="X250" s="1"/>
      <c r="Y250" s="1"/>
      <c r="Z250" s="1"/>
    </row>
    <row r="251" spans="1:26" ht="14.4">
      <c r="A251" s="1"/>
      <c r="B251" s="2"/>
      <c r="C251" s="2"/>
      <c r="D251" s="1"/>
      <c r="E251" s="8"/>
      <c r="F251" s="8"/>
      <c r="G251" s="2"/>
      <c r="H251" s="4"/>
      <c r="I251" s="1"/>
      <c r="J251" s="1"/>
      <c r="K251" s="1"/>
      <c r="L251" s="1"/>
      <c r="M251" s="1"/>
      <c r="N251" s="1"/>
      <c r="O251" s="1"/>
      <c r="P251" s="1"/>
      <c r="Q251" s="1"/>
      <c r="R251" s="1"/>
      <c r="S251" s="1"/>
      <c r="T251" s="1"/>
      <c r="U251" s="1"/>
      <c r="V251" s="1"/>
      <c r="W251" s="1"/>
      <c r="X251" s="1"/>
      <c r="Y251" s="1"/>
      <c r="Z251" s="1"/>
    </row>
    <row r="252" spans="1:26" ht="14.4">
      <c r="A252" s="1"/>
      <c r="B252" s="2"/>
      <c r="C252" s="2"/>
      <c r="D252" s="1"/>
      <c r="E252" s="8"/>
      <c r="F252" s="8"/>
      <c r="G252" s="2"/>
      <c r="H252" s="4"/>
      <c r="I252" s="1"/>
      <c r="J252" s="1"/>
      <c r="K252" s="1"/>
      <c r="L252" s="1"/>
      <c r="M252" s="1"/>
      <c r="N252" s="1"/>
      <c r="O252" s="1"/>
      <c r="P252" s="1"/>
      <c r="Q252" s="1"/>
      <c r="R252" s="1"/>
      <c r="S252" s="1"/>
      <c r="T252" s="1"/>
      <c r="U252" s="1"/>
      <c r="V252" s="1"/>
      <c r="W252" s="1"/>
      <c r="X252" s="1"/>
      <c r="Y252" s="1"/>
      <c r="Z252" s="1"/>
    </row>
    <row r="253" spans="1:26" ht="14.4">
      <c r="A253" s="1"/>
      <c r="B253" s="2"/>
      <c r="C253" s="2"/>
      <c r="D253" s="1"/>
      <c r="E253" s="8"/>
      <c r="F253" s="8"/>
      <c r="G253" s="2"/>
      <c r="H253" s="4"/>
      <c r="I253" s="1"/>
      <c r="J253" s="1"/>
      <c r="K253" s="1"/>
      <c r="L253" s="1"/>
      <c r="M253" s="1"/>
      <c r="N253" s="1"/>
      <c r="O253" s="1"/>
      <c r="P253" s="1"/>
      <c r="Q253" s="1"/>
      <c r="R253" s="1"/>
      <c r="S253" s="1"/>
      <c r="T253" s="1"/>
      <c r="U253" s="1"/>
      <c r="V253" s="1"/>
      <c r="W253" s="1"/>
      <c r="X253" s="1"/>
      <c r="Y253" s="1"/>
      <c r="Z253" s="1"/>
    </row>
    <row r="254" spans="1:26" ht="14.4">
      <c r="A254" s="1"/>
      <c r="B254" s="2"/>
      <c r="C254" s="2"/>
      <c r="D254" s="1"/>
      <c r="E254" s="8"/>
      <c r="F254" s="8"/>
      <c r="G254" s="2"/>
      <c r="H254" s="4"/>
      <c r="I254" s="1"/>
      <c r="J254" s="1"/>
      <c r="K254" s="1"/>
      <c r="L254" s="1"/>
      <c r="M254" s="1"/>
      <c r="N254" s="1"/>
      <c r="O254" s="1"/>
      <c r="P254" s="1"/>
      <c r="Q254" s="1"/>
      <c r="R254" s="1"/>
      <c r="S254" s="1"/>
      <c r="T254" s="1"/>
      <c r="U254" s="1"/>
      <c r="V254" s="1"/>
      <c r="W254" s="1"/>
      <c r="X254" s="1"/>
      <c r="Y254" s="1"/>
      <c r="Z254" s="1"/>
    </row>
    <row r="255" spans="1:26" ht="14.4">
      <c r="A255" s="1"/>
      <c r="B255" s="2"/>
      <c r="C255" s="2"/>
      <c r="D255" s="1"/>
      <c r="E255" s="8"/>
      <c r="F255" s="8"/>
      <c r="G255" s="2"/>
      <c r="H255" s="4"/>
      <c r="I255" s="1"/>
      <c r="J255" s="1"/>
      <c r="K255" s="1"/>
      <c r="L255" s="1"/>
      <c r="M255" s="1"/>
      <c r="N255" s="1"/>
      <c r="O255" s="1"/>
      <c r="P255" s="1"/>
      <c r="Q255" s="1"/>
      <c r="R255" s="1"/>
      <c r="S255" s="1"/>
      <c r="T255" s="1"/>
      <c r="U255" s="1"/>
      <c r="V255" s="1"/>
      <c r="W255" s="1"/>
      <c r="X255" s="1"/>
      <c r="Y255" s="1"/>
      <c r="Z255" s="1"/>
    </row>
    <row r="256" spans="1:26" ht="14.4">
      <c r="A256" s="1"/>
      <c r="B256" s="2"/>
      <c r="C256" s="2"/>
      <c r="D256" s="1"/>
      <c r="E256" s="8"/>
      <c r="F256" s="8"/>
      <c r="G256" s="2"/>
      <c r="H256" s="4"/>
      <c r="I256" s="1"/>
      <c r="J256" s="1"/>
      <c r="K256" s="1"/>
      <c r="L256" s="1"/>
      <c r="M256" s="1"/>
      <c r="N256" s="1"/>
      <c r="O256" s="1"/>
      <c r="P256" s="1"/>
      <c r="Q256" s="1"/>
      <c r="R256" s="1"/>
      <c r="S256" s="1"/>
      <c r="T256" s="1"/>
      <c r="U256" s="1"/>
      <c r="V256" s="1"/>
      <c r="W256" s="1"/>
      <c r="X256" s="1"/>
      <c r="Y256" s="1"/>
      <c r="Z256" s="1"/>
    </row>
    <row r="257" spans="1:26" ht="14.4">
      <c r="A257" s="1"/>
      <c r="B257" s="2"/>
      <c r="C257" s="2"/>
      <c r="D257" s="1"/>
      <c r="E257" s="8"/>
      <c r="F257" s="8"/>
      <c r="G257" s="2"/>
      <c r="H257" s="4"/>
      <c r="I257" s="1"/>
      <c r="J257" s="1"/>
      <c r="K257" s="1"/>
      <c r="L257" s="1"/>
      <c r="M257" s="1"/>
      <c r="N257" s="1"/>
      <c r="O257" s="1"/>
      <c r="P257" s="1"/>
      <c r="Q257" s="1"/>
      <c r="R257" s="1"/>
      <c r="S257" s="1"/>
      <c r="T257" s="1"/>
      <c r="U257" s="1"/>
      <c r="V257" s="1"/>
      <c r="W257" s="1"/>
      <c r="X257" s="1"/>
      <c r="Y257" s="1"/>
      <c r="Z257" s="1"/>
    </row>
    <row r="258" spans="1:26" ht="14.4">
      <c r="A258" s="1"/>
      <c r="B258" s="2"/>
      <c r="C258" s="2"/>
      <c r="D258" s="1"/>
      <c r="E258" s="8"/>
      <c r="F258" s="8"/>
      <c r="G258" s="2"/>
      <c r="H258" s="4"/>
      <c r="I258" s="1"/>
      <c r="J258" s="1"/>
      <c r="K258" s="1"/>
      <c r="L258" s="1"/>
      <c r="M258" s="1"/>
      <c r="N258" s="1"/>
      <c r="O258" s="1"/>
      <c r="P258" s="1"/>
      <c r="Q258" s="1"/>
      <c r="R258" s="1"/>
      <c r="S258" s="1"/>
      <c r="T258" s="1"/>
      <c r="U258" s="1"/>
      <c r="V258" s="1"/>
      <c r="W258" s="1"/>
      <c r="X258" s="1"/>
      <c r="Y258" s="1"/>
      <c r="Z258" s="1"/>
    </row>
    <row r="259" spans="1:26" ht="14.4">
      <c r="A259" s="1"/>
      <c r="B259" s="2"/>
      <c r="C259" s="2"/>
      <c r="D259" s="1"/>
      <c r="E259" s="8"/>
      <c r="F259" s="8"/>
      <c r="G259" s="2"/>
      <c r="H259" s="4"/>
      <c r="I259" s="1"/>
      <c r="J259" s="1"/>
      <c r="K259" s="1"/>
      <c r="L259" s="1"/>
      <c r="M259" s="1"/>
      <c r="N259" s="1"/>
      <c r="O259" s="1"/>
      <c r="P259" s="1"/>
      <c r="Q259" s="1"/>
      <c r="R259" s="1"/>
      <c r="S259" s="1"/>
      <c r="T259" s="1"/>
      <c r="U259" s="1"/>
      <c r="V259" s="1"/>
      <c r="W259" s="1"/>
      <c r="X259" s="1"/>
      <c r="Y259" s="1"/>
      <c r="Z259" s="1"/>
    </row>
    <row r="260" spans="1:26" ht="14.4">
      <c r="A260" s="1"/>
      <c r="B260" s="2"/>
      <c r="C260" s="2"/>
      <c r="D260" s="1"/>
      <c r="E260" s="8"/>
      <c r="F260" s="8"/>
      <c r="G260" s="2"/>
      <c r="H260" s="4"/>
      <c r="I260" s="1"/>
      <c r="J260" s="1"/>
      <c r="K260" s="1"/>
      <c r="L260" s="1"/>
      <c r="M260" s="1"/>
      <c r="N260" s="1"/>
      <c r="O260" s="1"/>
      <c r="P260" s="1"/>
      <c r="Q260" s="1"/>
      <c r="R260" s="1"/>
      <c r="S260" s="1"/>
      <c r="T260" s="1"/>
      <c r="U260" s="1"/>
      <c r="V260" s="1"/>
      <c r="W260" s="1"/>
      <c r="X260" s="1"/>
      <c r="Y260" s="1"/>
      <c r="Z260" s="1"/>
    </row>
    <row r="261" spans="1:26" ht="14.4">
      <c r="A261" s="1"/>
      <c r="B261" s="2"/>
      <c r="C261" s="2"/>
      <c r="D261" s="1"/>
      <c r="E261" s="8"/>
      <c r="F261" s="8"/>
      <c r="G261" s="2"/>
      <c r="H261" s="4"/>
      <c r="I261" s="1"/>
      <c r="J261" s="1"/>
      <c r="K261" s="1"/>
      <c r="L261" s="1"/>
      <c r="M261" s="1"/>
      <c r="N261" s="1"/>
      <c r="O261" s="1"/>
      <c r="P261" s="1"/>
      <c r="Q261" s="1"/>
      <c r="R261" s="1"/>
      <c r="S261" s="1"/>
      <c r="T261" s="1"/>
      <c r="U261" s="1"/>
      <c r="V261" s="1"/>
      <c r="W261" s="1"/>
      <c r="X261" s="1"/>
      <c r="Y261" s="1"/>
      <c r="Z261" s="1"/>
    </row>
    <row r="262" spans="1:26" ht="14.4">
      <c r="A262" s="1"/>
      <c r="B262" s="2"/>
      <c r="C262" s="2"/>
      <c r="D262" s="1"/>
      <c r="E262" s="8"/>
      <c r="F262" s="8"/>
      <c r="G262" s="2"/>
      <c r="H262" s="4"/>
      <c r="I262" s="1"/>
      <c r="J262" s="1"/>
      <c r="K262" s="1"/>
      <c r="L262" s="1"/>
      <c r="M262" s="1"/>
      <c r="N262" s="1"/>
      <c r="O262" s="1"/>
      <c r="P262" s="1"/>
      <c r="Q262" s="1"/>
      <c r="R262" s="1"/>
      <c r="S262" s="1"/>
      <c r="T262" s="1"/>
      <c r="U262" s="1"/>
      <c r="V262" s="1"/>
      <c r="W262" s="1"/>
      <c r="X262" s="1"/>
      <c r="Y262" s="1"/>
      <c r="Z262" s="1"/>
    </row>
    <row r="263" spans="1:26" ht="14.4">
      <c r="A263" s="1"/>
      <c r="B263" s="2"/>
      <c r="C263" s="2"/>
      <c r="D263" s="1"/>
      <c r="E263" s="8"/>
      <c r="F263" s="8"/>
      <c r="G263" s="2"/>
      <c r="H263" s="4"/>
      <c r="I263" s="1"/>
      <c r="J263" s="1"/>
      <c r="K263" s="1"/>
      <c r="L263" s="1"/>
      <c r="M263" s="1"/>
      <c r="N263" s="1"/>
      <c r="O263" s="1"/>
      <c r="P263" s="1"/>
      <c r="Q263" s="1"/>
      <c r="R263" s="1"/>
      <c r="S263" s="1"/>
      <c r="T263" s="1"/>
      <c r="U263" s="1"/>
      <c r="V263" s="1"/>
      <c r="W263" s="1"/>
      <c r="X263" s="1"/>
      <c r="Y263" s="1"/>
      <c r="Z263" s="1"/>
    </row>
    <row r="264" spans="1:26" ht="14.4">
      <c r="A264" s="1"/>
      <c r="B264" s="2"/>
      <c r="C264" s="2"/>
      <c r="D264" s="1"/>
      <c r="E264" s="8"/>
      <c r="F264" s="8"/>
      <c r="G264" s="2"/>
      <c r="H264" s="4"/>
      <c r="I264" s="1"/>
      <c r="J264" s="1"/>
      <c r="K264" s="1"/>
      <c r="L264" s="1"/>
      <c r="M264" s="1"/>
      <c r="N264" s="1"/>
      <c r="O264" s="1"/>
      <c r="P264" s="1"/>
      <c r="Q264" s="1"/>
      <c r="R264" s="1"/>
      <c r="S264" s="1"/>
      <c r="T264" s="1"/>
      <c r="U264" s="1"/>
      <c r="V264" s="1"/>
      <c r="W264" s="1"/>
      <c r="X264" s="1"/>
      <c r="Y264" s="1"/>
      <c r="Z264" s="1"/>
    </row>
    <row r="265" spans="1:26" ht="14.4">
      <c r="A265" s="1"/>
      <c r="B265" s="2"/>
      <c r="C265" s="2"/>
      <c r="D265" s="1"/>
      <c r="E265" s="8"/>
      <c r="F265" s="8"/>
      <c r="G265" s="2"/>
      <c r="H265" s="4"/>
      <c r="I265" s="1"/>
      <c r="J265" s="1"/>
      <c r="K265" s="1"/>
      <c r="L265" s="1"/>
      <c r="M265" s="1"/>
      <c r="N265" s="1"/>
      <c r="O265" s="1"/>
      <c r="P265" s="1"/>
      <c r="Q265" s="1"/>
      <c r="R265" s="1"/>
      <c r="S265" s="1"/>
      <c r="T265" s="1"/>
      <c r="U265" s="1"/>
      <c r="V265" s="1"/>
      <c r="W265" s="1"/>
      <c r="X265" s="1"/>
      <c r="Y265" s="1"/>
      <c r="Z265" s="1"/>
    </row>
    <row r="266" spans="1:26" ht="14.4">
      <c r="A266" s="1"/>
      <c r="B266" s="2"/>
      <c r="C266" s="2"/>
      <c r="D266" s="1"/>
      <c r="E266" s="8"/>
      <c r="F266" s="8"/>
      <c r="G266" s="2"/>
      <c r="H266" s="4"/>
      <c r="I266" s="1"/>
      <c r="J266" s="1"/>
      <c r="K266" s="1"/>
      <c r="L266" s="1"/>
      <c r="M266" s="1"/>
      <c r="N266" s="1"/>
      <c r="O266" s="1"/>
      <c r="P266" s="1"/>
      <c r="Q266" s="1"/>
      <c r="R266" s="1"/>
      <c r="S266" s="1"/>
      <c r="T266" s="1"/>
      <c r="U266" s="1"/>
      <c r="V266" s="1"/>
      <c r="W266" s="1"/>
      <c r="X266" s="1"/>
      <c r="Y266" s="1"/>
      <c r="Z266" s="1"/>
    </row>
    <row r="267" spans="1:26" ht="14.4">
      <c r="A267" s="1"/>
      <c r="B267" s="2"/>
      <c r="C267" s="2"/>
      <c r="D267" s="1"/>
      <c r="E267" s="8"/>
      <c r="F267" s="8"/>
      <c r="G267" s="2"/>
      <c r="H267" s="4"/>
      <c r="I267" s="1"/>
      <c r="J267" s="1"/>
      <c r="K267" s="1"/>
      <c r="L267" s="1"/>
      <c r="M267" s="1"/>
      <c r="N267" s="1"/>
      <c r="O267" s="1"/>
      <c r="P267" s="1"/>
      <c r="Q267" s="1"/>
      <c r="R267" s="1"/>
      <c r="S267" s="1"/>
      <c r="T267" s="1"/>
      <c r="U267" s="1"/>
      <c r="V267" s="1"/>
      <c r="W267" s="1"/>
      <c r="X267" s="1"/>
      <c r="Y267" s="1"/>
      <c r="Z267" s="1"/>
    </row>
    <row r="268" spans="1:26" ht="14.4">
      <c r="A268" s="1"/>
      <c r="B268" s="2"/>
      <c r="C268" s="2"/>
      <c r="D268" s="1"/>
      <c r="E268" s="8"/>
      <c r="F268" s="8"/>
      <c r="G268" s="2"/>
      <c r="H268" s="4"/>
      <c r="I268" s="1"/>
      <c r="J268" s="1"/>
      <c r="K268" s="1"/>
      <c r="L268" s="1"/>
      <c r="M268" s="1"/>
      <c r="N268" s="1"/>
      <c r="O268" s="1"/>
      <c r="P268" s="1"/>
      <c r="Q268" s="1"/>
      <c r="R268" s="1"/>
      <c r="S268" s="1"/>
      <c r="T268" s="1"/>
      <c r="U268" s="1"/>
      <c r="V268" s="1"/>
      <c r="W268" s="1"/>
      <c r="X268" s="1"/>
      <c r="Y268" s="1"/>
      <c r="Z268" s="1"/>
    </row>
    <row r="269" spans="1:26" ht="14.4">
      <c r="A269" s="1"/>
      <c r="B269" s="2"/>
      <c r="C269" s="2"/>
      <c r="D269" s="1"/>
      <c r="E269" s="8"/>
      <c r="F269" s="8"/>
      <c r="G269" s="2"/>
      <c r="H269" s="4"/>
      <c r="I269" s="1"/>
      <c r="J269" s="1"/>
      <c r="K269" s="1"/>
      <c r="L269" s="1"/>
      <c r="M269" s="1"/>
      <c r="N269" s="1"/>
      <c r="O269" s="1"/>
      <c r="P269" s="1"/>
      <c r="Q269" s="1"/>
      <c r="R269" s="1"/>
      <c r="S269" s="1"/>
      <c r="T269" s="1"/>
      <c r="U269" s="1"/>
      <c r="V269" s="1"/>
      <c r="W269" s="1"/>
      <c r="X269" s="1"/>
      <c r="Y269" s="1"/>
      <c r="Z269" s="1"/>
    </row>
    <row r="270" spans="1:26" ht="14.4">
      <c r="A270" s="1"/>
      <c r="B270" s="2"/>
      <c r="C270" s="2"/>
      <c r="D270" s="1"/>
      <c r="E270" s="8"/>
      <c r="F270" s="8"/>
      <c r="G270" s="2"/>
      <c r="H270" s="4"/>
      <c r="I270" s="1"/>
      <c r="J270" s="1"/>
      <c r="K270" s="1"/>
      <c r="L270" s="1"/>
      <c r="M270" s="1"/>
      <c r="N270" s="1"/>
      <c r="O270" s="1"/>
      <c r="P270" s="1"/>
      <c r="Q270" s="1"/>
      <c r="R270" s="1"/>
      <c r="S270" s="1"/>
      <c r="T270" s="1"/>
      <c r="U270" s="1"/>
      <c r="V270" s="1"/>
      <c r="W270" s="1"/>
      <c r="X270" s="1"/>
      <c r="Y270" s="1"/>
      <c r="Z270" s="1"/>
    </row>
    <row r="271" spans="1:26" ht="14.4">
      <c r="A271" s="1"/>
      <c r="B271" s="2"/>
      <c r="C271" s="2"/>
      <c r="D271" s="1"/>
      <c r="E271" s="8"/>
      <c r="F271" s="8"/>
      <c r="G271" s="2"/>
      <c r="H271" s="4"/>
      <c r="I271" s="1"/>
      <c r="J271" s="1"/>
      <c r="K271" s="1"/>
      <c r="L271" s="1"/>
      <c r="M271" s="1"/>
      <c r="N271" s="1"/>
      <c r="O271" s="1"/>
      <c r="P271" s="1"/>
      <c r="Q271" s="1"/>
      <c r="R271" s="1"/>
      <c r="S271" s="1"/>
      <c r="T271" s="1"/>
      <c r="U271" s="1"/>
      <c r="V271" s="1"/>
      <c r="W271" s="1"/>
      <c r="X271" s="1"/>
      <c r="Y271" s="1"/>
      <c r="Z271" s="1"/>
    </row>
    <row r="272" spans="1:26" ht="14.4">
      <c r="A272" s="1"/>
      <c r="B272" s="2"/>
      <c r="C272" s="2"/>
      <c r="D272" s="1"/>
      <c r="E272" s="8"/>
      <c r="F272" s="8"/>
      <c r="G272" s="2"/>
      <c r="H272" s="4"/>
      <c r="I272" s="1"/>
      <c r="J272" s="1"/>
      <c r="K272" s="1"/>
      <c r="L272" s="1"/>
      <c r="M272" s="1"/>
      <c r="N272" s="1"/>
      <c r="O272" s="1"/>
      <c r="P272" s="1"/>
      <c r="Q272" s="1"/>
      <c r="R272" s="1"/>
      <c r="S272" s="1"/>
      <c r="T272" s="1"/>
      <c r="U272" s="1"/>
      <c r="V272" s="1"/>
      <c r="W272" s="1"/>
      <c r="X272" s="1"/>
      <c r="Y272" s="1"/>
      <c r="Z272" s="1"/>
    </row>
    <row r="273" spans="1:26" ht="14.4">
      <c r="A273" s="1"/>
      <c r="B273" s="2"/>
      <c r="C273" s="2"/>
      <c r="D273" s="1"/>
      <c r="E273" s="8"/>
      <c r="F273" s="8"/>
      <c r="G273" s="2"/>
      <c r="H273" s="4"/>
      <c r="I273" s="1"/>
      <c r="J273" s="1"/>
      <c r="K273" s="1"/>
      <c r="L273" s="1"/>
      <c r="M273" s="1"/>
      <c r="N273" s="1"/>
      <c r="O273" s="1"/>
      <c r="P273" s="1"/>
      <c r="Q273" s="1"/>
      <c r="R273" s="1"/>
      <c r="S273" s="1"/>
      <c r="T273" s="1"/>
      <c r="U273" s="1"/>
      <c r="V273" s="1"/>
      <c r="W273" s="1"/>
      <c r="X273" s="1"/>
      <c r="Y273" s="1"/>
      <c r="Z273" s="1"/>
    </row>
    <row r="274" spans="1:26" ht="14.4">
      <c r="A274" s="1"/>
      <c r="B274" s="2"/>
      <c r="C274" s="2"/>
      <c r="D274" s="1"/>
      <c r="E274" s="8"/>
      <c r="F274" s="8"/>
      <c r="G274" s="2"/>
      <c r="H274" s="4"/>
      <c r="I274" s="1"/>
      <c r="J274" s="1"/>
      <c r="K274" s="1"/>
      <c r="L274" s="1"/>
      <c r="M274" s="1"/>
      <c r="N274" s="1"/>
      <c r="O274" s="1"/>
      <c r="P274" s="1"/>
      <c r="Q274" s="1"/>
      <c r="R274" s="1"/>
      <c r="S274" s="1"/>
      <c r="T274" s="1"/>
      <c r="U274" s="1"/>
      <c r="V274" s="1"/>
      <c r="W274" s="1"/>
      <c r="X274" s="1"/>
      <c r="Y274" s="1"/>
      <c r="Z274" s="1"/>
    </row>
    <row r="275" spans="1:26" ht="14.4">
      <c r="A275" s="1"/>
      <c r="B275" s="2"/>
      <c r="C275" s="2"/>
      <c r="D275" s="1"/>
      <c r="E275" s="8"/>
      <c r="F275" s="8"/>
      <c r="G275" s="2"/>
      <c r="H275" s="4"/>
      <c r="I275" s="1"/>
      <c r="J275" s="1"/>
      <c r="K275" s="1"/>
      <c r="L275" s="1"/>
      <c r="M275" s="1"/>
      <c r="N275" s="1"/>
      <c r="O275" s="1"/>
      <c r="P275" s="1"/>
      <c r="Q275" s="1"/>
      <c r="R275" s="1"/>
      <c r="S275" s="1"/>
      <c r="T275" s="1"/>
      <c r="U275" s="1"/>
      <c r="V275" s="1"/>
      <c r="W275" s="1"/>
      <c r="X275" s="1"/>
      <c r="Y275" s="1"/>
      <c r="Z275" s="1"/>
    </row>
    <row r="276" spans="1:26" ht="14.4">
      <c r="A276" s="1"/>
      <c r="B276" s="2"/>
      <c r="C276" s="2"/>
      <c r="D276" s="1"/>
      <c r="E276" s="8"/>
      <c r="F276" s="8"/>
      <c r="G276" s="2"/>
      <c r="H276" s="4"/>
      <c r="I276" s="1"/>
      <c r="J276" s="1"/>
      <c r="K276" s="1"/>
      <c r="L276" s="1"/>
      <c r="M276" s="1"/>
      <c r="N276" s="1"/>
      <c r="O276" s="1"/>
      <c r="P276" s="1"/>
      <c r="Q276" s="1"/>
      <c r="R276" s="1"/>
      <c r="S276" s="1"/>
      <c r="T276" s="1"/>
      <c r="U276" s="1"/>
      <c r="V276" s="1"/>
      <c r="W276" s="1"/>
      <c r="X276" s="1"/>
      <c r="Y276" s="1"/>
      <c r="Z276" s="1"/>
    </row>
    <row r="277" spans="1:26" ht="14.4">
      <c r="A277" s="1"/>
      <c r="B277" s="2"/>
      <c r="C277" s="2"/>
      <c r="D277" s="1"/>
      <c r="E277" s="8"/>
      <c r="F277" s="8"/>
      <c r="G277" s="2"/>
      <c r="H277" s="4"/>
      <c r="I277" s="1"/>
      <c r="J277" s="1"/>
      <c r="K277" s="1"/>
      <c r="L277" s="1"/>
      <c r="M277" s="1"/>
      <c r="N277" s="1"/>
      <c r="O277" s="1"/>
      <c r="P277" s="1"/>
      <c r="Q277" s="1"/>
      <c r="R277" s="1"/>
      <c r="S277" s="1"/>
      <c r="T277" s="1"/>
      <c r="U277" s="1"/>
      <c r="V277" s="1"/>
      <c r="W277" s="1"/>
      <c r="X277" s="1"/>
      <c r="Y277" s="1"/>
      <c r="Z277" s="1"/>
    </row>
    <row r="278" spans="1:26" ht="14.4">
      <c r="A278" s="1"/>
      <c r="B278" s="2"/>
      <c r="C278" s="2"/>
      <c r="D278" s="1"/>
      <c r="E278" s="8"/>
      <c r="F278" s="8"/>
      <c r="G278" s="2"/>
      <c r="H278" s="4"/>
      <c r="I278" s="1"/>
      <c r="J278" s="1"/>
      <c r="K278" s="1"/>
      <c r="L278" s="1"/>
      <c r="M278" s="1"/>
      <c r="N278" s="1"/>
      <c r="O278" s="1"/>
      <c r="P278" s="1"/>
      <c r="Q278" s="1"/>
      <c r="R278" s="1"/>
      <c r="S278" s="1"/>
      <c r="T278" s="1"/>
      <c r="U278" s="1"/>
      <c r="V278" s="1"/>
      <c r="W278" s="1"/>
      <c r="X278" s="1"/>
      <c r="Y278" s="1"/>
      <c r="Z278" s="1"/>
    </row>
    <row r="279" spans="1:26" ht="14.4">
      <c r="A279" s="1"/>
      <c r="B279" s="2"/>
      <c r="C279" s="2"/>
      <c r="D279" s="1"/>
      <c r="E279" s="8"/>
      <c r="F279" s="8"/>
      <c r="G279" s="2"/>
      <c r="H279" s="4"/>
      <c r="I279" s="1"/>
      <c r="J279" s="1"/>
      <c r="K279" s="1"/>
      <c r="L279" s="1"/>
      <c r="M279" s="1"/>
      <c r="N279" s="1"/>
      <c r="O279" s="1"/>
      <c r="P279" s="1"/>
      <c r="Q279" s="1"/>
      <c r="R279" s="1"/>
      <c r="S279" s="1"/>
      <c r="T279" s="1"/>
      <c r="U279" s="1"/>
      <c r="V279" s="1"/>
      <c r="W279" s="1"/>
      <c r="X279" s="1"/>
      <c r="Y279" s="1"/>
      <c r="Z279" s="1"/>
    </row>
    <row r="280" spans="1:26" ht="14.4">
      <c r="A280" s="1"/>
      <c r="B280" s="2"/>
      <c r="C280" s="2"/>
      <c r="D280" s="1"/>
      <c r="E280" s="8"/>
      <c r="F280" s="8"/>
      <c r="G280" s="2"/>
      <c r="H280" s="4"/>
      <c r="I280" s="1"/>
      <c r="J280" s="1"/>
      <c r="K280" s="1"/>
      <c r="L280" s="1"/>
      <c r="M280" s="1"/>
      <c r="N280" s="1"/>
      <c r="O280" s="1"/>
      <c r="P280" s="1"/>
      <c r="Q280" s="1"/>
      <c r="R280" s="1"/>
      <c r="S280" s="1"/>
      <c r="T280" s="1"/>
      <c r="U280" s="1"/>
      <c r="V280" s="1"/>
      <c r="W280" s="1"/>
      <c r="X280" s="1"/>
      <c r="Y280" s="1"/>
      <c r="Z280" s="1"/>
    </row>
    <row r="281" spans="1:26" ht="14.4">
      <c r="A281" s="1"/>
      <c r="B281" s="2"/>
      <c r="C281" s="2"/>
      <c r="D281" s="1"/>
      <c r="E281" s="8"/>
      <c r="F281" s="8"/>
      <c r="G281" s="2"/>
      <c r="H281" s="4"/>
      <c r="I281" s="1"/>
      <c r="J281" s="1"/>
      <c r="K281" s="1"/>
      <c r="L281" s="1"/>
      <c r="M281" s="1"/>
      <c r="N281" s="1"/>
      <c r="O281" s="1"/>
      <c r="P281" s="1"/>
      <c r="Q281" s="1"/>
      <c r="R281" s="1"/>
      <c r="S281" s="1"/>
      <c r="T281" s="1"/>
      <c r="U281" s="1"/>
      <c r="V281" s="1"/>
      <c r="W281" s="1"/>
      <c r="X281" s="1"/>
      <c r="Y281" s="1"/>
      <c r="Z281" s="1"/>
    </row>
    <row r="282" spans="1:26" ht="14.4">
      <c r="A282" s="1"/>
      <c r="B282" s="2"/>
      <c r="C282" s="2"/>
      <c r="D282" s="1"/>
      <c r="E282" s="8"/>
      <c r="F282" s="8"/>
      <c r="G282" s="2"/>
      <c r="H282" s="4"/>
      <c r="I282" s="1"/>
      <c r="J282" s="1"/>
      <c r="K282" s="1"/>
      <c r="L282" s="1"/>
      <c r="M282" s="1"/>
      <c r="N282" s="1"/>
      <c r="O282" s="1"/>
      <c r="P282" s="1"/>
      <c r="Q282" s="1"/>
      <c r="R282" s="1"/>
      <c r="S282" s="1"/>
      <c r="T282" s="1"/>
      <c r="U282" s="1"/>
      <c r="V282" s="1"/>
      <c r="W282" s="1"/>
      <c r="X282" s="1"/>
      <c r="Y282" s="1"/>
      <c r="Z282" s="1"/>
    </row>
    <row r="283" spans="1:26" ht="14.4">
      <c r="A283" s="1"/>
      <c r="B283" s="2"/>
      <c r="C283" s="2"/>
      <c r="D283" s="1"/>
      <c r="E283" s="8"/>
      <c r="F283" s="8"/>
      <c r="G283" s="2"/>
      <c r="H283" s="4"/>
      <c r="I283" s="1"/>
      <c r="J283" s="1"/>
      <c r="K283" s="1"/>
      <c r="L283" s="1"/>
      <c r="M283" s="1"/>
      <c r="N283" s="1"/>
      <c r="O283" s="1"/>
      <c r="P283" s="1"/>
      <c r="Q283" s="1"/>
      <c r="R283" s="1"/>
      <c r="S283" s="1"/>
      <c r="T283" s="1"/>
      <c r="U283" s="1"/>
      <c r="V283" s="1"/>
      <c r="W283" s="1"/>
      <c r="X283" s="1"/>
      <c r="Y283" s="1"/>
      <c r="Z283" s="1"/>
    </row>
    <row r="284" spans="1:26" ht="14.4">
      <c r="A284" s="1"/>
      <c r="B284" s="2"/>
      <c r="C284" s="2"/>
      <c r="D284" s="1"/>
      <c r="E284" s="8"/>
      <c r="F284" s="8"/>
      <c r="G284" s="2"/>
      <c r="H284" s="4"/>
      <c r="I284" s="1"/>
      <c r="J284" s="1"/>
      <c r="K284" s="1"/>
      <c r="L284" s="1"/>
      <c r="M284" s="1"/>
      <c r="N284" s="1"/>
      <c r="O284" s="1"/>
      <c r="P284" s="1"/>
      <c r="Q284" s="1"/>
      <c r="R284" s="1"/>
      <c r="S284" s="1"/>
      <c r="T284" s="1"/>
      <c r="U284" s="1"/>
      <c r="V284" s="1"/>
      <c r="W284" s="1"/>
      <c r="X284" s="1"/>
      <c r="Y284" s="1"/>
      <c r="Z284" s="1"/>
    </row>
    <row r="285" spans="1:26" ht="14.4">
      <c r="A285" s="1"/>
      <c r="B285" s="2"/>
      <c r="C285" s="2"/>
      <c r="D285" s="1"/>
      <c r="E285" s="8"/>
      <c r="F285" s="8"/>
      <c r="G285" s="2"/>
      <c r="H285" s="4"/>
      <c r="I285" s="1"/>
      <c r="J285" s="1"/>
      <c r="K285" s="1"/>
      <c r="L285" s="1"/>
      <c r="M285" s="1"/>
      <c r="N285" s="1"/>
      <c r="O285" s="1"/>
      <c r="P285" s="1"/>
      <c r="Q285" s="1"/>
      <c r="R285" s="1"/>
      <c r="S285" s="1"/>
      <c r="T285" s="1"/>
      <c r="U285" s="1"/>
      <c r="V285" s="1"/>
      <c r="W285" s="1"/>
      <c r="X285" s="1"/>
      <c r="Y285" s="1"/>
      <c r="Z285" s="1"/>
    </row>
    <row r="286" spans="1:26" ht="14.4">
      <c r="A286" s="1"/>
      <c r="B286" s="2"/>
      <c r="C286" s="2"/>
      <c r="D286" s="1"/>
      <c r="E286" s="8"/>
      <c r="F286" s="8"/>
      <c r="G286" s="2"/>
      <c r="H286" s="4"/>
      <c r="I286" s="1"/>
      <c r="J286" s="1"/>
      <c r="K286" s="1"/>
      <c r="L286" s="1"/>
      <c r="M286" s="1"/>
      <c r="N286" s="1"/>
      <c r="O286" s="1"/>
      <c r="P286" s="1"/>
      <c r="Q286" s="1"/>
      <c r="R286" s="1"/>
      <c r="S286" s="1"/>
      <c r="T286" s="1"/>
      <c r="U286" s="1"/>
      <c r="V286" s="1"/>
      <c r="W286" s="1"/>
      <c r="X286" s="1"/>
      <c r="Y286" s="1"/>
      <c r="Z286" s="1"/>
    </row>
    <row r="287" spans="1:26" ht="14.4">
      <c r="A287" s="1"/>
      <c r="B287" s="2"/>
      <c r="C287" s="2"/>
      <c r="D287" s="1"/>
      <c r="E287" s="8"/>
      <c r="F287" s="8"/>
      <c r="G287" s="2"/>
      <c r="H287" s="4"/>
      <c r="I287" s="1"/>
      <c r="J287" s="1"/>
      <c r="K287" s="1"/>
      <c r="L287" s="1"/>
      <c r="M287" s="1"/>
      <c r="N287" s="1"/>
      <c r="O287" s="1"/>
      <c r="P287" s="1"/>
      <c r="Q287" s="1"/>
      <c r="R287" s="1"/>
      <c r="S287" s="1"/>
      <c r="T287" s="1"/>
      <c r="U287" s="1"/>
      <c r="V287" s="1"/>
      <c r="W287" s="1"/>
      <c r="X287" s="1"/>
      <c r="Y287" s="1"/>
      <c r="Z287" s="1"/>
    </row>
    <row r="288" spans="1:26" ht="14.4">
      <c r="A288" s="1"/>
      <c r="B288" s="2"/>
      <c r="C288" s="2"/>
      <c r="D288" s="1"/>
      <c r="E288" s="8"/>
      <c r="F288" s="8"/>
      <c r="G288" s="2"/>
      <c r="H288" s="4"/>
      <c r="I288" s="1"/>
      <c r="J288" s="1"/>
      <c r="K288" s="1"/>
      <c r="L288" s="1"/>
      <c r="M288" s="1"/>
      <c r="N288" s="1"/>
      <c r="O288" s="1"/>
      <c r="P288" s="1"/>
      <c r="Q288" s="1"/>
      <c r="R288" s="1"/>
      <c r="S288" s="1"/>
      <c r="T288" s="1"/>
      <c r="U288" s="1"/>
      <c r="V288" s="1"/>
      <c r="W288" s="1"/>
      <c r="X288" s="1"/>
      <c r="Y288" s="1"/>
      <c r="Z288" s="1"/>
    </row>
    <row r="289" spans="1:26" ht="14.4">
      <c r="A289" s="1"/>
      <c r="B289" s="2"/>
      <c r="C289" s="2"/>
      <c r="D289" s="1"/>
      <c r="E289" s="8"/>
      <c r="F289" s="8"/>
      <c r="G289" s="2"/>
      <c r="H289" s="4"/>
      <c r="I289" s="1"/>
      <c r="J289" s="1"/>
      <c r="K289" s="1"/>
      <c r="L289" s="1"/>
      <c r="M289" s="1"/>
      <c r="N289" s="1"/>
      <c r="O289" s="1"/>
      <c r="P289" s="1"/>
      <c r="Q289" s="1"/>
      <c r="R289" s="1"/>
      <c r="S289" s="1"/>
      <c r="T289" s="1"/>
      <c r="U289" s="1"/>
      <c r="V289" s="1"/>
      <c r="W289" s="1"/>
      <c r="X289" s="1"/>
      <c r="Y289" s="1"/>
      <c r="Z289" s="1"/>
    </row>
    <row r="290" spans="1:26" ht="14.4">
      <c r="A290" s="1"/>
      <c r="B290" s="2"/>
      <c r="C290" s="2"/>
      <c r="D290" s="1"/>
      <c r="E290" s="8"/>
      <c r="F290" s="8"/>
      <c r="G290" s="2"/>
      <c r="H290" s="4"/>
      <c r="I290" s="1"/>
      <c r="J290" s="1"/>
      <c r="K290" s="1"/>
      <c r="L290" s="1"/>
      <c r="M290" s="1"/>
      <c r="N290" s="1"/>
      <c r="O290" s="1"/>
      <c r="P290" s="1"/>
      <c r="Q290" s="1"/>
      <c r="R290" s="1"/>
      <c r="S290" s="1"/>
      <c r="T290" s="1"/>
      <c r="U290" s="1"/>
      <c r="V290" s="1"/>
      <c r="W290" s="1"/>
      <c r="X290" s="1"/>
      <c r="Y290" s="1"/>
      <c r="Z290" s="1"/>
    </row>
    <row r="291" spans="1:26" ht="14.4">
      <c r="A291" s="1"/>
      <c r="B291" s="2"/>
      <c r="C291" s="2"/>
      <c r="D291" s="1"/>
      <c r="E291" s="8"/>
      <c r="F291" s="8"/>
      <c r="G291" s="2"/>
      <c r="H291" s="4"/>
      <c r="I291" s="1"/>
      <c r="J291" s="1"/>
      <c r="K291" s="1"/>
      <c r="L291" s="1"/>
      <c r="M291" s="1"/>
      <c r="N291" s="1"/>
      <c r="O291" s="1"/>
      <c r="P291" s="1"/>
      <c r="Q291" s="1"/>
      <c r="R291" s="1"/>
      <c r="S291" s="1"/>
      <c r="T291" s="1"/>
      <c r="U291" s="1"/>
      <c r="V291" s="1"/>
      <c r="W291" s="1"/>
      <c r="X291" s="1"/>
      <c r="Y291" s="1"/>
      <c r="Z291" s="1"/>
    </row>
    <row r="292" spans="1:26" ht="14.4">
      <c r="A292" s="1"/>
      <c r="B292" s="2"/>
      <c r="C292" s="2"/>
      <c r="D292" s="1"/>
      <c r="E292" s="8"/>
      <c r="F292" s="8"/>
      <c r="G292" s="2"/>
      <c r="H292" s="4"/>
      <c r="I292" s="1"/>
      <c r="J292" s="1"/>
      <c r="K292" s="1"/>
      <c r="L292" s="1"/>
      <c r="M292" s="1"/>
      <c r="N292" s="1"/>
      <c r="O292" s="1"/>
      <c r="P292" s="1"/>
      <c r="Q292" s="1"/>
      <c r="R292" s="1"/>
      <c r="S292" s="1"/>
      <c r="T292" s="1"/>
      <c r="U292" s="1"/>
      <c r="V292" s="1"/>
      <c r="W292" s="1"/>
      <c r="X292" s="1"/>
      <c r="Y292" s="1"/>
      <c r="Z292" s="1"/>
    </row>
    <row r="293" spans="1:26" ht="14.4">
      <c r="A293" s="1"/>
      <c r="B293" s="2"/>
      <c r="C293" s="2"/>
      <c r="D293" s="1"/>
      <c r="E293" s="8"/>
      <c r="F293" s="8"/>
      <c r="G293" s="2"/>
      <c r="H293" s="4"/>
      <c r="I293" s="1"/>
      <c r="J293" s="1"/>
      <c r="K293" s="1"/>
      <c r="L293" s="1"/>
      <c r="M293" s="1"/>
      <c r="N293" s="1"/>
      <c r="O293" s="1"/>
      <c r="P293" s="1"/>
      <c r="Q293" s="1"/>
      <c r="R293" s="1"/>
      <c r="S293" s="1"/>
      <c r="T293" s="1"/>
      <c r="U293" s="1"/>
      <c r="V293" s="1"/>
      <c r="W293" s="1"/>
      <c r="X293" s="1"/>
      <c r="Y293" s="1"/>
      <c r="Z293" s="1"/>
    </row>
    <row r="294" spans="1:26" ht="14.4">
      <c r="A294" s="1"/>
      <c r="B294" s="2"/>
      <c r="C294" s="2"/>
      <c r="D294" s="1"/>
      <c r="E294" s="8"/>
      <c r="F294" s="8"/>
      <c r="G294" s="2"/>
      <c r="H294" s="4"/>
      <c r="I294" s="1"/>
      <c r="J294" s="1"/>
      <c r="K294" s="1"/>
      <c r="L294" s="1"/>
      <c r="M294" s="1"/>
      <c r="N294" s="1"/>
      <c r="O294" s="1"/>
      <c r="P294" s="1"/>
      <c r="Q294" s="1"/>
      <c r="R294" s="1"/>
      <c r="S294" s="1"/>
      <c r="T294" s="1"/>
      <c r="U294" s="1"/>
      <c r="V294" s="1"/>
      <c r="W294" s="1"/>
      <c r="X294" s="1"/>
      <c r="Y294" s="1"/>
      <c r="Z294" s="1"/>
    </row>
    <row r="295" spans="1:26" ht="14.4">
      <c r="A295" s="1"/>
      <c r="B295" s="2"/>
      <c r="C295" s="2"/>
      <c r="D295" s="1"/>
      <c r="E295" s="8"/>
      <c r="F295" s="8"/>
      <c r="G295" s="2"/>
      <c r="H295" s="4"/>
      <c r="I295" s="1"/>
      <c r="J295" s="1"/>
      <c r="K295" s="1"/>
      <c r="L295" s="1"/>
      <c r="M295" s="1"/>
      <c r="N295" s="1"/>
      <c r="O295" s="1"/>
      <c r="P295" s="1"/>
      <c r="Q295" s="1"/>
      <c r="R295" s="1"/>
      <c r="S295" s="1"/>
      <c r="T295" s="1"/>
      <c r="U295" s="1"/>
      <c r="V295" s="1"/>
      <c r="W295" s="1"/>
      <c r="X295" s="1"/>
      <c r="Y295" s="1"/>
      <c r="Z295" s="1"/>
    </row>
    <row r="296" spans="1:26" ht="14.4">
      <c r="A296" s="1"/>
      <c r="B296" s="2"/>
      <c r="C296" s="2"/>
      <c r="D296" s="1"/>
      <c r="E296" s="8"/>
      <c r="F296" s="8"/>
      <c r="G296" s="2"/>
      <c r="H296" s="4"/>
      <c r="I296" s="1"/>
      <c r="J296" s="1"/>
      <c r="K296" s="1"/>
      <c r="L296" s="1"/>
      <c r="M296" s="1"/>
      <c r="N296" s="1"/>
      <c r="O296" s="1"/>
      <c r="P296" s="1"/>
      <c r="Q296" s="1"/>
      <c r="R296" s="1"/>
      <c r="S296" s="1"/>
      <c r="T296" s="1"/>
      <c r="U296" s="1"/>
      <c r="V296" s="1"/>
      <c r="W296" s="1"/>
      <c r="X296" s="1"/>
      <c r="Y296" s="1"/>
      <c r="Z296" s="1"/>
    </row>
    <row r="297" spans="1:26" ht="14.4">
      <c r="A297" s="1"/>
      <c r="B297" s="2"/>
      <c r="C297" s="2"/>
      <c r="D297" s="1"/>
      <c r="E297" s="8"/>
      <c r="F297" s="8"/>
      <c r="G297" s="2"/>
      <c r="H297" s="4"/>
      <c r="I297" s="1"/>
      <c r="J297" s="1"/>
      <c r="K297" s="1"/>
      <c r="L297" s="1"/>
      <c r="M297" s="1"/>
      <c r="N297" s="1"/>
      <c r="O297" s="1"/>
      <c r="P297" s="1"/>
      <c r="Q297" s="1"/>
      <c r="R297" s="1"/>
      <c r="S297" s="1"/>
      <c r="T297" s="1"/>
      <c r="U297" s="1"/>
      <c r="V297" s="1"/>
      <c r="W297" s="1"/>
      <c r="X297" s="1"/>
      <c r="Y297" s="1"/>
      <c r="Z297" s="1"/>
    </row>
    <row r="298" spans="1:26" ht="14.4">
      <c r="A298" s="1"/>
      <c r="B298" s="2"/>
      <c r="C298" s="2"/>
      <c r="D298" s="1"/>
      <c r="E298" s="8"/>
      <c r="F298" s="8"/>
      <c r="G298" s="2"/>
      <c r="H298" s="4"/>
      <c r="I298" s="1"/>
      <c r="J298" s="1"/>
      <c r="K298" s="1"/>
      <c r="L298" s="1"/>
      <c r="M298" s="1"/>
      <c r="N298" s="1"/>
      <c r="O298" s="1"/>
      <c r="P298" s="1"/>
      <c r="Q298" s="1"/>
      <c r="R298" s="1"/>
      <c r="S298" s="1"/>
      <c r="T298" s="1"/>
      <c r="U298" s="1"/>
      <c r="V298" s="1"/>
      <c r="W298" s="1"/>
      <c r="X298" s="1"/>
      <c r="Y298" s="1"/>
      <c r="Z298" s="1"/>
    </row>
    <row r="299" spans="1:26" ht="14.4">
      <c r="A299" s="1"/>
      <c r="B299" s="2"/>
      <c r="C299" s="2"/>
      <c r="D299" s="1"/>
      <c r="E299" s="8"/>
      <c r="F299" s="8"/>
      <c r="G299" s="2"/>
      <c r="H299" s="4"/>
      <c r="I299" s="1"/>
      <c r="J299" s="1"/>
      <c r="K299" s="1"/>
      <c r="L299" s="1"/>
      <c r="M299" s="1"/>
      <c r="N299" s="1"/>
      <c r="O299" s="1"/>
      <c r="P299" s="1"/>
      <c r="Q299" s="1"/>
      <c r="R299" s="1"/>
      <c r="S299" s="1"/>
      <c r="T299" s="1"/>
      <c r="U299" s="1"/>
      <c r="V299" s="1"/>
      <c r="W299" s="1"/>
      <c r="X299" s="1"/>
      <c r="Y299" s="1"/>
      <c r="Z299" s="1"/>
    </row>
    <row r="300" spans="1:26" ht="14.4">
      <c r="A300" s="1"/>
      <c r="B300" s="2"/>
      <c r="C300" s="2"/>
      <c r="D300" s="1"/>
      <c r="E300" s="8"/>
      <c r="F300" s="8"/>
      <c r="G300" s="2"/>
      <c r="H300" s="4"/>
      <c r="I300" s="1"/>
      <c r="J300" s="1"/>
      <c r="K300" s="1"/>
      <c r="L300" s="1"/>
      <c r="M300" s="1"/>
      <c r="N300" s="1"/>
      <c r="O300" s="1"/>
      <c r="P300" s="1"/>
      <c r="Q300" s="1"/>
      <c r="R300" s="1"/>
      <c r="S300" s="1"/>
      <c r="T300" s="1"/>
      <c r="U300" s="1"/>
      <c r="V300" s="1"/>
      <c r="W300" s="1"/>
      <c r="X300" s="1"/>
      <c r="Y300" s="1"/>
      <c r="Z300" s="1"/>
    </row>
    <row r="301" spans="1:26" ht="14.4">
      <c r="A301" s="1"/>
      <c r="B301" s="2"/>
      <c r="C301" s="2"/>
      <c r="D301" s="1"/>
      <c r="E301" s="8"/>
      <c r="F301" s="8"/>
      <c r="G301" s="2"/>
      <c r="H301" s="4"/>
      <c r="I301" s="1"/>
      <c r="J301" s="1"/>
      <c r="K301" s="1"/>
      <c r="L301" s="1"/>
      <c r="M301" s="1"/>
      <c r="N301" s="1"/>
      <c r="O301" s="1"/>
      <c r="P301" s="1"/>
      <c r="Q301" s="1"/>
      <c r="R301" s="1"/>
      <c r="S301" s="1"/>
      <c r="T301" s="1"/>
      <c r="U301" s="1"/>
      <c r="V301" s="1"/>
      <c r="W301" s="1"/>
      <c r="X301" s="1"/>
      <c r="Y301" s="1"/>
      <c r="Z301" s="1"/>
    </row>
    <row r="302" spans="1:26" ht="14.4">
      <c r="A302" s="1"/>
      <c r="B302" s="2"/>
      <c r="C302" s="2"/>
      <c r="D302" s="1"/>
      <c r="E302" s="8"/>
      <c r="F302" s="8"/>
      <c r="G302" s="2"/>
      <c r="H302" s="4"/>
      <c r="I302" s="1"/>
      <c r="J302" s="1"/>
      <c r="K302" s="1"/>
      <c r="L302" s="1"/>
      <c r="M302" s="1"/>
      <c r="N302" s="1"/>
      <c r="O302" s="1"/>
      <c r="P302" s="1"/>
      <c r="Q302" s="1"/>
      <c r="R302" s="1"/>
      <c r="S302" s="1"/>
      <c r="T302" s="1"/>
      <c r="U302" s="1"/>
      <c r="V302" s="1"/>
      <c r="W302" s="1"/>
      <c r="X302" s="1"/>
      <c r="Y302" s="1"/>
      <c r="Z302" s="1"/>
    </row>
    <row r="303" spans="1:26" ht="14.4">
      <c r="A303" s="1"/>
      <c r="B303" s="2"/>
      <c r="C303" s="2"/>
      <c r="D303" s="1"/>
      <c r="E303" s="8"/>
      <c r="F303" s="8"/>
      <c r="G303" s="2"/>
      <c r="H303" s="4"/>
      <c r="I303" s="1"/>
      <c r="J303" s="1"/>
      <c r="K303" s="1"/>
      <c r="L303" s="1"/>
      <c r="M303" s="1"/>
      <c r="N303" s="1"/>
      <c r="O303" s="1"/>
      <c r="P303" s="1"/>
      <c r="Q303" s="1"/>
      <c r="R303" s="1"/>
      <c r="S303" s="1"/>
      <c r="T303" s="1"/>
      <c r="U303" s="1"/>
      <c r="V303" s="1"/>
      <c r="W303" s="1"/>
      <c r="X303" s="1"/>
      <c r="Y303" s="1"/>
      <c r="Z303" s="1"/>
    </row>
    <row r="304" spans="1:26" ht="14.4">
      <c r="A304" s="1"/>
      <c r="B304" s="2"/>
      <c r="C304" s="2"/>
      <c r="D304" s="1"/>
      <c r="E304" s="8"/>
      <c r="F304" s="8"/>
      <c r="G304" s="2"/>
      <c r="H304" s="4"/>
      <c r="I304" s="1"/>
      <c r="J304" s="1"/>
      <c r="K304" s="1"/>
      <c r="L304" s="1"/>
      <c r="M304" s="1"/>
      <c r="N304" s="1"/>
      <c r="O304" s="1"/>
      <c r="P304" s="1"/>
      <c r="Q304" s="1"/>
      <c r="R304" s="1"/>
      <c r="S304" s="1"/>
      <c r="T304" s="1"/>
      <c r="U304" s="1"/>
      <c r="V304" s="1"/>
      <c r="W304" s="1"/>
      <c r="X304" s="1"/>
      <c r="Y304" s="1"/>
      <c r="Z304" s="1"/>
    </row>
    <row r="305" spans="1:26" ht="14.4">
      <c r="A305" s="1"/>
      <c r="B305" s="2"/>
      <c r="C305" s="2"/>
      <c r="D305" s="1"/>
      <c r="E305" s="8"/>
      <c r="F305" s="8"/>
      <c r="G305" s="2"/>
      <c r="H305" s="4"/>
      <c r="I305" s="1"/>
      <c r="J305" s="1"/>
      <c r="K305" s="1"/>
      <c r="L305" s="1"/>
      <c r="M305" s="1"/>
      <c r="N305" s="1"/>
      <c r="O305" s="1"/>
      <c r="P305" s="1"/>
      <c r="Q305" s="1"/>
      <c r="R305" s="1"/>
      <c r="S305" s="1"/>
      <c r="T305" s="1"/>
      <c r="U305" s="1"/>
      <c r="V305" s="1"/>
      <c r="W305" s="1"/>
      <c r="X305" s="1"/>
      <c r="Y305" s="1"/>
      <c r="Z305" s="1"/>
    </row>
    <row r="306" spans="1:26" ht="14.4">
      <c r="A306" s="1"/>
      <c r="B306" s="2"/>
      <c r="C306" s="2"/>
      <c r="D306" s="1"/>
      <c r="E306" s="8"/>
      <c r="F306" s="8"/>
      <c r="G306" s="2"/>
      <c r="H306" s="4"/>
      <c r="I306" s="1"/>
      <c r="J306" s="1"/>
      <c r="K306" s="1"/>
      <c r="L306" s="1"/>
      <c r="M306" s="1"/>
      <c r="N306" s="1"/>
      <c r="O306" s="1"/>
      <c r="P306" s="1"/>
      <c r="Q306" s="1"/>
      <c r="R306" s="1"/>
      <c r="S306" s="1"/>
      <c r="T306" s="1"/>
      <c r="U306" s="1"/>
      <c r="V306" s="1"/>
      <c r="W306" s="1"/>
      <c r="X306" s="1"/>
      <c r="Y306" s="1"/>
      <c r="Z306" s="1"/>
    </row>
    <row r="307" spans="1:26" ht="14.4">
      <c r="A307" s="1"/>
      <c r="B307" s="2"/>
      <c r="C307" s="2"/>
      <c r="D307" s="1"/>
      <c r="E307" s="8"/>
      <c r="F307" s="8"/>
      <c r="G307" s="2"/>
      <c r="H307" s="4"/>
      <c r="I307" s="1"/>
      <c r="J307" s="1"/>
      <c r="K307" s="1"/>
      <c r="L307" s="1"/>
      <c r="M307" s="1"/>
      <c r="N307" s="1"/>
      <c r="O307" s="1"/>
      <c r="P307" s="1"/>
      <c r="Q307" s="1"/>
      <c r="R307" s="1"/>
      <c r="S307" s="1"/>
      <c r="T307" s="1"/>
      <c r="U307" s="1"/>
      <c r="V307" s="1"/>
      <c r="W307" s="1"/>
      <c r="X307" s="1"/>
      <c r="Y307" s="1"/>
      <c r="Z307" s="1"/>
    </row>
    <row r="308" spans="1:26" ht="14.4">
      <c r="A308" s="1"/>
      <c r="B308" s="2"/>
      <c r="C308" s="2"/>
      <c r="D308" s="1"/>
      <c r="E308" s="8"/>
      <c r="F308" s="8"/>
      <c r="G308" s="2"/>
      <c r="H308" s="4"/>
      <c r="I308" s="1"/>
      <c r="J308" s="1"/>
      <c r="K308" s="1"/>
      <c r="L308" s="1"/>
      <c r="M308" s="1"/>
      <c r="N308" s="1"/>
      <c r="O308" s="1"/>
      <c r="P308" s="1"/>
      <c r="Q308" s="1"/>
      <c r="R308" s="1"/>
      <c r="S308" s="1"/>
      <c r="T308" s="1"/>
      <c r="U308" s="1"/>
      <c r="V308" s="1"/>
      <c r="W308" s="1"/>
      <c r="X308" s="1"/>
      <c r="Y308" s="1"/>
      <c r="Z308" s="1"/>
    </row>
    <row r="309" spans="1:26" ht="14.4">
      <c r="A309" s="1"/>
      <c r="B309" s="2"/>
      <c r="C309" s="2"/>
      <c r="D309" s="1"/>
      <c r="E309" s="8"/>
      <c r="F309" s="8"/>
      <c r="G309" s="2"/>
      <c r="H309" s="4"/>
      <c r="I309" s="1"/>
      <c r="J309" s="1"/>
      <c r="K309" s="1"/>
      <c r="L309" s="1"/>
      <c r="M309" s="1"/>
      <c r="N309" s="1"/>
      <c r="O309" s="1"/>
      <c r="P309" s="1"/>
      <c r="Q309" s="1"/>
      <c r="R309" s="1"/>
      <c r="S309" s="1"/>
      <c r="T309" s="1"/>
      <c r="U309" s="1"/>
      <c r="V309" s="1"/>
      <c r="W309" s="1"/>
      <c r="X309" s="1"/>
      <c r="Y309" s="1"/>
      <c r="Z309" s="1"/>
    </row>
    <row r="310" spans="1:26" ht="14.4">
      <c r="A310" s="1"/>
      <c r="B310" s="2"/>
      <c r="C310" s="2"/>
      <c r="D310" s="1"/>
      <c r="E310" s="8"/>
      <c r="F310" s="8"/>
      <c r="G310" s="2"/>
      <c r="H310" s="4"/>
      <c r="I310" s="1"/>
      <c r="J310" s="1"/>
      <c r="K310" s="1"/>
      <c r="L310" s="1"/>
      <c r="M310" s="1"/>
      <c r="N310" s="1"/>
      <c r="O310" s="1"/>
      <c r="P310" s="1"/>
      <c r="Q310" s="1"/>
      <c r="R310" s="1"/>
      <c r="S310" s="1"/>
      <c r="T310" s="1"/>
      <c r="U310" s="1"/>
      <c r="V310" s="1"/>
      <c r="W310" s="1"/>
      <c r="X310" s="1"/>
      <c r="Y310" s="1"/>
      <c r="Z310" s="1"/>
    </row>
    <row r="311" spans="1:26" ht="14.4">
      <c r="A311" s="1"/>
      <c r="B311" s="2"/>
      <c r="C311" s="2"/>
      <c r="D311" s="1"/>
      <c r="E311" s="8"/>
      <c r="F311" s="8"/>
      <c r="G311" s="2"/>
      <c r="H311" s="4"/>
      <c r="I311" s="1"/>
      <c r="J311" s="1"/>
      <c r="K311" s="1"/>
      <c r="L311" s="1"/>
      <c r="M311" s="1"/>
      <c r="N311" s="1"/>
      <c r="O311" s="1"/>
      <c r="P311" s="1"/>
      <c r="Q311" s="1"/>
      <c r="R311" s="1"/>
      <c r="S311" s="1"/>
      <c r="T311" s="1"/>
      <c r="U311" s="1"/>
      <c r="V311" s="1"/>
      <c r="W311" s="1"/>
      <c r="X311" s="1"/>
      <c r="Y311" s="1"/>
      <c r="Z311" s="1"/>
    </row>
    <row r="312" spans="1:26" ht="14.4">
      <c r="A312" s="1"/>
      <c r="B312" s="2"/>
      <c r="C312" s="2"/>
      <c r="D312" s="1"/>
      <c r="E312" s="8"/>
      <c r="F312" s="8"/>
      <c r="G312" s="2"/>
      <c r="H312" s="4"/>
      <c r="I312" s="1"/>
      <c r="J312" s="1"/>
      <c r="K312" s="1"/>
      <c r="L312" s="1"/>
      <c r="M312" s="1"/>
      <c r="N312" s="1"/>
      <c r="O312" s="1"/>
      <c r="P312" s="1"/>
      <c r="Q312" s="1"/>
      <c r="R312" s="1"/>
      <c r="S312" s="1"/>
      <c r="T312" s="1"/>
      <c r="U312" s="1"/>
      <c r="V312" s="1"/>
      <c r="W312" s="1"/>
      <c r="X312" s="1"/>
      <c r="Y312" s="1"/>
      <c r="Z312" s="1"/>
    </row>
    <row r="313" spans="1:26" ht="14.4">
      <c r="A313" s="1"/>
      <c r="B313" s="2"/>
      <c r="C313" s="2"/>
      <c r="D313" s="1"/>
      <c r="E313" s="8"/>
      <c r="F313" s="8"/>
      <c r="G313" s="2"/>
      <c r="H313" s="4"/>
      <c r="I313" s="1"/>
      <c r="J313" s="1"/>
      <c r="K313" s="1"/>
      <c r="L313" s="1"/>
      <c r="M313" s="1"/>
      <c r="N313" s="1"/>
      <c r="O313" s="1"/>
      <c r="P313" s="1"/>
      <c r="Q313" s="1"/>
      <c r="R313" s="1"/>
      <c r="S313" s="1"/>
      <c r="T313" s="1"/>
      <c r="U313" s="1"/>
      <c r="V313" s="1"/>
      <c r="W313" s="1"/>
      <c r="X313" s="1"/>
      <c r="Y313" s="1"/>
      <c r="Z313" s="1"/>
    </row>
    <row r="314" spans="1:26" ht="14.4">
      <c r="A314" s="1"/>
      <c r="B314" s="2"/>
      <c r="C314" s="2"/>
      <c r="D314" s="1"/>
      <c r="E314" s="8"/>
      <c r="F314" s="8"/>
      <c r="G314" s="2"/>
      <c r="H314" s="4"/>
      <c r="I314" s="1"/>
      <c r="J314" s="1"/>
      <c r="K314" s="1"/>
      <c r="L314" s="1"/>
      <c r="M314" s="1"/>
      <c r="N314" s="1"/>
      <c r="O314" s="1"/>
      <c r="P314" s="1"/>
      <c r="Q314" s="1"/>
      <c r="R314" s="1"/>
      <c r="S314" s="1"/>
      <c r="T314" s="1"/>
      <c r="U314" s="1"/>
      <c r="V314" s="1"/>
      <c r="W314" s="1"/>
      <c r="X314" s="1"/>
      <c r="Y314" s="1"/>
      <c r="Z314" s="1"/>
    </row>
    <row r="315" spans="1:26" ht="14.4">
      <c r="A315" s="1"/>
      <c r="B315" s="2"/>
      <c r="C315" s="2"/>
      <c r="D315" s="1"/>
      <c r="E315" s="8"/>
      <c r="F315" s="8"/>
      <c r="G315" s="2"/>
      <c r="H315" s="4"/>
      <c r="I315" s="1"/>
      <c r="J315" s="1"/>
      <c r="K315" s="1"/>
      <c r="L315" s="1"/>
      <c r="M315" s="1"/>
      <c r="N315" s="1"/>
      <c r="O315" s="1"/>
      <c r="P315" s="1"/>
      <c r="Q315" s="1"/>
      <c r="R315" s="1"/>
      <c r="S315" s="1"/>
      <c r="T315" s="1"/>
      <c r="U315" s="1"/>
      <c r="V315" s="1"/>
      <c r="W315" s="1"/>
      <c r="X315" s="1"/>
      <c r="Y315" s="1"/>
      <c r="Z315" s="1"/>
    </row>
    <row r="316" spans="1:26" ht="14.4">
      <c r="A316" s="1"/>
      <c r="B316" s="2"/>
      <c r="C316" s="2"/>
      <c r="D316" s="1"/>
      <c r="E316" s="8"/>
      <c r="F316" s="8"/>
      <c r="G316" s="2"/>
      <c r="H316" s="4"/>
      <c r="I316" s="1"/>
      <c r="J316" s="1"/>
      <c r="K316" s="1"/>
      <c r="L316" s="1"/>
      <c r="M316" s="1"/>
      <c r="N316" s="1"/>
      <c r="O316" s="1"/>
      <c r="P316" s="1"/>
      <c r="Q316" s="1"/>
      <c r="R316" s="1"/>
      <c r="S316" s="1"/>
      <c r="T316" s="1"/>
      <c r="U316" s="1"/>
      <c r="V316" s="1"/>
      <c r="W316" s="1"/>
      <c r="X316" s="1"/>
      <c r="Y316" s="1"/>
      <c r="Z316" s="1"/>
    </row>
    <row r="317" spans="1:26" ht="14.4">
      <c r="A317" s="1"/>
      <c r="B317" s="2"/>
      <c r="C317" s="2"/>
      <c r="D317" s="1"/>
      <c r="E317" s="8"/>
      <c r="F317" s="8"/>
      <c r="G317" s="2"/>
      <c r="H317" s="4"/>
      <c r="I317" s="1"/>
      <c r="J317" s="1"/>
      <c r="K317" s="1"/>
      <c r="L317" s="1"/>
      <c r="M317" s="1"/>
      <c r="N317" s="1"/>
      <c r="O317" s="1"/>
      <c r="P317" s="1"/>
      <c r="Q317" s="1"/>
      <c r="R317" s="1"/>
      <c r="S317" s="1"/>
      <c r="T317" s="1"/>
      <c r="U317" s="1"/>
      <c r="V317" s="1"/>
      <c r="W317" s="1"/>
      <c r="X317" s="1"/>
      <c r="Y317" s="1"/>
      <c r="Z317" s="1"/>
    </row>
    <row r="318" spans="1:26" ht="14.4">
      <c r="A318" s="1"/>
      <c r="B318" s="2"/>
      <c r="C318" s="2"/>
      <c r="D318" s="1"/>
      <c r="E318" s="8"/>
      <c r="F318" s="8"/>
      <c r="G318" s="2"/>
      <c r="H318" s="4"/>
      <c r="I318" s="1"/>
      <c r="J318" s="1"/>
      <c r="K318" s="1"/>
      <c r="L318" s="1"/>
      <c r="M318" s="1"/>
      <c r="N318" s="1"/>
      <c r="O318" s="1"/>
      <c r="P318" s="1"/>
      <c r="Q318" s="1"/>
      <c r="R318" s="1"/>
      <c r="S318" s="1"/>
      <c r="T318" s="1"/>
      <c r="U318" s="1"/>
      <c r="V318" s="1"/>
      <c r="W318" s="1"/>
      <c r="X318" s="1"/>
      <c r="Y318" s="1"/>
      <c r="Z318" s="1"/>
    </row>
    <row r="319" spans="1:26" ht="14.4">
      <c r="A319" s="1"/>
      <c r="B319" s="2"/>
      <c r="C319" s="2"/>
      <c r="D319" s="1"/>
      <c r="E319" s="8"/>
      <c r="F319" s="8"/>
      <c r="G319" s="2"/>
      <c r="H319" s="4"/>
      <c r="I319" s="1"/>
      <c r="J319" s="1"/>
      <c r="K319" s="1"/>
      <c r="L319" s="1"/>
      <c r="M319" s="1"/>
      <c r="N319" s="1"/>
      <c r="O319" s="1"/>
      <c r="P319" s="1"/>
      <c r="Q319" s="1"/>
      <c r="R319" s="1"/>
      <c r="S319" s="1"/>
      <c r="T319" s="1"/>
      <c r="U319" s="1"/>
      <c r="V319" s="1"/>
      <c r="W319" s="1"/>
      <c r="X319" s="1"/>
      <c r="Y319" s="1"/>
      <c r="Z319" s="1"/>
    </row>
    <row r="320" spans="1:26" ht="14.4">
      <c r="A320" s="1"/>
      <c r="B320" s="2"/>
      <c r="C320" s="2"/>
      <c r="D320" s="1"/>
      <c r="E320" s="8"/>
      <c r="F320" s="8"/>
      <c r="G320" s="2"/>
      <c r="H320" s="4"/>
      <c r="I320" s="1"/>
      <c r="J320" s="1"/>
      <c r="K320" s="1"/>
      <c r="L320" s="1"/>
      <c r="M320" s="1"/>
      <c r="N320" s="1"/>
      <c r="O320" s="1"/>
      <c r="P320" s="1"/>
      <c r="Q320" s="1"/>
      <c r="R320" s="1"/>
      <c r="S320" s="1"/>
      <c r="T320" s="1"/>
      <c r="U320" s="1"/>
      <c r="V320" s="1"/>
      <c r="W320" s="1"/>
      <c r="X320" s="1"/>
      <c r="Y320" s="1"/>
      <c r="Z320" s="1"/>
    </row>
    <row r="321" spans="1:26" ht="14.4">
      <c r="A321" s="1"/>
      <c r="B321" s="2"/>
      <c r="C321" s="2"/>
      <c r="D321" s="1"/>
      <c r="E321" s="8"/>
      <c r="F321" s="8"/>
      <c r="G321" s="2"/>
      <c r="H321" s="4"/>
      <c r="I321" s="1"/>
      <c r="J321" s="1"/>
      <c r="K321" s="1"/>
      <c r="L321" s="1"/>
      <c r="M321" s="1"/>
      <c r="N321" s="1"/>
      <c r="O321" s="1"/>
      <c r="P321" s="1"/>
      <c r="Q321" s="1"/>
      <c r="R321" s="1"/>
      <c r="S321" s="1"/>
      <c r="T321" s="1"/>
      <c r="U321" s="1"/>
      <c r="V321" s="1"/>
      <c r="W321" s="1"/>
      <c r="X321" s="1"/>
      <c r="Y321" s="1"/>
      <c r="Z321" s="1"/>
    </row>
    <row r="322" spans="1:26" ht="14.4">
      <c r="A322" s="1"/>
      <c r="B322" s="2"/>
      <c r="C322" s="2"/>
      <c r="D322" s="1"/>
      <c r="E322" s="8"/>
      <c r="F322" s="8"/>
      <c r="G322" s="2"/>
      <c r="H322" s="4"/>
      <c r="I322" s="1"/>
      <c r="J322" s="1"/>
      <c r="K322" s="1"/>
      <c r="L322" s="1"/>
      <c r="M322" s="1"/>
      <c r="N322" s="1"/>
      <c r="O322" s="1"/>
      <c r="P322" s="1"/>
      <c r="Q322" s="1"/>
      <c r="R322" s="1"/>
      <c r="S322" s="1"/>
      <c r="T322" s="1"/>
      <c r="U322" s="1"/>
      <c r="V322" s="1"/>
      <c r="W322" s="1"/>
      <c r="X322" s="1"/>
      <c r="Y322" s="1"/>
      <c r="Z322" s="1"/>
    </row>
    <row r="323" spans="1:26" ht="14.4">
      <c r="A323" s="1"/>
      <c r="B323" s="2"/>
      <c r="C323" s="2"/>
      <c r="D323" s="1"/>
      <c r="E323" s="8"/>
      <c r="F323" s="8"/>
      <c r="G323" s="2"/>
      <c r="H323" s="4"/>
      <c r="I323" s="1"/>
      <c r="J323" s="1"/>
      <c r="K323" s="1"/>
      <c r="L323" s="1"/>
      <c r="M323" s="1"/>
      <c r="N323" s="1"/>
      <c r="O323" s="1"/>
      <c r="P323" s="1"/>
      <c r="Q323" s="1"/>
      <c r="R323" s="1"/>
      <c r="S323" s="1"/>
      <c r="T323" s="1"/>
      <c r="U323" s="1"/>
      <c r="V323" s="1"/>
      <c r="W323" s="1"/>
      <c r="X323" s="1"/>
      <c r="Y323" s="1"/>
      <c r="Z323" s="1"/>
    </row>
    <row r="324" spans="1:26" ht="14.4">
      <c r="A324" s="1"/>
      <c r="B324" s="2"/>
      <c r="C324" s="2"/>
      <c r="D324" s="1"/>
      <c r="E324" s="8"/>
      <c r="F324" s="8"/>
      <c r="G324" s="2"/>
      <c r="H324" s="4"/>
      <c r="I324" s="1"/>
      <c r="J324" s="1"/>
      <c r="K324" s="1"/>
      <c r="L324" s="1"/>
      <c r="M324" s="1"/>
      <c r="N324" s="1"/>
      <c r="O324" s="1"/>
      <c r="P324" s="1"/>
      <c r="Q324" s="1"/>
      <c r="R324" s="1"/>
      <c r="S324" s="1"/>
      <c r="T324" s="1"/>
      <c r="U324" s="1"/>
      <c r="V324" s="1"/>
      <c r="W324" s="1"/>
      <c r="X324" s="1"/>
      <c r="Y324" s="1"/>
      <c r="Z324" s="1"/>
    </row>
    <row r="325" spans="1:26" ht="14.4">
      <c r="A325" s="1"/>
      <c r="B325" s="2"/>
      <c r="C325" s="2"/>
      <c r="D325" s="1"/>
      <c r="E325" s="8"/>
      <c r="F325" s="8"/>
      <c r="G325" s="2"/>
      <c r="H325" s="4"/>
      <c r="I325" s="1"/>
      <c r="J325" s="1"/>
      <c r="K325" s="1"/>
      <c r="L325" s="1"/>
      <c r="M325" s="1"/>
      <c r="N325" s="1"/>
      <c r="O325" s="1"/>
      <c r="P325" s="1"/>
      <c r="Q325" s="1"/>
      <c r="R325" s="1"/>
      <c r="S325" s="1"/>
      <c r="T325" s="1"/>
      <c r="U325" s="1"/>
      <c r="V325" s="1"/>
      <c r="W325" s="1"/>
      <c r="X325" s="1"/>
      <c r="Y325" s="1"/>
      <c r="Z325" s="1"/>
    </row>
    <row r="326" spans="1:26" ht="14.4">
      <c r="A326" s="1"/>
      <c r="B326" s="2"/>
      <c r="C326" s="2"/>
      <c r="D326" s="1"/>
      <c r="E326" s="8"/>
      <c r="F326" s="8"/>
      <c r="G326" s="2"/>
      <c r="H326" s="4"/>
      <c r="I326" s="1"/>
      <c r="J326" s="1"/>
      <c r="K326" s="1"/>
      <c r="L326" s="1"/>
      <c r="M326" s="1"/>
      <c r="N326" s="1"/>
      <c r="O326" s="1"/>
      <c r="P326" s="1"/>
      <c r="Q326" s="1"/>
      <c r="R326" s="1"/>
      <c r="S326" s="1"/>
      <c r="T326" s="1"/>
      <c r="U326" s="1"/>
      <c r="V326" s="1"/>
      <c r="W326" s="1"/>
      <c r="X326" s="1"/>
      <c r="Y326" s="1"/>
      <c r="Z326" s="1"/>
    </row>
    <row r="327" spans="1:26" ht="14.4">
      <c r="A327" s="1"/>
      <c r="B327" s="2"/>
      <c r="C327" s="2"/>
      <c r="D327" s="1"/>
      <c r="E327" s="8"/>
      <c r="F327" s="8"/>
      <c r="G327" s="2"/>
      <c r="H327" s="4"/>
      <c r="I327" s="1"/>
      <c r="J327" s="1"/>
      <c r="K327" s="1"/>
      <c r="L327" s="1"/>
      <c r="M327" s="1"/>
      <c r="N327" s="1"/>
      <c r="O327" s="1"/>
      <c r="P327" s="1"/>
      <c r="Q327" s="1"/>
      <c r="R327" s="1"/>
      <c r="S327" s="1"/>
      <c r="T327" s="1"/>
      <c r="U327" s="1"/>
      <c r="V327" s="1"/>
      <c r="W327" s="1"/>
      <c r="X327" s="1"/>
      <c r="Y327" s="1"/>
      <c r="Z327" s="1"/>
    </row>
    <row r="328" spans="1:26" ht="14.4">
      <c r="A328" s="1"/>
      <c r="B328" s="2"/>
      <c r="C328" s="2"/>
      <c r="D328" s="1"/>
      <c r="E328" s="8"/>
      <c r="F328" s="8"/>
      <c r="G328" s="2"/>
      <c r="H328" s="4"/>
      <c r="I328" s="1"/>
      <c r="J328" s="1"/>
      <c r="K328" s="1"/>
      <c r="L328" s="1"/>
      <c r="M328" s="1"/>
      <c r="N328" s="1"/>
      <c r="O328" s="1"/>
      <c r="P328" s="1"/>
      <c r="Q328" s="1"/>
      <c r="R328" s="1"/>
      <c r="S328" s="1"/>
      <c r="T328" s="1"/>
      <c r="U328" s="1"/>
      <c r="V328" s="1"/>
      <c r="W328" s="1"/>
      <c r="X328" s="1"/>
      <c r="Y328" s="1"/>
      <c r="Z328" s="1"/>
    </row>
    <row r="329" spans="1:26" ht="14.4">
      <c r="A329" s="1"/>
      <c r="B329" s="2"/>
      <c r="C329" s="2"/>
      <c r="D329" s="1"/>
      <c r="E329" s="8"/>
      <c r="F329" s="8"/>
      <c r="G329" s="2"/>
      <c r="H329" s="4"/>
      <c r="I329" s="1"/>
      <c r="J329" s="1"/>
      <c r="K329" s="1"/>
      <c r="L329" s="1"/>
      <c r="M329" s="1"/>
      <c r="N329" s="1"/>
      <c r="O329" s="1"/>
      <c r="P329" s="1"/>
      <c r="Q329" s="1"/>
      <c r="R329" s="1"/>
      <c r="S329" s="1"/>
      <c r="T329" s="1"/>
      <c r="U329" s="1"/>
      <c r="V329" s="1"/>
      <c r="W329" s="1"/>
      <c r="X329" s="1"/>
      <c r="Y329" s="1"/>
      <c r="Z329" s="1"/>
    </row>
    <row r="330" spans="1:26" ht="14.4">
      <c r="A330" s="1"/>
      <c r="B330" s="2"/>
      <c r="C330" s="2"/>
      <c r="D330" s="1"/>
      <c r="E330" s="8"/>
      <c r="F330" s="8"/>
      <c r="G330" s="2"/>
      <c r="H330" s="4"/>
      <c r="I330" s="1"/>
      <c r="J330" s="1"/>
      <c r="K330" s="1"/>
      <c r="L330" s="1"/>
      <c r="M330" s="1"/>
      <c r="N330" s="1"/>
      <c r="O330" s="1"/>
      <c r="P330" s="1"/>
      <c r="Q330" s="1"/>
      <c r="R330" s="1"/>
      <c r="S330" s="1"/>
      <c r="T330" s="1"/>
      <c r="U330" s="1"/>
      <c r="V330" s="1"/>
      <c r="W330" s="1"/>
      <c r="X330" s="1"/>
      <c r="Y330" s="1"/>
      <c r="Z330" s="1"/>
    </row>
    <row r="331" spans="1:26" ht="14.4">
      <c r="A331" s="1"/>
      <c r="B331" s="2"/>
      <c r="C331" s="2"/>
      <c r="D331" s="1"/>
      <c r="E331" s="8"/>
      <c r="F331" s="8"/>
      <c r="G331" s="2"/>
      <c r="H331" s="4"/>
      <c r="I331" s="1"/>
      <c r="J331" s="1"/>
      <c r="K331" s="1"/>
      <c r="L331" s="1"/>
      <c r="M331" s="1"/>
      <c r="N331" s="1"/>
      <c r="O331" s="1"/>
      <c r="P331" s="1"/>
      <c r="Q331" s="1"/>
      <c r="R331" s="1"/>
      <c r="S331" s="1"/>
      <c r="T331" s="1"/>
      <c r="U331" s="1"/>
      <c r="V331" s="1"/>
      <c r="W331" s="1"/>
      <c r="X331" s="1"/>
      <c r="Y331" s="1"/>
      <c r="Z331" s="1"/>
    </row>
    <row r="332" spans="1:26" ht="14.4">
      <c r="A332" s="1"/>
      <c r="B332" s="2"/>
      <c r="C332" s="2"/>
      <c r="D332" s="1"/>
      <c r="E332" s="8"/>
      <c r="F332" s="8"/>
      <c r="G332" s="2"/>
      <c r="H332" s="4"/>
      <c r="I332" s="1"/>
      <c r="J332" s="1"/>
      <c r="K332" s="1"/>
      <c r="L332" s="1"/>
      <c r="M332" s="1"/>
      <c r="N332" s="1"/>
      <c r="O332" s="1"/>
      <c r="P332" s="1"/>
      <c r="Q332" s="1"/>
      <c r="R332" s="1"/>
      <c r="S332" s="1"/>
      <c r="T332" s="1"/>
      <c r="U332" s="1"/>
      <c r="V332" s="1"/>
      <c r="W332" s="1"/>
      <c r="X332" s="1"/>
      <c r="Y332" s="1"/>
      <c r="Z332" s="1"/>
    </row>
    <row r="333" spans="1:26" ht="14.4">
      <c r="A333" s="1"/>
      <c r="B333" s="2"/>
      <c r="C333" s="2"/>
      <c r="D333" s="1"/>
      <c r="E333" s="8"/>
      <c r="F333" s="8"/>
      <c r="G333" s="2"/>
      <c r="H333" s="4"/>
      <c r="I333" s="1"/>
      <c r="J333" s="1"/>
      <c r="K333" s="1"/>
      <c r="L333" s="1"/>
      <c r="M333" s="1"/>
      <c r="N333" s="1"/>
      <c r="O333" s="1"/>
      <c r="P333" s="1"/>
      <c r="Q333" s="1"/>
      <c r="R333" s="1"/>
      <c r="S333" s="1"/>
      <c r="T333" s="1"/>
      <c r="U333" s="1"/>
      <c r="V333" s="1"/>
      <c r="W333" s="1"/>
      <c r="X333" s="1"/>
      <c r="Y333" s="1"/>
      <c r="Z333" s="1"/>
    </row>
    <row r="334" spans="1:26" ht="14.4">
      <c r="A334" s="1"/>
      <c r="B334" s="2"/>
      <c r="C334" s="2"/>
      <c r="D334" s="1"/>
      <c r="E334" s="8"/>
      <c r="F334" s="8"/>
      <c r="G334" s="2"/>
      <c r="H334" s="4"/>
      <c r="I334" s="1"/>
      <c r="J334" s="1"/>
      <c r="K334" s="1"/>
      <c r="L334" s="1"/>
      <c r="M334" s="1"/>
      <c r="N334" s="1"/>
      <c r="O334" s="1"/>
      <c r="P334" s="1"/>
      <c r="Q334" s="1"/>
      <c r="R334" s="1"/>
      <c r="S334" s="1"/>
      <c r="T334" s="1"/>
      <c r="U334" s="1"/>
      <c r="V334" s="1"/>
      <c r="W334" s="1"/>
      <c r="X334" s="1"/>
      <c r="Y334" s="1"/>
      <c r="Z334" s="1"/>
    </row>
    <row r="335" spans="1:26" ht="14.4">
      <c r="A335" s="1"/>
      <c r="B335" s="2"/>
      <c r="C335" s="2"/>
      <c r="D335" s="1"/>
      <c r="E335" s="8"/>
      <c r="F335" s="8"/>
      <c r="G335" s="2"/>
      <c r="H335" s="4"/>
      <c r="I335" s="1"/>
      <c r="J335" s="1"/>
      <c r="K335" s="1"/>
      <c r="L335" s="1"/>
      <c r="M335" s="1"/>
      <c r="N335" s="1"/>
      <c r="O335" s="1"/>
      <c r="P335" s="1"/>
      <c r="Q335" s="1"/>
      <c r="R335" s="1"/>
      <c r="S335" s="1"/>
      <c r="T335" s="1"/>
      <c r="U335" s="1"/>
      <c r="V335" s="1"/>
      <c r="W335" s="1"/>
      <c r="X335" s="1"/>
      <c r="Y335" s="1"/>
      <c r="Z335" s="1"/>
    </row>
    <row r="336" spans="1:26" ht="14.4">
      <c r="A336" s="1"/>
      <c r="B336" s="2"/>
      <c r="C336" s="2"/>
      <c r="D336" s="1"/>
      <c r="E336" s="8"/>
      <c r="F336" s="8"/>
      <c r="G336" s="2"/>
      <c r="H336" s="4"/>
      <c r="I336" s="1"/>
      <c r="J336" s="1"/>
      <c r="K336" s="1"/>
      <c r="L336" s="1"/>
      <c r="M336" s="1"/>
      <c r="N336" s="1"/>
      <c r="O336" s="1"/>
      <c r="P336" s="1"/>
      <c r="Q336" s="1"/>
      <c r="R336" s="1"/>
      <c r="S336" s="1"/>
      <c r="T336" s="1"/>
      <c r="U336" s="1"/>
      <c r="V336" s="1"/>
      <c r="W336" s="1"/>
      <c r="X336" s="1"/>
      <c r="Y336" s="1"/>
      <c r="Z336" s="1"/>
    </row>
    <row r="337" spans="1:26" ht="14.4">
      <c r="A337" s="1"/>
      <c r="B337" s="2"/>
      <c r="C337" s="2"/>
      <c r="D337" s="1"/>
      <c r="E337" s="8"/>
      <c r="F337" s="8"/>
      <c r="G337" s="2"/>
      <c r="H337" s="4"/>
      <c r="I337" s="1"/>
      <c r="J337" s="1"/>
      <c r="K337" s="1"/>
      <c r="L337" s="1"/>
      <c r="M337" s="1"/>
      <c r="N337" s="1"/>
      <c r="O337" s="1"/>
      <c r="P337" s="1"/>
      <c r="Q337" s="1"/>
      <c r="R337" s="1"/>
      <c r="S337" s="1"/>
      <c r="T337" s="1"/>
      <c r="U337" s="1"/>
      <c r="V337" s="1"/>
      <c r="W337" s="1"/>
      <c r="X337" s="1"/>
      <c r="Y337" s="1"/>
      <c r="Z337" s="1"/>
    </row>
    <row r="338" spans="1:26" ht="14.4">
      <c r="A338" s="1"/>
      <c r="B338" s="2"/>
      <c r="C338" s="2"/>
      <c r="D338" s="1"/>
      <c r="E338" s="8"/>
      <c r="F338" s="8"/>
      <c r="G338" s="2"/>
      <c r="H338" s="4"/>
      <c r="I338" s="1"/>
      <c r="J338" s="1"/>
      <c r="K338" s="1"/>
      <c r="L338" s="1"/>
      <c r="M338" s="1"/>
      <c r="N338" s="1"/>
      <c r="O338" s="1"/>
      <c r="P338" s="1"/>
      <c r="Q338" s="1"/>
      <c r="R338" s="1"/>
      <c r="S338" s="1"/>
      <c r="T338" s="1"/>
      <c r="U338" s="1"/>
      <c r="V338" s="1"/>
      <c r="W338" s="1"/>
      <c r="X338" s="1"/>
      <c r="Y338" s="1"/>
      <c r="Z338" s="1"/>
    </row>
    <row r="339" spans="1:26" ht="14.4">
      <c r="A339" s="1"/>
      <c r="B339" s="2"/>
      <c r="C339" s="2"/>
      <c r="D339" s="1"/>
      <c r="E339" s="8"/>
      <c r="F339" s="8"/>
      <c r="G339" s="2"/>
      <c r="H339" s="4"/>
      <c r="I339" s="1"/>
      <c r="J339" s="1"/>
      <c r="K339" s="1"/>
      <c r="L339" s="1"/>
      <c r="M339" s="1"/>
      <c r="N339" s="1"/>
      <c r="O339" s="1"/>
      <c r="P339" s="1"/>
      <c r="Q339" s="1"/>
      <c r="R339" s="1"/>
      <c r="S339" s="1"/>
      <c r="T339" s="1"/>
      <c r="U339" s="1"/>
      <c r="V339" s="1"/>
      <c r="W339" s="1"/>
      <c r="X339" s="1"/>
      <c r="Y339" s="1"/>
      <c r="Z339" s="1"/>
    </row>
    <row r="340" spans="1:26" ht="14.4">
      <c r="A340" s="1"/>
      <c r="B340" s="2"/>
      <c r="C340" s="2"/>
      <c r="D340" s="1"/>
      <c r="E340" s="8"/>
      <c r="F340" s="8"/>
      <c r="G340" s="2"/>
      <c r="H340" s="4"/>
      <c r="I340" s="1"/>
      <c r="J340" s="1"/>
      <c r="K340" s="1"/>
      <c r="L340" s="1"/>
      <c r="M340" s="1"/>
      <c r="N340" s="1"/>
      <c r="O340" s="1"/>
      <c r="P340" s="1"/>
      <c r="Q340" s="1"/>
      <c r="R340" s="1"/>
      <c r="S340" s="1"/>
      <c r="T340" s="1"/>
      <c r="U340" s="1"/>
      <c r="V340" s="1"/>
      <c r="W340" s="1"/>
      <c r="X340" s="1"/>
      <c r="Y340" s="1"/>
      <c r="Z340" s="1"/>
    </row>
    <row r="341" spans="1:26" ht="14.4">
      <c r="A341" s="1"/>
      <c r="B341" s="2"/>
      <c r="C341" s="2"/>
      <c r="D341" s="1"/>
      <c r="E341" s="8"/>
      <c r="F341" s="8"/>
      <c r="G341" s="2"/>
      <c r="H341" s="4"/>
      <c r="I341" s="1"/>
      <c r="J341" s="1"/>
      <c r="K341" s="1"/>
      <c r="L341" s="1"/>
      <c r="M341" s="1"/>
      <c r="N341" s="1"/>
      <c r="O341" s="1"/>
      <c r="P341" s="1"/>
      <c r="Q341" s="1"/>
      <c r="R341" s="1"/>
      <c r="S341" s="1"/>
      <c r="T341" s="1"/>
      <c r="U341" s="1"/>
      <c r="V341" s="1"/>
      <c r="W341" s="1"/>
      <c r="X341" s="1"/>
      <c r="Y341" s="1"/>
      <c r="Z341" s="1"/>
    </row>
    <row r="342" spans="1:26" ht="14.4">
      <c r="A342" s="1"/>
      <c r="B342" s="2"/>
      <c r="C342" s="2"/>
      <c r="D342" s="1"/>
      <c r="E342" s="8"/>
      <c r="F342" s="8"/>
      <c r="G342" s="2"/>
      <c r="H342" s="4"/>
      <c r="I342" s="1"/>
      <c r="J342" s="1"/>
      <c r="K342" s="1"/>
      <c r="L342" s="1"/>
      <c r="M342" s="1"/>
      <c r="N342" s="1"/>
      <c r="O342" s="1"/>
      <c r="P342" s="1"/>
      <c r="Q342" s="1"/>
      <c r="R342" s="1"/>
      <c r="S342" s="1"/>
      <c r="T342" s="1"/>
      <c r="U342" s="1"/>
      <c r="V342" s="1"/>
      <c r="W342" s="1"/>
      <c r="X342" s="1"/>
      <c r="Y342" s="1"/>
      <c r="Z342" s="1"/>
    </row>
    <row r="343" spans="1:26" ht="14.4">
      <c r="A343" s="1"/>
      <c r="B343" s="2"/>
      <c r="C343" s="2"/>
      <c r="D343" s="1"/>
      <c r="E343" s="8"/>
      <c r="F343" s="8"/>
      <c r="G343" s="2"/>
      <c r="H343" s="4"/>
      <c r="I343" s="1"/>
      <c r="J343" s="1"/>
      <c r="K343" s="1"/>
      <c r="L343" s="1"/>
      <c r="M343" s="1"/>
      <c r="N343" s="1"/>
      <c r="O343" s="1"/>
      <c r="P343" s="1"/>
      <c r="Q343" s="1"/>
      <c r="R343" s="1"/>
      <c r="S343" s="1"/>
      <c r="T343" s="1"/>
      <c r="U343" s="1"/>
      <c r="V343" s="1"/>
      <c r="W343" s="1"/>
      <c r="X343" s="1"/>
      <c r="Y343" s="1"/>
      <c r="Z343" s="1"/>
    </row>
    <row r="344" spans="1:26" ht="14.4">
      <c r="A344" s="1"/>
      <c r="B344" s="2"/>
      <c r="C344" s="2"/>
      <c r="D344" s="1"/>
      <c r="E344" s="8"/>
      <c r="F344" s="8"/>
      <c r="G344" s="2"/>
      <c r="H344" s="4"/>
      <c r="I344" s="1"/>
      <c r="J344" s="1"/>
      <c r="K344" s="1"/>
      <c r="L344" s="1"/>
      <c r="M344" s="1"/>
      <c r="N344" s="1"/>
      <c r="O344" s="1"/>
      <c r="P344" s="1"/>
      <c r="Q344" s="1"/>
      <c r="R344" s="1"/>
      <c r="S344" s="1"/>
      <c r="T344" s="1"/>
      <c r="U344" s="1"/>
      <c r="V344" s="1"/>
      <c r="W344" s="1"/>
      <c r="X344" s="1"/>
      <c r="Y344" s="1"/>
      <c r="Z344" s="1"/>
    </row>
    <row r="345" spans="1:26" ht="14.4">
      <c r="A345" s="1"/>
      <c r="B345" s="2"/>
      <c r="C345" s="2"/>
      <c r="D345" s="1"/>
      <c r="E345" s="8"/>
      <c r="F345" s="8"/>
      <c r="G345" s="2"/>
      <c r="H345" s="4"/>
      <c r="I345" s="1"/>
      <c r="J345" s="1"/>
      <c r="K345" s="1"/>
      <c r="L345" s="1"/>
      <c r="M345" s="1"/>
      <c r="N345" s="1"/>
      <c r="O345" s="1"/>
      <c r="P345" s="1"/>
      <c r="Q345" s="1"/>
      <c r="R345" s="1"/>
      <c r="S345" s="1"/>
      <c r="T345" s="1"/>
      <c r="U345" s="1"/>
      <c r="V345" s="1"/>
      <c r="W345" s="1"/>
      <c r="X345" s="1"/>
      <c r="Y345" s="1"/>
      <c r="Z345" s="1"/>
    </row>
    <row r="346" spans="1:26" ht="14.4">
      <c r="A346" s="1"/>
      <c r="B346" s="2"/>
      <c r="C346" s="2"/>
      <c r="D346" s="1"/>
      <c r="E346" s="8"/>
      <c r="F346" s="8"/>
      <c r="G346" s="2"/>
      <c r="H346" s="4"/>
      <c r="I346" s="1"/>
      <c r="J346" s="1"/>
      <c r="K346" s="1"/>
      <c r="L346" s="1"/>
      <c r="M346" s="1"/>
      <c r="N346" s="1"/>
      <c r="O346" s="1"/>
      <c r="P346" s="1"/>
      <c r="Q346" s="1"/>
      <c r="R346" s="1"/>
      <c r="S346" s="1"/>
      <c r="T346" s="1"/>
      <c r="U346" s="1"/>
      <c r="V346" s="1"/>
      <c r="W346" s="1"/>
      <c r="X346" s="1"/>
      <c r="Y346" s="1"/>
      <c r="Z346" s="1"/>
    </row>
    <row r="347" spans="1:26" ht="14.4">
      <c r="A347" s="1"/>
      <c r="B347" s="2"/>
      <c r="C347" s="2"/>
      <c r="D347" s="1"/>
      <c r="E347" s="8"/>
      <c r="F347" s="8"/>
      <c r="G347" s="2"/>
      <c r="H347" s="4"/>
      <c r="I347" s="1"/>
      <c r="J347" s="1"/>
      <c r="K347" s="1"/>
      <c r="L347" s="1"/>
      <c r="M347" s="1"/>
      <c r="N347" s="1"/>
      <c r="O347" s="1"/>
      <c r="P347" s="1"/>
      <c r="Q347" s="1"/>
      <c r="R347" s="1"/>
      <c r="S347" s="1"/>
      <c r="T347" s="1"/>
      <c r="U347" s="1"/>
      <c r="V347" s="1"/>
      <c r="W347" s="1"/>
      <c r="X347" s="1"/>
      <c r="Y347" s="1"/>
      <c r="Z347" s="1"/>
    </row>
    <row r="348" spans="1:26" ht="14.4">
      <c r="A348" s="1"/>
      <c r="B348" s="2"/>
      <c r="C348" s="2"/>
      <c r="D348" s="1"/>
      <c r="E348" s="8"/>
      <c r="F348" s="8"/>
      <c r="G348" s="2"/>
      <c r="H348" s="4"/>
      <c r="I348" s="1"/>
      <c r="J348" s="1"/>
      <c r="K348" s="1"/>
      <c r="L348" s="1"/>
      <c r="M348" s="1"/>
      <c r="N348" s="1"/>
      <c r="O348" s="1"/>
      <c r="P348" s="1"/>
      <c r="Q348" s="1"/>
      <c r="R348" s="1"/>
      <c r="S348" s="1"/>
      <c r="T348" s="1"/>
      <c r="U348" s="1"/>
      <c r="V348" s="1"/>
      <c r="W348" s="1"/>
      <c r="X348" s="1"/>
      <c r="Y348" s="1"/>
      <c r="Z348" s="1"/>
    </row>
    <row r="349" spans="1:26" ht="14.4">
      <c r="A349" s="1"/>
      <c r="B349" s="2"/>
      <c r="C349" s="2"/>
      <c r="D349" s="1"/>
      <c r="E349" s="8"/>
      <c r="F349" s="8"/>
      <c r="G349" s="2"/>
      <c r="H349" s="4"/>
      <c r="I349" s="1"/>
      <c r="J349" s="1"/>
      <c r="K349" s="1"/>
      <c r="L349" s="1"/>
      <c r="M349" s="1"/>
      <c r="N349" s="1"/>
      <c r="O349" s="1"/>
      <c r="P349" s="1"/>
      <c r="Q349" s="1"/>
      <c r="R349" s="1"/>
      <c r="S349" s="1"/>
      <c r="T349" s="1"/>
      <c r="U349" s="1"/>
      <c r="V349" s="1"/>
      <c r="W349" s="1"/>
      <c r="X349" s="1"/>
      <c r="Y349" s="1"/>
      <c r="Z349" s="1"/>
    </row>
    <row r="350" spans="1:26" ht="14.4">
      <c r="A350" s="1"/>
      <c r="B350" s="2"/>
      <c r="C350" s="2"/>
      <c r="D350" s="1"/>
      <c r="E350" s="8"/>
      <c r="F350" s="8"/>
      <c r="G350" s="2"/>
      <c r="H350" s="4"/>
      <c r="I350" s="1"/>
      <c r="J350" s="1"/>
      <c r="K350" s="1"/>
      <c r="L350" s="1"/>
      <c r="M350" s="1"/>
      <c r="N350" s="1"/>
      <c r="O350" s="1"/>
      <c r="P350" s="1"/>
      <c r="Q350" s="1"/>
      <c r="R350" s="1"/>
      <c r="S350" s="1"/>
      <c r="T350" s="1"/>
      <c r="U350" s="1"/>
      <c r="V350" s="1"/>
      <c r="W350" s="1"/>
      <c r="X350" s="1"/>
      <c r="Y350" s="1"/>
      <c r="Z350" s="1"/>
    </row>
    <row r="351" spans="1:26" ht="14.4">
      <c r="A351" s="1"/>
      <c r="B351" s="2"/>
      <c r="C351" s="2"/>
      <c r="D351" s="1"/>
      <c r="E351" s="8"/>
      <c r="F351" s="8"/>
      <c r="G351" s="2"/>
      <c r="H351" s="4"/>
      <c r="I351" s="1"/>
      <c r="J351" s="1"/>
      <c r="K351" s="1"/>
      <c r="L351" s="1"/>
      <c r="M351" s="1"/>
      <c r="N351" s="1"/>
      <c r="O351" s="1"/>
      <c r="P351" s="1"/>
      <c r="Q351" s="1"/>
      <c r="R351" s="1"/>
      <c r="S351" s="1"/>
      <c r="T351" s="1"/>
      <c r="U351" s="1"/>
      <c r="V351" s="1"/>
      <c r="W351" s="1"/>
      <c r="X351" s="1"/>
      <c r="Y351" s="1"/>
      <c r="Z351" s="1"/>
    </row>
    <row r="352" spans="1:26" ht="14.4">
      <c r="A352" s="1"/>
      <c r="B352" s="2"/>
      <c r="C352" s="2"/>
      <c r="D352" s="1"/>
      <c r="E352" s="8"/>
      <c r="F352" s="8"/>
      <c r="G352" s="2"/>
      <c r="H352" s="4"/>
      <c r="I352" s="1"/>
      <c r="J352" s="1"/>
      <c r="K352" s="1"/>
      <c r="L352" s="1"/>
      <c r="M352" s="1"/>
      <c r="N352" s="1"/>
      <c r="O352" s="1"/>
      <c r="P352" s="1"/>
      <c r="Q352" s="1"/>
      <c r="R352" s="1"/>
      <c r="S352" s="1"/>
      <c r="T352" s="1"/>
      <c r="U352" s="1"/>
      <c r="V352" s="1"/>
      <c r="W352" s="1"/>
      <c r="X352" s="1"/>
      <c r="Y352" s="1"/>
      <c r="Z352" s="1"/>
    </row>
    <row r="353" spans="1:26" ht="14.4">
      <c r="A353" s="1"/>
      <c r="B353" s="2"/>
      <c r="C353" s="2"/>
      <c r="D353" s="1"/>
      <c r="E353" s="8"/>
      <c r="F353" s="8"/>
      <c r="G353" s="2"/>
      <c r="H353" s="4"/>
      <c r="I353" s="1"/>
      <c r="J353" s="1"/>
      <c r="K353" s="1"/>
      <c r="L353" s="1"/>
      <c r="M353" s="1"/>
      <c r="N353" s="1"/>
      <c r="O353" s="1"/>
      <c r="P353" s="1"/>
      <c r="Q353" s="1"/>
      <c r="R353" s="1"/>
      <c r="S353" s="1"/>
      <c r="T353" s="1"/>
      <c r="U353" s="1"/>
      <c r="V353" s="1"/>
      <c r="W353" s="1"/>
      <c r="X353" s="1"/>
      <c r="Y353" s="1"/>
      <c r="Z353" s="1"/>
    </row>
    <row r="354" spans="1:26" ht="14.4">
      <c r="A354" s="1"/>
      <c r="B354" s="2"/>
      <c r="C354" s="2"/>
      <c r="D354" s="1"/>
      <c r="E354" s="8"/>
      <c r="F354" s="8"/>
      <c r="G354" s="2"/>
      <c r="H354" s="4"/>
      <c r="I354" s="1"/>
      <c r="J354" s="1"/>
      <c r="K354" s="1"/>
      <c r="L354" s="1"/>
      <c r="M354" s="1"/>
      <c r="N354" s="1"/>
      <c r="O354" s="1"/>
      <c r="P354" s="1"/>
      <c r="Q354" s="1"/>
      <c r="R354" s="1"/>
      <c r="S354" s="1"/>
      <c r="T354" s="1"/>
      <c r="U354" s="1"/>
      <c r="V354" s="1"/>
      <c r="W354" s="1"/>
      <c r="X354" s="1"/>
      <c r="Y354" s="1"/>
      <c r="Z354" s="1"/>
    </row>
    <row r="355" spans="1:26" ht="14.4">
      <c r="A355" s="1"/>
      <c r="B355" s="2"/>
      <c r="C355" s="2"/>
      <c r="D355" s="1"/>
      <c r="E355" s="8"/>
      <c r="F355" s="8"/>
      <c r="G355" s="2"/>
      <c r="H355" s="4"/>
      <c r="I355" s="1"/>
      <c r="J355" s="1"/>
      <c r="K355" s="1"/>
      <c r="L355" s="1"/>
      <c r="M355" s="1"/>
      <c r="N355" s="1"/>
      <c r="O355" s="1"/>
      <c r="P355" s="1"/>
      <c r="Q355" s="1"/>
      <c r="R355" s="1"/>
      <c r="S355" s="1"/>
      <c r="T355" s="1"/>
      <c r="U355" s="1"/>
      <c r="V355" s="1"/>
      <c r="W355" s="1"/>
      <c r="X355" s="1"/>
      <c r="Y355" s="1"/>
      <c r="Z355" s="1"/>
    </row>
    <row r="356" spans="1:26" ht="14.4">
      <c r="A356" s="1"/>
      <c r="B356" s="2"/>
      <c r="C356" s="2"/>
      <c r="D356" s="1"/>
      <c r="E356" s="8"/>
      <c r="F356" s="8"/>
      <c r="G356" s="2"/>
      <c r="H356" s="4"/>
      <c r="I356" s="1"/>
      <c r="J356" s="1"/>
      <c r="K356" s="1"/>
      <c r="L356" s="1"/>
      <c r="M356" s="1"/>
      <c r="N356" s="1"/>
      <c r="O356" s="1"/>
      <c r="P356" s="1"/>
      <c r="Q356" s="1"/>
      <c r="R356" s="1"/>
      <c r="S356" s="1"/>
      <c r="T356" s="1"/>
      <c r="U356" s="1"/>
      <c r="V356" s="1"/>
      <c r="W356" s="1"/>
      <c r="X356" s="1"/>
      <c r="Y356" s="1"/>
      <c r="Z356" s="1"/>
    </row>
    <row r="357" spans="1:26" ht="14.4">
      <c r="A357" s="1"/>
      <c r="B357" s="2"/>
      <c r="C357" s="2"/>
      <c r="D357" s="1"/>
      <c r="E357" s="8"/>
      <c r="F357" s="8"/>
      <c r="G357" s="2"/>
      <c r="H357" s="4"/>
      <c r="I357" s="1"/>
      <c r="J357" s="1"/>
      <c r="K357" s="1"/>
      <c r="L357" s="1"/>
      <c r="M357" s="1"/>
      <c r="N357" s="1"/>
      <c r="O357" s="1"/>
      <c r="P357" s="1"/>
      <c r="Q357" s="1"/>
      <c r="R357" s="1"/>
      <c r="S357" s="1"/>
      <c r="T357" s="1"/>
      <c r="U357" s="1"/>
      <c r="V357" s="1"/>
      <c r="W357" s="1"/>
      <c r="X357" s="1"/>
      <c r="Y357" s="1"/>
      <c r="Z357" s="1"/>
    </row>
    <row r="358" spans="1:26" ht="14.4">
      <c r="A358" s="1"/>
      <c r="B358" s="2"/>
      <c r="C358" s="2"/>
      <c r="D358" s="1"/>
      <c r="E358" s="8"/>
      <c r="F358" s="8"/>
      <c r="G358" s="2"/>
      <c r="H358" s="4"/>
      <c r="I358" s="1"/>
      <c r="J358" s="1"/>
      <c r="K358" s="1"/>
      <c r="L358" s="1"/>
      <c r="M358" s="1"/>
      <c r="N358" s="1"/>
      <c r="O358" s="1"/>
      <c r="P358" s="1"/>
      <c r="Q358" s="1"/>
      <c r="R358" s="1"/>
      <c r="S358" s="1"/>
      <c r="T358" s="1"/>
      <c r="U358" s="1"/>
      <c r="V358" s="1"/>
      <c r="W358" s="1"/>
      <c r="X358" s="1"/>
      <c r="Y358" s="1"/>
      <c r="Z358" s="1"/>
    </row>
    <row r="359" spans="1:26" ht="14.4">
      <c r="A359" s="1"/>
      <c r="B359" s="2"/>
      <c r="C359" s="2"/>
      <c r="D359" s="1"/>
      <c r="E359" s="8"/>
      <c r="F359" s="8"/>
      <c r="G359" s="2"/>
      <c r="H359" s="4"/>
      <c r="I359" s="1"/>
      <c r="J359" s="1"/>
      <c r="K359" s="1"/>
      <c r="L359" s="1"/>
      <c r="M359" s="1"/>
      <c r="N359" s="1"/>
      <c r="O359" s="1"/>
      <c r="P359" s="1"/>
      <c r="Q359" s="1"/>
      <c r="R359" s="1"/>
      <c r="S359" s="1"/>
      <c r="T359" s="1"/>
      <c r="U359" s="1"/>
      <c r="V359" s="1"/>
      <c r="W359" s="1"/>
      <c r="X359" s="1"/>
      <c r="Y359" s="1"/>
      <c r="Z359" s="1"/>
    </row>
    <row r="360" spans="1:26" ht="14.4">
      <c r="A360" s="1"/>
      <c r="B360" s="2"/>
      <c r="C360" s="2"/>
      <c r="D360" s="1"/>
      <c r="E360" s="8"/>
      <c r="F360" s="8"/>
      <c r="G360" s="2"/>
      <c r="H360" s="4"/>
      <c r="I360" s="1"/>
      <c r="J360" s="1"/>
      <c r="K360" s="1"/>
      <c r="L360" s="1"/>
      <c r="M360" s="1"/>
      <c r="N360" s="1"/>
      <c r="O360" s="1"/>
      <c r="P360" s="1"/>
      <c r="Q360" s="1"/>
      <c r="R360" s="1"/>
      <c r="S360" s="1"/>
      <c r="T360" s="1"/>
      <c r="U360" s="1"/>
      <c r="V360" s="1"/>
      <c r="W360" s="1"/>
      <c r="X360" s="1"/>
      <c r="Y360" s="1"/>
      <c r="Z360" s="1"/>
    </row>
    <row r="361" spans="1:26" ht="14.4">
      <c r="A361" s="1"/>
      <c r="B361" s="2"/>
      <c r="C361" s="2"/>
      <c r="D361" s="1"/>
      <c r="E361" s="8"/>
      <c r="F361" s="8"/>
      <c r="G361" s="2"/>
      <c r="H361" s="4"/>
      <c r="I361" s="1"/>
      <c r="J361" s="1"/>
      <c r="K361" s="1"/>
      <c r="L361" s="1"/>
      <c r="M361" s="1"/>
      <c r="N361" s="1"/>
      <c r="O361" s="1"/>
      <c r="P361" s="1"/>
      <c r="Q361" s="1"/>
      <c r="R361" s="1"/>
      <c r="S361" s="1"/>
      <c r="T361" s="1"/>
      <c r="U361" s="1"/>
      <c r="V361" s="1"/>
      <c r="W361" s="1"/>
      <c r="X361" s="1"/>
      <c r="Y361" s="1"/>
      <c r="Z361" s="1"/>
    </row>
    <row r="362" spans="1:26" ht="14.4">
      <c r="A362" s="1"/>
      <c r="B362" s="2"/>
      <c r="C362" s="2"/>
      <c r="D362" s="1"/>
      <c r="E362" s="8"/>
      <c r="F362" s="8"/>
      <c r="G362" s="2"/>
      <c r="H362" s="4"/>
      <c r="I362" s="1"/>
      <c r="J362" s="1"/>
      <c r="K362" s="1"/>
      <c r="L362" s="1"/>
      <c r="M362" s="1"/>
      <c r="N362" s="1"/>
      <c r="O362" s="1"/>
      <c r="P362" s="1"/>
      <c r="Q362" s="1"/>
      <c r="R362" s="1"/>
      <c r="S362" s="1"/>
      <c r="T362" s="1"/>
      <c r="U362" s="1"/>
      <c r="V362" s="1"/>
      <c r="W362" s="1"/>
      <c r="X362" s="1"/>
      <c r="Y362" s="1"/>
      <c r="Z362" s="1"/>
    </row>
    <row r="363" spans="1:26" ht="14.4">
      <c r="A363" s="1"/>
      <c r="B363" s="2"/>
      <c r="C363" s="2"/>
      <c r="D363" s="1"/>
      <c r="E363" s="8"/>
      <c r="F363" s="8"/>
      <c r="G363" s="2"/>
      <c r="H363" s="4"/>
      <c r="I363" s="1"/>
      <c r="J363" s="1"/>
      <c r="K363" s="1"/>
      <c r="L363" s="1"/>
      <c r="M363" s="1"/>
      <c r="N363" s="1"/>
      <c r="O363" s="1"/>
      <c r="P363" s="1"/>
      <c r="Q363" s="1"/>
      <c r="R363" s="1"/>
      <c r="S363" s="1"/>
      <c r="T363" s="1"/>
      <c r="U363" s="1"/>
      <c r="V363" s="1"/>
      <c r="W363" s="1"/>
      <c r="X363" s="1"/>
      <c r="Y363" s="1"/>
      <c r="Z363" s="1"/>
    </row>
    <row r="364" spans="1:26" ht="14.4">
      <c r="A364" s="1"/>
      <c r="B364" s="2"/>
      <c r="C364" s="2"/>
      <c r="D364" s="1"/>
      <c r="E364" s="8"/>
      <c r="F364" s="8"/>
      <c r="G364" s="2"/>
      <c r="H364" s="4"/>
      <c r="I364" s="1"/>
      <c r="J364" s="1"/>
      <c r="K364" s="1"/>
      <c r="L364" s="1"/>
      <c r="M364" s="1"/>
      <c r="N364" s="1"/>
      <c r="O364" s="1"/>
      <c r="P364" s="1"/>
      <c r="Q364" s="1"/>
      <c r="R364" s="1"/>
      <c r="S364" s="1"/>
      <c r="T364" s="1"/>
      <c r="U364" s="1"/>
      <c r="V364" s="1"/>
      <c r="W364" s="1"/>
      <c r="X364" s="1"/>
      <c r="Y364" s="1"/>
      <c r="Z364" s="1"/>
    </row>
    <row r="365" spans="1:26" ht="14.4">
      <c r="A365" s="1"/>
      <c r="B365" s="2"/>
      <c r="C365" s="2"/>
      <c r="D365" s="1"/>
      <c r="E365" s="8"/>
      <c r="F365" s="8"/>
      <c r="G365" s="2"/>
      <c r="H365" s="4"/>
      <c r="I365" s="1"/>
      <c r="J365" s="1"/>
      <c r="K365" s="1"/>
      <c r="L365" s="1"/>
      <c r="M365" s="1"/>
      <c r="N365" s="1"/>
      <c r="O365" s="1"/>
      <c r="P365" s="1"/>
      <c r="Q365" s="1"/>
      <c r="R365" s="1"/>
      <c r="S365" s="1"/>
      <c r="T365" s="1"/>
      <c r="U365" s="1"/>
      <c r="V365" s="1"/>
      <c r="W365" s="1"/>
      <c r="X365" s="1"/>
      <c r="Y365" s="1"/>
      <c r="Z365" s="1"/>
    </row>
    <row r="366" spans="1:26" ht="14.4">
      <c r="A366" s="1"/>
      <c r="B366" s="2"/>
      <c r="C366" s="2"/>
      <c r="D366" s="1"/>
      <c r="E366" s="8"/>
      <c r="F366" s="8"/>
      <c r="G366" s="2"/>
      <c r="H366" s="4"/>
      <c r="I366" s="1"/>
      <c r="J366" s="1"/>
      <c r="K366" s="1"/>
      <c r="L366" s="1"/>
      <c r="M366" s="1"/>
      <c r="N366" s="1"/>
      <c r="O366" s="1"/>
      <c r="P366" s="1"/>
      <c r="Q366" s="1"/>
      <c r="R366" s="1"/>
      <c r="S366" s="1"/>
      <c r="T366" s="1"/>
      <c r="U366" s="1"/>
      <c r="V366" s="1"/>
      <c r="W366" s="1"/>
      <c r="X366" s="1"/>
      <c r="Y366" s="1"/>
      <c r="Z366" s="1"/>
    </row>
    <row r="367" spans="1:26" ht="14.4">
      <c r="A367" s="1"/>
      <c r="B367" s="2"/>
      <c r="C367" s="2"/>
      <c r="D367" s="1"/>
      <c r="E367" s="8"/>
      <c r="F367" s="8"/>
      <c r="G367" s="2"/>
      <c r="H367" s="4"/>
      <c r="I367" s="1"/>
      <c r="J367" s="1"/>
      <c r="K367" s="1"/>
      <c r="L367" s="1"/>
      <c r="M367" s="1"/>
      <c r="N367" s="1"/>
      <c r="O367" s="1"/>
      <c r="P367" s="1"/>
      <c r="Q367" s="1"/>
      <c r="R367" s="1"/>
      <c r="S367" s="1"/>
      <c r="T367" s="1"/>
      <c r="U367" s="1"/>
      <c r="V367" s="1"/>
      <c r="W367" s="1"/>
      <c r="X367" s="1"/>
      <c r="Y367" s="1"/>
      <c r="Z367" s="1"/>
    </row>
    <row r="368" spans="1:26" ht="14.4">
      <c r="A368" s="1"/>
      <c r="B368" s="2"/>
      <c r="C368" s="2"/>
      <c r="D368" s="1"/>
      <c r="E368" s="8"/>
      <c r="F368" s="8"/>
      <c r="G368" s="2"/>
      <c r="H368" s="4"/>
      <c r="I368" s="1"/>
      <c r="J368" s="1"/>
      <c r="K368" s="1"/>
      <c r="L368" s="1"/>
      <c r="M368" s="1"/>
      <c r="N368" s="1"/>
      <c r="O368" s="1"/>
      <c r="P368" s="1"/>
      <c r="Q368" s="1"/>
      <c r="R368" s="1"/>
      <c r="S368" s="1"/>
      <c r="T368" s="1"/>
      <c r="U368" s="1"/>
      <c r="V368" s="1"/>
      <c r="W368" s="1"/>
      <c r="X368" s="1"/>
      <c r="Y368" s="1"/>
      <c r="Z368" s="1"/>
    </row>
    <row r="369" spans="1:26" ht="14.4">
      <c r="A369" s="1"/>
      <c r="B369" s="2"/>
      <c r="C369" s="2"/>
      <c r="D369" s="1"/>
      <c r="E369" s="8"/>
      <c r="F369" s="8"/>
      <c r="G369" s="2"/>
      <c r="H369" s="4"/>
      <c r="I369" s="1"/>
      <c r="J369" s="1"/>
      <c r="K369" s="1"/>
      <c r="L369" s="1"/>
      <c r="M369" s="1"/>
      <c r="N369" s="1"/>
      <c r="O369" s="1"/>
      <c r="P369" s="1"/>
      <c r="Q369" s="1"/>
      <c r="R369" s="1"/>
      <c r="S369" s="1"/>
      <c r="T369" s="1"/>
      <c r="U369" s="1"/>
      <c r="V369" s="1"/>
      <c r="W369" s="1"/>
      <c r="X369" s="1"/>
      <c r="Y369" s="1"/>
      <c r="Z369" s="1"/>
    </row>
    <row r="370" spans="1:26" ht="14.4">
      <c r="A370" s="1"/>
      <c r="B370" s="2"/>
      <c r="C370" s="2"/>
      <c r="D370" s="1"/>
      <c r="E370" s="8"/>
      <c r="F370" s="8"/>
      <c r="G370" s="2"/>
      <c r="H370" s="4"/>
      <c r="I370" s="1"/>
      <c r="J370" s="1"/>
      <c r="K370" s="1"/>
      <c r="L370" s="1"/>
      <c r="M370" s="1"/>
      <c r="N370" s="1"/>
      <c r="O370" s="1"/>
      <c r="P370" s="1"/>
      <c r="Q370" s="1"/>
      <c r="R370" s="1"/>
      <c r="S370" s="1"/>
      <c r="T370" s="1"/>
      <c r="U370" s="1"/>
      <c r="V370" s="1"/>
      <c r="W370" s="1"/>
      <c r="X370" s="1"/>
      <c r="Y370" s="1"/>
      <c r="Z370" s="1"/>
    </row>
    <row r="371" spans="1:26" ht="14.4">
      <c r="A371" s="1"/>
      <c r="B371" s="2"/>
      <c r="C371" s="2"/>
      <c r="D371" s="1"/>
      <c r="E371" s="8"/>
      <c r="F371" s="8"/>
      <c r="G371" s="2"/>
      <c r="H371" s="4"/>
      <c r="I371" s="1"/>
      <c r="J371" s="1"/>
      <c r="K371" s="1"/>
      <c r="L371" s="1"/>
      <c r="M371" s="1"/>
      <c r="N371" s="1"/>
      <c r="O371" s="1"/>
      <c r="P371" s="1"/>
      <c r="Q371" s="1"/>
      <c r="R371" s="1"/>
      <c r="S371" s="1"/>
      <c r="T371" s="1"/>
      <c r="U371" s="1"/>
      <c r="V371" s="1"/>
      <c r="W371" s="1"/>
      <c r="X371" s="1"/>
      <c r="Y371" s="1"/>
      <c r="Z371" s="1"/>
    </row>
    <row r="372" spans="1:26" ht="14.4">
      <c r="A372" s="1"/>
      <c r="B372" s="2"/>
      <c r="C372" s="2"/>
      <c r="D372" s="1"/>
      <c r="E372" s="8"/>
      <c r="F372" s="8"/>
      <c r="G372" s="2"/>
      <c r="H372" s="4"/>
      <c r="I372" s="1"/>
      <c r="J372" s="1"/>
      <c r="K372" s="1"/>
      <c r="L372" s="1"/>
      <c r="M372" s="1"/>
      <c r="N372" s="1"/>
      <c r="O372" s="1"/>
      <c r="P372" s="1"/>
      <c r="Q372" s="1"/>
      <c r="R372" s="1"/>
      <c r="S372" s="1"/>
      <c r="T372" s="1"/>
      <c r="U372" s="1"/>
      <c r="V372" s="1"/>
      <c r="W372" s="1"/>
      <c r="X372" s="1"/>
      <c r="Y372" s="1"/>
      <c r="Z372" s="1"/>
    </row>
    <row r="373" spans="1:26" ht="14.4">
      <c r="A373" s="1"/>
      <c r="B373" s="2"/>
      <c r="C373" s="2"/>
      <c r="D373" s="1"/>
      <c r="E373" s="8"/>
      <c r="F373" s="8"/>
      <c r="G373" s="2"/>
      <c r="H373" s="4"/>
      <c r="I373" s="1"/>
      <c r="J373" s="1"/>
      <c r="K373" s="1"/>
      <c r="L373" s="1"/>
      <c r="M373" s="1"/>
      <c r="N373" s="1"/>
      <c r="O373" s="1"/>
      <c r="P373" s="1"/>
      <c r="Q373" s="1"/>
      <c r="R373" s="1"/>
      <c r="S373" s="1"/>
      <c r="T373" s="1"/>
      <c r="U373" s="1"/>
      <c r="V373" s="1"/>
      <c r="W373" s="1"/>
      <c r="X373" s="1"/>
      <c r="Y373" s="1"/>
      <c r="Z373" s="1"/>
    </row>
    <row r="374" spans="1:26" ht="14.4">
      <c r="A374" s="1"/>
      <c r="B374" s="2"/>
      <c r="C374" s="2"/>
      <c r="D374" s="1"/>
      <c r="E374" s="8"/>
      <c r="F374" s="8"/>
      <c r="G374" s="2"/>
      <c r="H374" s="4"/>
      <c r="I374" s="1"/>
      <c r="J374" s="1"/>
      <c r="K374" s="1"/>
      <c r="L374" s="1"/>
      <c r="M374" s="1"/>
      <c r="N374" s="1"/>
      <c r="O374" s="1"/>
      <c r="P374" s="1"/>
      <c r="Q374" s="1"/>
      <c r="R374" s="1"/>
      <c r="S374" s="1"/>
      <c r="T374" s="1"/>
      <c r="U374" s="1"/>
      <c r="V374" s="1"/>
      <c r="W374" s="1"/>
      <c r="X374" s="1"/>
      <c r="Y374" s="1"/>
      <c r="Z374" s="1"/>
    </row>
    <row r="375" spans="1:26" ht="14.4">
      <c r="A375" s="1"/>
      <c r="B375" s="2"/>
      <c r="C375" s="2"/>
      <c r="D375" s="1"/>
      <c r="E375" s="8"/>
      <c r="F375" s="8"/>
      <c r="G375" s="2"/>
      <c r="H375" s="4"/>
      <c r="I375" s="1"/>
      <c r="J375" s="1"/>
      <c r="K375" s="1"/>
      <c r="L375" s="1"/>
      <c r="M375" s="1"/>
      <c r="N375" s="1"/>
      <c r="O375" s="1"/>
      <c r="P375" s="1"/>
      <c r="Q375" s="1"/>
      <c r="R375" s="1"/>
      <c r="S375" s="1"/>
      <c r="T375" s="1"/>
      <c r="U375" s="1"/>
      <c r="V375" s="1"/>
      <c r="W375" s="1"/>
      <c r="X375" s="1"/>
      <c r="Y375" s="1"/>
      <c r="Z375" s="1"/>
    </row>
    <row r="376" spans="1:26" ht="14.4">
      <c r="A376" s="1"/>
      <c r="B376" s="2"/>
      <c r="C376" s="2"/>
      <c r="D376" s="1"/>
      <c r="E376" s="8"/>
      <c r="F376" s="8"/>
      <c r="G376" s="2"/>
      <c r="H376" s="4"/>
      <c r="I376" s="1"/>
      <c r="J376" s="1"/>
      <c r="K376" s="1"/>
      <c r="L376" s="1"/>
      <c r="M376" s="1"/>
      <c r="N376" s="1"/>
      <c r="O376" s="1"/>
      <c r="P376" s="1"/>
      <c r="Q376" s="1"/>
      <c r="R376" s="1"/>
      <c r="S376" s="1"/>
      <c r="T376" s="1"/>
      <c r="U376" s="1"/>
      <c r="V376" s="1"/>
      <c r="W376" s="1"/>
      <c r="X376" s="1"/>
      <c r="Y376" s="1"/>
      <c r="Z376" s="1"/>
    </row>
    <row r="377" spans="1:26" ht="14.4">
      <c r="A377" s="1"/>
      <c r="B377" s="2"/>
      <c r="C377" s="2"/>
      <c r="D377" s="1"/>
      <c r="E377" s="8"/>
      <c r="F377" s="8"/>
      <c r="G377" s="2"/>
      <c r="H377" s="4"/>
      <c r="I377" s="1"/>
      <c r="J377" s="1"/>
      <c r="K377" s="1"/>
      <c r="L377" s="1"/>
      <c r="M377" s="1"/>
      <c r="N377" s="1"/>
      <c r="O377" s="1"/>
      <c r="P377" s="1"/>
      <c r="Q377" s="1"/>
      <c r="R377" s="1"/>
      <c r="S377" s="1"/>
      <c r="T377" s="1"/>
      <c r="U377" s="1"/>
      <c r="V377" s="1"/>
      <c r="W377" s="1"/>
      <c r="X377" s="1"/>
      <c r="Y377" s="1"/>
      <c r="Z377" s="1"/>
    </row>
    <row r="378" spans="1:26" ht="14.4">
      <c r="A378" s="1"/>
      <c r="B378" s="2"/>
      <c r="C378" s="2"/>
      <c r="D378" s="1"/>
      <c r="E378" s="8"/>
      <c r="F378" s="8"/>
      <c r="G378" s="2"/>
      <c r="H378" s="4"/>
      <c r="I378" s="1"/>
      <c r="J378" s="1"/>
      <c r="K378" s="1"/>
      <c r="L378" s="1"/>
      <c r="M378" s="1"/>
      <c r="N378" s="1"/>
      <c r="O378" s="1"/>
      <c r="P378" s="1"/>
      <c r="Q378" s="1"/>
      <c r="R378" s="1"/>
      <c r="S378" s="1"/>
      <c r="T378" s="1"/>
      <c r="U378" s="1"/>
      <c r="V378" s="1"/>
      <c r="W378" s="1"/>
      <c r="X378" s="1"/>
      <c r="Y378" s="1"/>
      <c r="Z378" s="1"/>
    </row>
    <row r="379" spans="1:26" ht="14.4">
      <c r="A379" s="1"/>
      <c r="B379" s="2"/>
      <c r="C379" s="2"/>
      <c r="D379" s="1"/>
      <c r="E379" s="8"/>
      <c r="F379" s="8"/>
      <c r="G379" s="2"/>
      <c r="H379" s="4"/>
      <c r="I379" s="1"/>
      <c r="J379" s="1"/>
      <c r="K379" s="1"/>
      <c r="L379" s="1"/>
      <c r="M379" s="1"/>
      <c r="N379" s="1"/>
      <c r="O379" s="1"/>
      <c r="P379" s="1"/>
      <c r="Q379" s="1"/>
      <c r="R379" s="1"/>
      <c r="S379" s="1"/>
      <c r="T379" s="1"/>
      <c r="U379" s="1"/>
      <c r="V379" s="1"/>
      <c r="W379" s="1"/>
      <c r="X379" s="1"/>
      <c r="Y379" s="1"/>
      <c r="Z379" s="1"/>
    </row>
    <row r="380" spans="1:26" ht="14.4">
      <c r="A380" s="1"/>
      <c r="B380" s="2"/>
      <c r="C380" s="2"/>
      <c r="D380" s="1"/>
      <c r="E380" s="8"/>
      <c r="F380" s="8"/>
      <c r="G380" s="2"/>
      <c r="H380" s="4"/>
      <c r="I380" s="1"/>
      <c r="J380" s="1"/>
      <c r="K380" s="1"/>
      <c r="L380" s="1"/>
      <c r="M380" s="1"/>
      <c r="N380" s="1"/>
      <c r="O380" s="1"/>
      <c r="P380" s="1"/>
      <c r="Q380" s="1"/>
      <c r="R380" s="1"/>
      <c r="S380" s="1"/>
      <c r="T380" s="1"/>
      <c r="U380" s="1"/>
      <c r="V380" s="1"/>
      <c r="W380" s="1"/>
      <c r="X380" s="1"/>
      <c r="Y380" s="1"/>
      <c r="Z380" s="1"/>
    </row>
    <row r="381" spans="1:26" ht="14.4">
      <c r="A381" s="1"/>
      <c r="B381" s="2"/>
      <c r="C381" s="2"/>
      <c r="D381" s="1"/>
      <c r="E381" s="8"/>
      <c r="F381" s="8"/>
      <c r="G381" s="2"/>
      <c r="H381" s="4"/>
      <c r="I381" s="1"/>
      <c r="J381" s="1"/>
      <c r="K381" s="1"/>
      <c r="L381" s="1"/>
      <c r="M381" s="1"/>
      <c r="N381" s="1"/>
      <c r="O381" s="1"/>
      <c r="P381" s="1"/>
      <c r="Q381" s="1"/>
      <c r="R381" s="1"/>
      <c r="S381" s="1"/>
      <c r="T381" s="1"/>
      <c r="U381" s="1"/>
      <c r="V381" s="1"/>
      <c r="W381" s="1"/>
      <c r="X381" s="1"/>
      <c r="Y381" s="1"/>
      <c r="Z381" s="1"/>
    </row>
    <row r="382" spans="1:26" ht="14.4">
      <c r="A382" s="1"/>
      <c r="B382" s="2"/>
      <c r="C382" s="2"/>
      <c r="D382" s="1"/>
      <c r="E382" s="8"/>
      <c r="F382" s="8"/>
      <c r="G382" s="2"/>
      <c r="H382" s="4"/>
      <c r="I382" s="1"/>
      <c r="J382" s="1"/>
      <c r="K382" s="1"/>
      <c r="L382" s="1"/>
      <c r="M382" s="1"/>
      <c r="N382" s="1"/>
      <c r="O382" s="1"/>
      <c r="P382" s="1"/>
      <c r="Q382" s="1"/>
      <c r="R382" s="1"/>
      <c r="S382" s="1"/>
      <c r="T382" s="1"/>
      <c r="U382" s="1"/>
      <c r="V382" s="1"/>
      <c r="W382" s="1"/>
      <c r="X382" s="1"/>
      <c r="Y382" s="1"/>
      <c r="Z382" s="1"/>
    </row>
    <row r="383" spans="1:26" ht="14.4">
      <c r="A383" s="1"/>
      <c r="B383" s="2"/>
      <c r="C383" s="2"/>
      <c r="D383" s="1"/>
      <c r="E383" s="8"/>
      <c r="F383" s="8"/>
      <c r="G383" s="2"/>
      <c r="H383" s="4"/>
      <c r="I383" s="1"/>
      <c r="J383" s="1"/>
      <c r="K383" s="1"/>
      <c r="L383" s="1"/>
      <c r="M383" s="1"/>
      <c r="N383" s="1"/>
      <c r="O383" s="1"/>
      <c r="P383" s="1"/>
      <c r="Q383" s="1"/>
      <c r="R383" s="1"/>
      <c r="S383" s="1"/>
      <c r="T383" s="1"/>
      <c r="U383" s="1"/>
      <c r="V383" s="1"/>
      <c r="W383" s="1"/>
      <c r="X383" s="1"/>
      <c r="Y383" s="1"/>
      <c r="Z383" s="1"/>
    </row>
    <row r="384" spans="1:26" ht="14.4">
      <c r="A384" s="1"/>
      <c r="B384" s="2"/>
      <c r="C384" s="2"/>
      <c r="D384" s="1"/>
      <c r="E384" s="8"/>
      <c r="F384" s="8"/>
      <c r="G384" s="2"/>
      <c r="H384" s="4"/>
      <c r="I384" s="1"/>
      <c r="J384" s="1"/>
      <c r="K384" s="1"/>
      <c r="L384" s="1"/>
      <c r="M384" s="1"/>
      <c r="N384" s="1"/>
      <c r="O384" s="1"/>
      <c r="P384" s="1"/>
      <c r="Q384" s="1"/>
      <c r="R384" s="1"/>
      <c r="S384" s="1"/>
      <c r="T384" s="1"/>
      <c r="U384" s="1"/>
      <c r="V384" s="1"/>
      <c r="W384" s="1"/>
      <c r="X384" s="1"/>
      <c r="Y384" s="1"/>
      <c r="Z384" s="1"/>
    </row>
    <row r="385" spans="1:26" ht="14.4">
      <c r="A385" s="1"/>
      <c r="B385" s="2"/>
      <c r="C385" s="2"/>
      <c r="D385" s="1"/>
      <c r="E385" s="8"/>
      <c r="F385" s="8"/>
      <c r="G385" s="2"/>
      <c r="H385" s="4"/>
      <c r="I385" s="1"/>
      <c r="J385" s="1"/>
      <c r="K385" s="1"/>
      <c r="L385" s="1"/>
      <c r="M385" s="1"/>
      <c r="N385" s="1"/>
      <c r="O385" s="1"/>
      <c r="P385" s="1"/>
      <c r="Q385" s="1"/>
      <c r="R385" s="1"/>
      <c r="S385" s="1"/>
      <c r="T385" s="1"/>
      <c r="U385" s="1"/>
      <c r="V385" s="1"/>
      <c r="W385" s="1"/>
      <c r="X385" s="1"/>
      <c r="Y385" s="1"/>
      <c r="Z385" s="1"/>
    </row>
    <row r="386" spans="1:26" ht="14.4">
      <c r="A386" s="1"/>
      <c r="B386" s="2"/>
      <c r="C386" s="2"/>
      <c r="D386" s="1"/>
      <c r="E386" s="8"/>
      <c r="F386" s="8"/>
      <c r="G386" s="2"/>
      <c r="H386" s="4"/>
      <c r="I386" s="1"/>
      <c r="J386" s="1"/>
      <c r="K386" s="1"/>
      <c r="L386" s="1"/>
      <c r="M386" s="1"/>
      <c r="N386" s="1"/>
      <c r="O386" s="1"/>
      <c r="P386" s="1"/>
      <c r="Q386" s="1"/>
      <c r="R386" s="1"/>
      <c r="S386" s="1"/>
      <c r="T386" s="1"/>
      <c r="U386" s="1"/>
      <c r="V386" s="1"/>
      <c r="W386" s="1"/>
      <c r="X386" s="1"/>
      <c r="Y386" s="1"/>
      <c r="Z386" s="1"/>
    </row>
    <row r="387" spans="1:26" ht="14.4">
      <c r="A387" s="1"/>
      <c r="B387" s="2"/>
      <c r="C387" s="2"/>
      <c r="D387" s="1"/>
      <c r="E387" s="8"/>
      <c r="F387" s="8"/>
      <c r="G387" s="2"/>
      <c r="H387" s="4"/>
      <c r="I387" s="1"/>
      <c r="J387" s="1"/>
      <c r="K387" s="1"/>
      <c r="L387" s="1"/>
      <c r="M387" s="1"/>
      <c r="N387" s="1"/>
      <c r="O387" s="1"/>
      <c r="P387" s="1"/>
      <c r="Q387" s="1"/>
      <c r="R387" s="1"/>
      <c r="S387" s="1"/>
      <c r="T387" s="1"/>
      <c r="U387" s="1"/>
      <c r="V387" s="1"/>
      <c r="W387" s="1"/>
      <c r="X387" s="1"/>
      <c r="Y387" s="1"/>
      <c r="Z387" s="1"/>
    </row>
    <row r="388" spans="1:26" ht="14.4">
      <c r="A388" s="1"/>
      <c r="B388" s="2"/>
      <c r="C388" s="2"/>
      <c r="D388" s="1"/>
      <c r="E388" s="8"/>
      <c r="F388" s="8"/>
      <c r="G388" s="2"/>
      <c r="H388" s="4"/>
      <c r="I388" s="1"/>
      <c r="J388" s="1"/>
      <c r="K388" s="1"/>
      <c r="L388" s="1"/>
      <c r="M388" s="1"/>
      <c r="N388" s="1"/>
      <c r="O388" s="1"/>
      <c r="P388" s="1"/>
      <c r="Q388" s="1"/>
      <c r="R388" s="1"/>
      <c r="S388" s="1"/>
      <c r="T388" s="1"/>
      <c r="U388" s="1"/>
      <c r="V388" s="1"/>
      <c r="W388" s="1"/>
      <c r="X388" s="1"/>
      <c r="Y388" s="1"/>
      <c r="Z388" s="1"/>
    </row>
    <row r="389" spans="1:26" ht="14.4">
      <c r="A389" s="1"/>
      <c r="B389" s="2"/>
      <c r="C389" s="2"/>
      <c r="D389" s="1"/>
      <c r="E389" s="8"/>
      <c r="F389" s="8"/>
      <c r="G389" s="2"/>
      <c r="H389" s="4"/>
      <c r="I389" s="1"/>
      <c r="J389" s="1"/>
      <c r="K389" s="1"/>
      <c r="L389" s="1"/>
      <c r="M389" s="1"/>
      <c r="N389" s="1"/>
      <c r="O389" s="1"/>
      <c r="P389" s="1"/>
      <c r="Q389" s="1"/>
      <c r="R389" s="1"/>
      <c r="S389" s="1"/>
      <c r="T389" s="1"/>
      <c r="U389" s="1"/>
      <c r="V389" s="1"/>
      <c r="W389" s="1"/>
      <c r="X389" s="1"/>
      <c r="Y389" s="1"/>
      <c r="Z389" s="1"/>
    </row>
    <row r="390" spans="1:26" ht="14.4">
      <c r="A390" s="1"/>
      <c r="B390" s="2"/>
      <c r="C390" s="2"/>
      <c r="D390" s="1"/>
      <c r="E390" s="8"/>
      <c r="F390" s="8"/>
      <c r="G390" s="2"/>
      <c r="H390" s="4"/>
      <c r="I390" s="1"/>
      <c r="J390" s="1"/>
      <c r="K390" s="1"/>
      <c r="L390" s="1"/>
      <c r="M390" s="1"/>
      <c r="N390" s="1"/>
      <c r="O390" s="1"/>
      <c r="P390" s="1"/>
      <c r="Q390" s="1"/>
      <c r="R390" s="1"/>
      <c r="S390" s="1"/>
      <c r="T390" s="1"/>
      <c r="U390" s="1"/>
      <c r="V390" s="1"/>
      <c r="W390" s="1"/>
      <c r="X390" s="1"/>
      <c r="Y390" s="1"/>
      <c r="Z390" s="1"/>
    </row>
    <row r="391" spans="1:26" ht="14.4">
      <c r="A391" s="1"/>
      <c r="B391" s="2"/>
      <c r="C391" s="2"/>
      <c r="D391" s="1"/>
      <c r="E391" s="8"/>
      <c r="F391" s="8"/>
      <c r="G391" s="2"/>
      <c r="H391" s="4"/>
      <c r="I391" s="1"/>
      <c r="J391" s="1"/>
      <c r="K391" s="1"/>
      <c r="L391" s="1"/>
      <c r="M391" s="1"/>
      <c r="N391" s="1"/>
      <c r="O391" s="1"/>
      <c r="P391" s="1"/>
      <c r="Q391" s="1"/>
      <c r="R391" s="1"/>
      <c r="S391" s="1"/>
      <c r="T391" s="1"/>
      <c r="U391" s="1"/>
      <c r="V391" s="1"/>
      <c r="W391" s="1"/>
      <c r="X391" s="1"/>
      <c r="Y391" s="1"/>
      <c r="Z391" s="1"/>
    </row>
    <row r="392" spans="1:26" ht="14.4">
      <c r="A392" s="1"/>
      <c r="B392" s="2"/>
      <c r="C392" s="2"/>
      <c r="D392" s="1"/>
      <c r="E392" s="8"/>
      <c r="F392" s="8"/>
      <c r="G392" s="2"/>
      <c r="H392" s="4"/>
      <c r="I392" s="1"/>
      <c r="J392" s="1"/>
      <c r="K392" s="1"/>
      <c r="L392" s="1"/>
      <c r="M392" s="1"/>
      <c r="N392" s="1"/>
      <c r="O392" s="1"/>
      <c r="P392" s="1"/>
      <c r="Q392" s="1"/>
      <c r="R392" s="1"/>
      <c r="S392" s="1"/>
      <c r="T392" s="1"/>
      <c r="U392" s="1"/>
      <c r="V392" s="1"/>
      <c r="W392" s="1"/>
      <c r="X392" s="1"/>
      <c r="Y392" s="1"/>
      <c r="Z392" s="1"/>
    </row>
    <row r="393" spans="1:26" ht="14.4">
      <c r="A393" s="1"/>
      <c r="B393" s="2"/>
      <c r="C393" s="2"/>
      <c r="D393" s="1"/>
      <c r="E393" s="8"/>
      <c r="F393" s="8"/>
      <c r="G393" s="2"/>
      <c r="H393" s="4"/>
      <c r="I393" s="1"/>
      <c r="J393" s="1"/>
      <c r="K393" s="1"/>
      <c r="L393" s="1"/>
      <c r="M393" s="1"/>
      <c r="N393" s="1"/>
      <c r="O393" s="1"/>
      <c r="P393" s="1"/>
      <c r="Q393" s="1"/>
      <c r="R393" s="1"/>
      <c r="S393" s="1"/>
      <c r="T393" s="1"/>
      <c r="U393" s="1"/>
      <c r="V393" s="1"/>
      <c r="W393" s="1"/>
      <c r="X393" s="1"/>
      <c r="Y393" s="1"/>
      <c r="Z393" s="1"/>
    </row>
    <row r="394" spans="1:26" ht="14.4">
      <c r="A394" s="1"/>
      <c r="B394" s="2"/>
      <c r="C394" s="2"/>
      <c r="D394" s="1"/>
      <c r="E394" s="8"/>
      <c r="F394" s="8"/>
      <c r="G394" s="2"/>
      <c r="H394" s="4"/>
      <c r="I394" s="1"/>
      <c r="J394" s="1"/>
      <c r="K394" s="1"/>
      <c r="L394" s="1"/>
      <c r="M394" s="1"/>
      <c r="N394" s="1"/>
      <c r="O394" s="1"/>
      <c r="P394" s="1"/>
      <c r="Q394" s="1"/>
      <c r="R394" s="1"/>
      <c r="S394" s="1"/>
      <c r="T394" s="1"/>
      <c r="U394" s="1"/>
      <c r="V394" s="1"/>
      <c r="W394" s="1"/>
      <c r="X394" s="1"/>
      <c r="Y394" s="1"/>
      <c r="Z394" s="1"/>
    </row>
    <row r="395" spans="1:26" ht="14.4">
      <c r="A395" s="1"/>
      <c r="B395" s="2"/>
      <c r="C395" s="2"/>
      <c r="D395" s="1"/>
      <c r="E395" s="8"/>
      <c r="F395" s="8"/>
      <c r="G395" s="2"/>
      <c r="H395" s="4"/>
      <c r="I395" s="1"/>
      <c r="J395" s="1"/>
      <c r="K395" s="1"/>
      <c r="L395" s="1"/>
      <c r="M395" s="1"/>
      <c r="N395" s="1"/>
      <c r="O395" s="1"/>
      <c r="P395" s="1"/>
      <c r="Q395" s="1"/>
      <c r="R395" s="1"/>
      <c r="S395" s="1"/>
      <c r="T395" s="1"/>
      <c r="U395" s="1"/>
      <c r="V395" s="1"/>
      <c r="W395" s="1"/>
      <c r="X395" s="1"/>
      <c r="Y395" s="1"/>
      <c r="Z395" s="1"/>
    </row>
    <row r="396" spans="1:26" ht="14.4">
      <c r="A396" s="1"/>
      <c r="B396" s="2"/>
      <c r="C396" s="2"/>
      <c r="D396" s="1"/>
      <c r="E396" s="8"/>
      <c r="F396" s="8"/>
      <c r="G396" s="2"/>
      <c r="H396" s="4"/>
      <c r="I396" s="1"/>
      <c r="J396" s="1"/>
      <c r="K396" s="1"/>
      <c r="L396" s="1"/>
      <c r="M396" s="1"/>
      <c r="N396" s="1"/>
      <c r="O396" s="1"/>
      <c r="P396" s="1"/>
      <c r="Q396" s="1"/>
      <c r="R396" s="1"/>
      <c r="S396" s="1"/>
      <c r="T396" s="1"/>
      <c r="U396" s="1"/>
      <c r="V396" s="1"/>
      <c r="W396" s="1"/>
      <c r="X396" s="1"/>
      <c r="Y396" s="1"/>
      <c r="Z396" s="1"/>
    </row>
    <row r="397" spans="1:26" ht="14.4">
      <c r="A397" s="1"/>
      <c r="B397" s="2"/>
      <c r="C397" s="2"/>
      <c r="D397" s="1"/>
      <c r="E397" s="8"/>
      <c r="F397" s="8"/>
      <c r="G397" s="2"/>
      <c r="H397" s="4"/>
      <c r="I397" s="1"/>
      <c r="J397" s="1"/>
      <c r="K397" s="1"/>
      <c r="L397" s="1"/>
      <c r="M397" s="1"/>
      <c r="N397" s="1"/>
      <c r="O397" s="1"/>
      <c r="P397" s="1"/>
      <c r="Q397" s="1"/>
      <c r="R397" s="1"/>
      <c r="S397" s="1"/>
      <c r="T397" s="1"/>
      <c r="U397" s="1"/>
      <c r="V397" s="1"/>
      <c r="W397" s="1"/>
      <c r="X397" s="1"/>
      <c r="Y397" s="1"/>
      <c r="Z397" s="1"/>
    </row>
    <row r="398" spans="1:26" ht="14.4">
      <c r="A398" s="1"/>
      <c r="B398" s="2"/>
      <c r="C398" s="2"/>
      <c r="D398" s="1"/>
      <c r="E398" s="8"/>
      <c r="F398" s="8"/>
      <c r="G398" s="2"/>
      <c r="H398" s="4"/>
      <c r="I398" s="1"/>
      <c r="J398" s="1"/>
      <c r="K398" s="1"/>
      <c r="L398" s="1"/>
      <c r="M398" s="1"/>
      <c r="N398" s="1"/>
      <c r="O398" s="1"/>
      <c r="P398" s="1"/>
      <c r="Q398" s="1"/>
      <c r="R398" s="1"/>
      <c r="S398" s="1"/>
      <c r="T398" s="1"/>
      <c r="U398" s="1"/>
      <c r="V398" s="1"/>
      <c r="W398" s="1"/>
      <c r="X398" s="1"/>
      <c r="Y398" s="1"/>
      <c r="Z398" s="1"/>
    </row>
    <row r="399" spans="1:26" ht="14.4">
      <c r="A399" s="1"/>
      <c r="B399" s="2"/>
      <c r="C399" s="2"/>
      <c r="D399" s="1"/>
      <c r="E399" s="8"/>
      <c r="F399" s="8"/>
      <c r="G399" s="2"/>
      <c r="H399" s="4"/>
      <c r="I399" s="1"/>
      <c r="J399" s="1"/>
      <c r="K399" s="1"/>
      <c r="L399" s="1"/>
      <c r="M399" s="1"/>
      <c r="N399" s="1"/>
      <c r="O399" s="1"/>
      <c r="P399" s="1"/>
      <c r="Q399" s="1"/>
      <c r="R399" s="1"/>
      <c r="S399" s="1"/>
      <c r="T399" s="1"/>
      <c r="U399" s="1"/>
      <c r="V399" s="1"/>
      <c r="W399" s="1"/>
      <c r="X399" s="1"/>
      <c r="Y399" s="1"/>
      <c r="Z399" s="1"/>
    </row>
    <row r="400" spans="1:26" ht="14.4">
      <c r="A400" s="1"/>
      <c r="B400" s="2"/>
      <c r="C400" s="2"/>
      <c r="D400" s="1"/>
      <c r="E400" s="8"/>
      <c r="F400" s="8"/>
      <c r="G400" s="2"/>
      <c r="H400" s="4"/>
      <c r="I400" s="1"/>
      <c r="J400" s="1"/>
      <c r="K400" s="1"/>
      <c r="L400" s="1"/>
      <c r="M400" s="1"/>
      <c r="N400" s="1"/>
      <c r="O400" s="1"/>
      <c r="P400" s="1"/>
      <c r="Q400" s="1"/>
      <c r="R400" s="1"/>
      <c r="S400" s="1"/>
      <c r="T400" s="1"/>
      <c r="U400" s="1"/>
      <c r="V400" s="1"/>
      <c r="W400" s="1"/>
      <c r="X400" s="1"/>
      <c r="Y400" s="1"/>
      <c r="Z400" s="1"/>
    </row>
    <row r="401" spans="1:26" ht="14.4">
      <c r="A401" s="1"/>
      <c r="B401" s="2"/>
      <c r="C401" s="2"/>
      <c r="D401" s="1"/>
      <c r="E401" s="8"/>
      <c r="F401" s="8"/>
      <c r="G401" s="2"/>
      <c r="H401" s="4"/>
      <c r="I401" s="1"/>
      <c r="J401" s="1"/>
      <c r="K401" s="1"/>
      <c r="L401" s="1"/>
      <c r="M401" s="1"/>
      <c r="N401" s="1"/>
      <c r="O401" s="1"/>
      <c r="P401" s="1"/>
      <c r="Q401" s="1"/>
      <c r="R401" s="1"/>
      <c r="S401" s="1"/>
      <c r="T401" s="1"/>
      <c r="U401" s="1"/>
      <c r="V401" s="1"/>
      <c r="W401" s="1"/>
      <c r="X401" s="1"/>
      <c r="Y401" s="1"/>
      <c r="Z401" s="1"/>
    </row>
    <row r="402" spans="1:26" ht="14.4">
      <c r="A402" s="1"/>
      <c r="B402" s="2"/>
      <c r="C402" s="2"/>
      <c r="D402" s="1"/>
      <c r="E402" s="8"/>
      <c r="F402" s="8"/>
      <c r="G402" s="2"/>
      <c r="H402" s="4"/>
      <c r="I402" s="1"/>
      <c r="J402" s="1"/>
      <c r="K402" s="1"/>
      <c r="L402" s="1"/>
      <c r="M402" s="1"/>
      <c r="N402" s="1"/>
      <c r="O402" s="1"/>
      <c r="P402" s="1"/>
      <c r="Q402" s="1"/>
      <c r="R402" s="1"/>
      <c r="S402" s="1"/>
      <c r="T402" s="1"/>
      <c r="U402" s="1"/>
      <c r="V402" s="1"/>
      <c r="W402" s="1"/>
      <c r="X402" s="1"/>
      <c r="Y402" s="1"/>
      <c r="Z402" s="1"/>
    </row>
    <row r="403" spans="1:26" ht="14.4">
      <c r="A403" s="1"/>
      <c r="B403" s="2"/>
      <c r="C403" s="2"/>
      <c r="D403" s="1"/>
      <c r="E403" s="8"/>
      <c r="F403" s="8"/>
      <c r="G403" s="2"/>
      <c r="H403" s="4"/>
      <c r="I403" s="1"/>
      <c r="J403" s="1"/>
      <c r="K403" s="1"/>
      <c r="L403" s="1"/>
      <c r="M403" s="1"/>
      <c r="N403" s="1"/>
      <c r="O403" s="1"/>
      <c r="P403" s="1"/>
      <c r="Q403" s="1"/>
      <c r="R403" s="1"/>
      <c r="S403" s="1"/>
      <c r="T403" s="1"/>
      <c r="U403" s="1"/>
      <c r="V403" s="1"/>
      <c r="W403" s="1"/>
      <c r="X403" s="1"/>
      <c r="Y403" s="1"/>
      <c r="Z403" s="1"/>
    </row>
    <row r="404" spans="1:26" ht="14.4">
      <c r="A404" s="1"/>
      <c r="B404" s="2"/>
      <c r="C404" s="2"/>
      <c r="D404" s="1"/>
      <c r="E404" s="8"/>
      <c r="F404" s="8"/>
      <c r="G404" s="2"/>
      <c r="H404" s="4"/>
      <c r="I404" s="1"/>
      <c r="J404" s="1"/>
      <c r="K404" s="1"/>
      <c r="L404" s="1"/>
      <c r="M404" s="1"/>
      <c r="N404" s="1"/>
      <c r="O404" s="1"/>
      <c r="P404" s="1"/>
      <c r="Q404" s="1"/>
      <c r="R404" s="1"/>
      <c r="S404" s="1"/>
      <c r="T404" s="1"/>
      <c r="U404" s="1"/>
      <c r="V404" s="1"/>
      <c r="W404" s="1"/>
      <c r="X404" s="1"/>
      <c r="Y404" s="1"/>
      <c r="Z404" s="1"/>
    </row>
    <row r="405" spans="1:26" ht="14.4">
      <c r="A405" s="1"/>
      <c r="B405" s="2"/>
      <c r="C405" s="2"/>
      <c r="D405" s="1"/>
      <c r="E405" s="8"/>
      <c r="F405" s="8"/>
      <c r="G405" s="2"/>
      <c r="H405" s="4"/>
      <c r="I405" s="1"/>
      <c r="J405" s="1"/>
      <c r="K405" s="1"/>
      <c r="L405" s="1"/>
      <c r="M405" s="1"/>
      <c r="N405" s="1"/>
      <c r="O405" s="1"/>
      <c r="P405" s="1"/>
      <c r="Q405" s="1"/>
      <c r="R405" s="1"/>
      <c r="S405" s="1"/>
      <c r="T405" s="1"/>
      <c r="U405" s="1"/>
      <c r="V405" s="1"/>
      <c r="W405" s="1"/>
      <c r="X405" s="1"/>
      <c r="Y405" s="1"/>
      <c r="Z405" s="1"/>
    </row>
    <row r="406" spans="1:26" ht="14.4">
      <c r="A406" s="1"/>
      <c r="B406" s="2"/>
      <c r="C406" s="2"/>
      <c r="D406" s="1"/>
      <c r="E406" s="8"/>
      <c r="F406" s="8"/>
      <c r="G406" s="2"/>
      <c r="H406" s="4"/>
      <c r="I406" s="1"/>
      <c r="J406" s="1"/>
      <c r="K406" s="1"/>
      <c r="L406" s="1"/>
      <c r="M406" s="1"/>
      <c r="N406" s="1"/>
      <c r="O406" s="1"/>
      <c r="P406" s="1"/>
      <c r="Q406" s="1"/>
      <c r="R406" s="1"/>
      <c r="S406" s="1"/>
      <c r="T406" s="1"/>
      <c r="U406" s="1"/>
      <c r="V406" s="1"/>
      <c r="W406" s="1"/>
      <c r="X406" s="1"/>
      <c r="Y406" s="1"/>
      <c r="Z406" s="1"/>
    </row>
    <row r="407" spans="1:26" ht="14.4">
      <c r="A407" s="1"/>
      <c r="B407" s="2"/>
      <c r="C407" s="2"/>
      <c r="D407" s="1"/>
      <c r="E407" s="8"/>
      <c r="F407" s="8"/>
      <c r="G407" s="2"/>
      <c r="H407" s="4"/>
      <c r="I407" s="1"/>
      <c r="J407" s="1"/>
      <c r="K407" s="1"/>
      <c r="L407" s="1"/>
      <c r="M407" s="1"/>
      <c r="N407" s="1"/>
      <c r="O407" s="1"/>
      <c r="P407" s="1"/>
      <c r="Q407" s="1"/>
      <c r="R407" s="1"/>
      <c r="S407" s="1"/>
      <c r="T407" s="1"/>
      <c r="U407" s="1"/>
      <c r="V407" s="1"/>
      <c r="W407" s="1"/>
      <c r="X407" s="1"/>
      <c r="Y407" s="1"/>
      <c r="Z407" s="1"/>
    </row>
    <row r="408" spans="1:26" ht="14.4">
      <c r="A408" s="1"/>
      <c r="B408" s="2"/>
      <c r="C408" s="2"/>
      <c r="D408" s="1"/>
      <c r="E408" s="8"/>
      <c r="F408" s="8"/>
      <c r="G408" s="2"/>
      <c r="H408" s="4"/>
      <c r="I408" s="1"/>
      <c r="J408" s="1"/>
      <c r="K408" s="1"/>
      <c r="L408" s="1"/>
      <c r="M408" s="1"/>
      <c r="N408" s="1"/>
      <c r="O408" s="1"/>
      <c r="P408" s="1"/>
      <c r="Q408" s="1"/>
      <c r="R408" s="1"/>
      <c r="S408" s="1"/>
      <c r="T408" s="1"/>
      <c r="U408" s="1"/>
      <c r="V408" s="1"/>
      <c r="W408" s="1"/>
      <c r="X408" s="1"/>
      <c r="Y408" s="1"/>
      <c r="Z408" s="1"/>
    </row>
    <row r="409" spans="1:26" ht="14.4">
      <c r="A409" s="1"/>
      <c r="B409" s="2"/>
      <c r="C409" s="2"/>
      <c r="D409" s="1"/>
      <c r="E409" s="8"/>
      <c r="F409" s="8"/>
      <c r="G409" s="2"/>
      <c r="H409" s="4"/>
      <c r="I409" s="1"/>
      <c r="J409" s="1"/>
      <c r="K409" s="1"/>
      <c r="L409" s="1"/>
      <c r="M409" s="1"/>
      <c r="N409" s="1"/>
      <c r="O409" s="1"/>
      <c r="P409" s="1"/>
      <c r="Q409" s="1"/>
      <c r="R409" s="1"/>
      <c r="S409" s="1"/>
      <c r="T409" s="1"/>
      <c r="U409" s="1"/>
      <c r="V409" s="1"/>
      <c r="W409" s="1"/>
      <c r="X409" s="1"/>
      <c r="Y409" s="1"/>
      <c r="Z409" s="1"/>
    </row>
    <row r="410" spans="1:26" ht="14.4">
      <c r="A410" s="1"/>
      <c r="B410" s="2"/>
      <c r="C410" s="2"/>
      <c r="D410" s="1"/>
      <c r="E410" s="8"/>
      <c r="F410" s="8"/>
      <c r="G410" s="2"/>
      <c r="H410" s="4"/>
      <c r="I410" s="1"/>
      <c r="J410" s="1"/>
      <c r="K410" s="1"/>
      <c r="L410" s="1"/>
      <c r="M410" s="1"/>
      <c r="N410" s="1"/>
      <c r="O410" s="1"/>
      <c r="P410" s="1"/>
      <c r="Q410" s="1"/>
      <c r="R410" s="1"/>
      <c r="S410" s="1"/>
      <c r="T410" s="1"/>
      <c r="U410" s="1"/>
      <c r="V410" s="1"/>
      <c r="W410" s="1"/>
      <c r="X410" s="1"/>
      <c r="Y410" s="1"/>
      <c r="Z410" s="1"/>
    </row>
    <row r="411" spans="1:26" ht="14.4">
      <c r="A411" s="1"/>
      <c r="B411" s="2"/>
      <c r="C411" s="2"/>
      <c r="D411" s="1"/>
      <c r="E411" s="8"/>
      <c r="F411" s="8"/>
      <c r="G411" s="2"/>
      <c r="H411" s="4"/>
      <c r="I411" s="1"/>
      <c r="J411" s="1"/>
      <c r="K411" s="1"/>
      <c r="L411" s="1"/>
      <c r="M411" s="1"/>
      <c r="N411" s="1"/>
      <c r="O411" s="1"/>
      <c r="P411" s="1"/>
      <c r="Q411" s="1"/>
      <c r="R411" s="1"/>
      <c r="S411" s="1"/>
      <c r="T411" s="1"/>
      <c r="U411" s="1"/>
      <c r="V411" s="1"/>
      <c r="W411" s="1"/>
      <c r="X411" s="1"/>
      <c r="Y411" s="1"/>
      <c r="Z411" s="1"/>
    </row>
    <row r="412" spans="1:26" ht="14.4">
      <c r="A412" s="1"/>
      <c r="B412" s="2"/>
      <c r="C412" s="2"/>
      <c r="D412" s="1"/>
      <c r="E412" s="8"/>
      <c r="F412" s="8"/>
      <c r="G412" s="2"/>
      <c r="H412" s="4"/>
      <c r="I412" s="1"/>
      <c r="J412" s="1"/>
      <c r="K412" s="1"/>
      <c r="L412" s="1"/>
      <c r="M412" s="1"/>
      <c r="N412" s="1"/>
      <c r="O412" s="1"/>
      <c r="P412" s="1"/>
      <c r="Q412" s="1"/>
      <c r="R412" s="1"/>
      <c r="S412" s="1"/>
      <c r="T412" s="1"/>
      <c r="U412" s="1"/>
      <c r="V412" s="1"/>
      <c r="W412" s="1"/>
      <c r="X412" s="1"/>
      <c r="Y412" s="1"/>
      <c r="Z412" s="1"/>
    </row>
    <row r="413" spans="1:26" ht="14.4">
      <c r="A413" s="1"/>
      <c r="B413" s="2"/>
      <c r="C413" s="2"/>
      <c r="D413" s="1"/>
      <c r="E413" s="8"/>
      <c r="F413" s="8"/>
      <c r="G413" s="2"/>
      <c r="H413" s="4"/>
      <c r="I413" s="1"/>
      <c r="J413" s="1"/>
      <c r="K413" s="1"/>
      <c r="L413" s="1"/>
      <c r="M413" s="1"/>
      <c r="N413" s="1"/>
      <c r="O413" s="1"/>
      <c r="P413" s="1"/>
      <c r="Q413" s="1"/>
      <c r="R413" s="1"/>
      <c r="S413" s="1"/>
      <c r="T413" s="1"/>
      <c r="U413" s="1"/>
      <c r="V413" s="1"/>
      <c r="W413" s="1"/>
      <c r="X413" s="1"/>
      <c r="Y413" s="1"/>
      <c r="Z413" s="1"/>
    </row>
    <row r="414" spans="1:26" ht="14.4">
      <c r="A414" s="1"/>
      <c r="B414" s="2"/>
      <c r="C414" s="2"/>
      <c r="D414" s="1"/>
      <c r="E414" s="8"/>
      <c r="F414" s="8"/>
      <c r="G414" s="2"/>
      <c r="H414" s="4"/>
      <c r="I414" s="1"/>
      <c r="J414" s="1"/>
      <c r="K414" s="1"/>
      <c r="L414" s="1"/>
      <c r="M414" s="1"/>
      <c r="N414" s="1"/>
      <c r="O414" s="1"/>
      <c r="P414" s="1"/>
      <c r="Q414" s="1"/>
      <c r="R414" s="1"/>
      <c r="S414" s="1"/>
      <c r="T414" s="1"/>
      <c r="U414" s="1"/>
      <c r="V414" s="1"/>
      <c r="W414" s="1"/>
      <c r="X414" s="1"/>
      <c r="Y414" s="1"/>
      <c r="Z414" s="1"/>
    </row>
    <row r="415" spans="1:26" ht="14.4">
      <c r="A415" s="1"/>
      <c r="B415" s="2"/>
      <c r="C415" s="2"/>
      <c r="D415" s="1"/>
      <c r="E415" s="8"/>
      <c r="F415" s="8"/>
      <c r="G415" s="2"/>
      <c r="H415" s="4"/>
      <c r="I415" s="1"/>
      <c r="J415" s="1"/>
      <c r="K415" s="1"/>
      <c r="L415" s="1"/>
      <c r="M415" s="1"/>
      <c r="N415" s="1"/>
      <c r="O415" s="1"/>
      <c r="P415" s="1"/>
      <c r="Q415" s="1"/>
      <c r="R415" s="1"/>
      <c r="S415" s="1"/>
      <c r="T415" s="1"/>
      <c r="U415" s="1"/>
      <c r="V415" s="1"/>
      <c r="W415" s="1"/>
      <c r="X415" s="1"/>
      <c r="Y415" s="1"/>
      <c r="Z415" s="1"/>
    </row>
    <row r="416" spans="1:26" ht="14.4">
      <c r="A416" s="1"/>
      <c r="B416" s="2"/>
      <c r="C416" s="2"/>
      <c r="D416" s="1"/>
      <c r="E416" s="8"/>
      <c r="F416" s="8"/>
      <c r="G416" s="2"/>
      <c r="H416" s="4"/>
      <c r="I416" s="1"/>
      <c r="J416" s="1"/>
      <c r="K416" s="1"/>
      <c r="L416" s="1"/>
      <c r="M416" s="1"/>
      <c r="N416" s="1"/>
      <c r="O416" s="1"/>
      <c r="P416" s="1"/>
      <c r="Q416" s="1"/>
      <c r="R416" s="1"/>
      <c r="S416" s="1"/>
      <c r="T416" s="1"/>
      <c r="U416" s="1"/>
      <c r="V416" s="1"/>
      <c r="W416" s="1"/>
      <c r="X416" s="1"/>
      <c r="Y416" s="1"/>
      <c r="Z416" s="1"/>
    </row>
    <row r="417" spans="1:26" ht="14.4">
      <c r="A417" s="1"/>
      <c r="B417" s="2"/>
      <c r="C417" s="2"/>
      <c r="D417" s="1"/>
      <c r="E417" s="8"/>
      <c r="F417" s="8"/>
      <c r="G417" s="2"/>
      <c r="H417" s="4"/>
      <c r="I417" s="1"/>
      <c r="J417" s="1"/>
      <c r="K417" s="1"/>
      <c r="L417" s="1"/>
      <c r="M417" s="1"/>
      <c r="N417" s="1"/>
      <c r="O417" s="1"/>
      <c r="P417" s="1"/>
      <c r="Q417" s="1"/>
      <c r="R417" s="1"/>
      <c r="S417" s="1"/>
      <c r="T417" s="1"/>
      <c r="U417" s="1"/>
      <c r="V417" s="1"/>
      <c r="W417" s="1"/>
      <c r="X417" s="1"/>
      <c r="Y417" s="1"/>
      <c r="Z417" s="1"/>
    </row>
    <row r="418" spans="1:26" ht="14.4">
      <c r="A418" s="1"/>
      <c r="B418" s="2"/>
      <c r="C418" s="2"/>
      <c r="D418" s="1"/>
      <c r="E418" s="8"/>
      <c r="F418" s="8"/>
      <c r="G418" s="2"/>
      <c r="H418" s="4"/>
      <c r="I418" s="1"/>
      <c r="J418" s="1"/>
      <c r="K418" s="1"/>
      <c r="L418" s="1"/>
      <c r="M418" s="1"/>
      <c r="N418" s="1"/>
      <c r="O418" s="1"/>
      <c r="P418" s="1"/>
      <c r="Q418" s="1"/>
      <c r="R418" s="1"/>
      <c r="S418" s="1"/>
      <c r="T418" s="1"/>
      <c r="U418" s="1"/>
      <c r="V418" s="1"/>
      <c r="W418" s="1"/>
      <c r="X418" s="1"/>
      <c r="Y418" s="1"/>
      <c r="Z418" s="1"/>
    </row>
    <row r="419" spans="1:26" ht="14.4">
      <c r="A419" s="1"/>
      <c r="B419" s="2"/>
      <c r="C419" s="2"/>
      <c r="D419" s="1"/>
      <c r="E419" s="8"/>
      <c r="F419" s="8"/>
      <c r="G419" s="2"/>
      <c r="H419" s="4"/>
      <c r="I419" s="1"/>
      <c r="J419" s="1"/>
      <c r="K419" s="1"/>
      <c r="L419" s="1"/>
      <c r="M419" s="1"/>
      <c r="N419" s="1"/>
      <c r="O419" s="1"/>
      <c r="P419" s="1"/>
      <c r="Q419" s="1"/>
      <c r="R419" s="1"/>
      <c r="S419" s="1"/>
      <c r="T419" s="1"/>
      <c r="U419" s="1"/>
      <c r="V419" s="1"/>
      <c r="W419" s="1"/>
      <c r="X419" s="1"/>
      <c r="Y419" s="1"/>
      <c r="Z419" s="1"/>
    </row>
    <row r="420" spans="1:26" ht="14.4">
      <c r="A420" s="1"/>
      <c r="B420" s="2"/>
      <c r="C420" s="2"/>
      <c r="D420" s="1"/>
      <c r="E420" s="8"/>
      <c r="F420" s="8"/>
      <c r="G420" s="2"/>
      <c r="H420" s="4"/>
      <c r="I420" s="1"/>
      <c r="J420" s="1"/>
      <c r="K420" s="1"/>
      <c r="L420" s="1"/>
      <c r="M420" s="1"/>
      <c r="N420" s="1"/>
      <c r="O420" s="1"/>
      <c r="P420" s="1"/>
      <c r="Q420" s="1"/>
      <c r="R420" s="1"/>
      <c r="S420" s="1"/>
      <c r="T420" s="1"/>
      <c r="U420" s="1"/>
      <c r="V420" s="1"/>
      <c r="W420" s="1"/>
      <c r="X420" s="1"/>
      <c r="Y420" s="1"/>
      <c r="Z420" s="1"/>
    </row>
    <row r="421" spans="1:26" ht="14.4">
      <c r="A421" s="1"/>
      <c r="B421" s="2"/>
      <c r="C421" s="2"/>
      <c r="D421" s="1"/>
      <c r="E421" s="8"/>
      <c r="F421" s="8"/>
      <c r="G421" s="2"/>
      <c r="H421" s="4"/>
      <c r="I421" s="1"/>
      <c r="J421" s="1"/>
      <c r="K421" s="1"/>
      <c r="L421" s="1"/>
      <c r="M421" s="1"/>
      <c r="N421" s="1"/>
      <c r="O421" s="1"/>
      <c r="P421" s="1"/>
      <c r="Q421" s="1"/>
      <c r="R421" s="1"/>
      <c r="S421" s="1"/>
      <c r="T421" s="1"/>
      <c r="U421" s="1"/>
      <c r="V421" s="1"/>
      <c r="W421" s="1"/>
      <c r="X421" s="1"/>
      <c r="Y421" s="1"/>
      <c r="Z421" s="1"/>
    </row>
    <row r="422" spans="1:26" ht="14.4">
      <c r="A422" s="1"/>
      <c r="B422" s="2"/>
      <c r="C422" s="2"/>
      <c r="D422" s="1"/>
      <c r="E422" s="8"/>
      <c r="F422" s="8"/>
      <c r="G422" s="2"/>
      <c r="H422" s="4"/>
      <c r="I422" s="1"/>
      <c r="J422" s="1"/>
      <c r="K422" s="1"/>
      <c r="L422" s="1"/>
      <c r="M422" s="1"/>
      <c r="N422" s="1"/>
      <c r="O422" s="1"/>
      <c r="P422" s="1"/>
      <c r="Q422" s="1"/>
      <c r="R422" s="1"/>
      <c r="S422" s="1"/>
      <c r="T422" s="1"/>
      <c r="U422" s="1"/>
      <c r="V422" s="1"/>
      <c r="W422" s="1"/>
      <c r="X422" s="1"/>
      <c r="Y422" s="1"/>
      <c r="Z422" s="1"/>
    </row>
    <row r="423" spans="1:26" ht="14.4">
      <c r="A423" s="1"/>
      <c r="B423" s="2"/>
      <c r="C423" s="2"/>
      <c r="D423" s="1"/>
      <c r="E423" s="8"/>
      <c r="F423" s="8"/>
      <c r="G423" s="2"/>
      <c r="H423" s="4"/>
      <c r="I423" s="1"/>
      <c r="J423" s="1"/>
      <c r="K423" s="1"/>
      <c r="L423" s="1"/>
      <c r="M423" s="1"/>
      <c r="N423" s="1"/>
      <c r="O423" s="1"/>
      <c r="P423" s="1"/>
      <c r="Q423" s="1"/>
      <c r="R423" s="1"/>
      <c r="S423" s="1"/>
      <c r="T423" s="1"/>
      <c r="U423" s="1"/>
      <c r="V423" s="1"/>
      <c r="W423" s="1"/>
      <c r="X423" s="1"/>
      <c r="Y423" s="1"/>
      <c r="Z423" s="1"/>
    </row>
    <row r="424" spans="1:26" ht="14.4">
      <c r="A424" s="1"/>
      <c r="B424" s="2"/>
      <c r="C424" s="2"/>
      <c r="D424" s="1"/>
      <c r="E424" s="8"/>
      <c r="F424" s="8"/>
      <c r="G424" s="2"/>
      <c r="H424" s="4"/>
      <c r="I424" s="1"/>
      <c r="J424" s="1"/>
      <c r="K424" s="1"/>
      <c r="L424" s="1"/>
      <c r="M424" s="1"/>
      <c r="N424" s="1"/>
      <c r="O424" s="1"/>
      <c r="P424" s="1"/>
      <c r="Q424" s="1"/>
      <c r="R424" s="1"/>
      <c r="S424" s="1"/>
      <c r="T424" s="1"/>
      <c r="U424" s="1"/>
      <c r="V424" s="1"/>
      <c r="W424" s="1"/>
      <c r="X424" s="1"/>
      <c r="Y424" s="1"/>
      <c r="Z424" s="1"/>
    </row>
    <row r="425" spans="1:26" ht="14.4">
      <c r="A425" s="1"/>
      <c r="B425" s="2"/>
      <c r="C425" s="2"/>
      <c r="D425" s="1"/>
      <c r="E425" s="8"/>
      <c r="F425" s="8"/>
      <c r="G425" s="2"/>
      <c r="H425" s="4"/>
      <c r="I425" s="1"/>
      <c r="J425" s="1"/>
      <c r="K425" s="1"/>
      <c r="L425" s="1"/>
      <c r="M425" s="1"/>
      <c r="N425" s="1"/>
      <c r="O425" s="1"/>
      <c r="P425" s="1"/>
      <c r="Q425" s="1"/>
      <c r="R425" s="1"/>
      <c r="S425" s="1"/>
      <c r="T425" s="1"/>
      <c r="U425" s="1"/>
      <c r="V425" s="1"/>
      <c r="W425" s="1"/>
      <c r="X425" s="1"/>
      <c r="Y425" s="1"/>
      <c r="Z425" s="1"/>
    </row>
    <row r="426" spans="1:26" ht="14.4">
      <c r="A426" s="1"/>
      <c r="B426" s="2"/>
      <c r="C426" s="2"/>
      <c r="D426" s="1"/>
      <c r="E426" s="8"/>
      <c r="F426" s="8"/>
      <c r="G426" s="2"/>
      <c r="H426" s="4"/>
      <c r="I426" s="1"/>
      <c r="J426" s="1"/>
      <c r="K426" s="1"/>
      <c r="L426" s="1"/>
      <c r="M426" s="1"/>
      <c r="N426" s="1"/>
      <c r="O426" s="1"/>
      <c r="P426" s="1"/>
      <c r="Q426" s="1"/>
      <c r="R426" s="1"/>
      <c r="S426" s="1"/>
      <c r="T426" s="1"/>
      <c r="U426" s="1"/>
      <c r="V426" s="1"/>
      <c r="W426" s="1"/>
      <c r="X426" s="1"/>
      <c r="Y426" s="1"/>
      <c r="Z426" s="1"/>
    </row>
    <row r="427" spans="1:26" ht="14.4">
      <c r="A427" s="1"/>
      <c r="B427" s="2"/>
      <c r="C427" s="2"/>
      <c r="D427" s="1"/>
      <c r="E427" s="8"/>
      <c r="F427" s="8"/>
      <c r="G427" s="2"/>
      <c r="H427" s="4"/>
      <c r="I427" s="1"/>
      <c r="J427" s="1"/>
      <c r="K427" s="1"/>
      <c r="L427" s="1"/>
      <c r="M427" s="1"/>
      <c r="N427" s="1"/>
      <c r="O427" s="1"/>
      <c r="P427" s="1"/>
      <c r="Q427" s="1"/>
      <c r="R427" s="1"/>
      <c r="S427" s="1"/>
      <c r="T427" s="1"/>
      <c r="U427" s="1"/>
      <c r="V427" s="1"/>
      <c r="W427" s="1"/>
      <c r="X427" s="1"/>
      <c r="Y427" s="1"/>
      <c r="Z427" s="1"/>
    </row>
    <row r="428" spans="1:26" ht="14.4">
      <c r="A428" s="1"/>
      <c r="B428" s="2"/>
      <c r="C428" s="2"/>
      <c r="D428" s="1"/>
      <c r="E428" s="8"/>
      <c r="F428" s="8"/>
      <c r="G428" s="2"/>
      <c r="H428" s="4"/>
      <c r="I428" s="1"/>
      <c r="J428" s="1"/>
      <c r="K428" s="1"/>
      <c r="L428" s="1"/>
      <c r="M428" s="1"/>
      <c r="N428" s="1"/>
      <c r="O428" s="1"/>
      <c r="P428" s="1"/>
      <c r="Q428" s="1"/>
      <c r="R428" s="1"/>
      <c r="S428" s="1"/>
      <c r="T428" s="1"/>
      <c r="U428" s="1"/>
      <c r="V428" s="1"/>
      <c r="W428" s="1"/>
      <c r="X428" s="1"/>
      <c r="Y428" s="1"/>
      <c r="Z428" s="1"/>
    </row>
    <row r="429" spans="1:26" ht="14.4">
      <c r="A429" s="1"/>
      <c r="B429" s="2"/>
      <c r="C429" s="2"/>
      <c r="D429" s="1"/>
      <c r="E429" s="8"/>
      <c r="F429" s="8"/>
      <c r="G429" s="2"/>
      <c r="H429" s="4"/>
      <c r="I429" s="1"/>
      <c r="J429" s="1"/>
      <c r="K429" s="1"/>
      <c r="L429" s="1"/>
      <c r="M429" s="1"/>
      <c r="N429" s="1"/>
      <c r="O429" s="1"/>
      <c r="P429" s="1"/>
      <c r="Q429" s="1"/>
      <c r="R429" s="1"/>
      <c r="S429" s="1"/>
      <c r="T429" s="1"/>
      <c r="U429" s="1"/>
      <c r="V429" s="1"/>
      <c r="W429" s="1"/>
      <c r="X429" s="1"/>
      <c r="Y429" s="1"/>
      <c r="Z429" s="1"/>
    </row>
    <row r="430" spans="1:26" ht="14.4">
      <c r="A430" s="1"/>
      <c r="B430" s="2"/>
      <c r="C430" s="2"/>
      <c r="D430" s="1"/>
      <c r="E430" s="8"/>
      <c r="F430" s="8"/>
      <c r="G430" s="2"/>
      <c r="H430" s="4"/>
      <c r="I430" s="1"/>
      <c r="J430" s="1"/>
      <c r="K430" s="1"/>
      <c r="L430" s="1"/>
      <c r="M430" s="1"/>
      <c r="N430" s="1"/>
      <c r="O430" s="1"/>
      <c r="P430" s="1"/>
      <c r="Q430" s="1"/>
      <c r="R430" s="1"/>
      <c r="S430" s="1"/>
      <c r="T430" s="1"/>
      <c r="U430" s="1"/>
      <c r="V430" s="1"/>
      <c r="W430" s="1"/>
      <c r="X430" s="1"/>
      <c r="Y430" s="1"/>
      <c r="Z430" s="1"/>
    </row>
    <row r="431" spans="1:26" ht="14.4">
      <c r="A431" s="1"/>
      <c r="B431" s="2"/>
      <c r="C431" s="2"/>
      <c r="D431" s="1"/>
      <c r="E431" s="8"/>
      <c r="F431" s="8"/>
      <c r="G431" s="2"/>
      <c r="H431" s="4"/>
      <c r="I431" s="1"/>
      <c r="J431" s="1"/>
      <c r="K431" s="1"/>
      <c r="L431" s="1"/>
      <c r="M431" s="1"/>
      <c r="N431" s="1"/>
      <c r="O431" s="1"/>
      <c r="P431" s="1"/>
      <c r="Q431" s="1"/>
      <c r="R431" s="1"/>
      <c r="S431" s="1"/>
      <c r="T431" s="1"/>
      <c r="U431" s="1"/>
      <c r="V431" s="1"/>
      <c r="W431" s="1"/>
      <c r="X431" s="1"/>
      <c r="Y431" s="1"/>
      <c r="Z431" s="1"/>
    </row>
    <row r="432" spans="1:26" ht="14.4">
      <c r="A432" s="1"/>
      <c r="B432" s="2"/>
      <c r="C432" s="2"/>
      <c r="D432" s="1"/>
      <c r="E432" s="8"/>
      <c r="F432" s="8"/>
      <c r="G432" s="2"/>
      <c r="H432" s="4"/>
      <c r="I432" s="1"/>
      <c r="J432" s="1"/>
      <c r="K432" s="1"/>
      <c r="L432" s="1"/>
      <c r="M432" s="1"/>
      <c r="N432" s="1"/>
      <c r="O432" s="1"/>
      <c r="P432" s="1"/>
      <c r="Q432" s="1"/>
      <c r="R432" s="1"/>
      <c r="S432" s="1"/>
      <c r="T432" s="1"/>
      <c r="U432" s="1"/>
      <c r="V432" s="1"/>
      <c r="W432" s="1"/>
      <c r="X432" s="1"/>
      <c r="Y432" s="1"/>
      <c r="Z432" s="1"/>
    </row>
    <row r="433" spans="1:26" ht="14.4">
      <c r="A433" s="1"/>
      <c r="B433" s="2"/>
      <c r="C433" s="2"/>
      <c r="D433" s="1"/>
      <c r="E433" s="8"/>
      <c r="F433" s="8"/>
      <c r="G433" s="2"/>
      <c r="H433" s="4"/>
      <c r="I433" s="1"/>
      <c r="J433" s="1"/>
      <c r="K433" s="1"/>
      <c r="L433" s="1"/>
      <c r="M433" s="1"/>
      <c r="N433" s="1"/>
      <c r="O433" s="1"/>
      <c r="P433" s="1"/>
      <c r="Q433" s="1"/>
      <c r="R433" s="1"/>
      <c r="S433" s="1"/>
      <c r="T433" s="1"/>
      <c r="U433" s="1"/>
      <c r="V433" s="1"/>
      <c r="W433" s="1"/>
      <c r="X433" s="1"/>
      <c r="Y433" s="1"/>
      <c r="Z433" s="1"/>
    </row>
    <row r="434" spans="1:26" ht="14.4">
      <c r="A434" s="1"/>
      <c r="B434" s="2"/>
      <c r="C434" s="2"/>
      <c r="D434" s="1"/>
      <c r="E434" s="8"/>
      <c r="F434" s="8"/>
      <c r="G434" s="2"/>
      <c r="H434" s="4"/>
      <c r="I434" s="1"/>
      <c r="J434" s="1"/>
      <c r="K434" s="1"/>
      <c r="L434" s="1"/>
      <c r="M434" s="1"/>
      <c r="N434" s="1"/>
      <c r="O434" s="1"/>
      <c r="P434" s="1"/>
      <c r="Q434" s="1"/>
      <c r="R434" s="1"/>
      <c r="S434" s="1"/>
      <c r="T434" s="1"/>
      <c r="U434" s="1"/>
      <c r="V434" s="1"/>
      <c r="W434" s="1"/>
      <c r="X434" s="1"/>
      <c r="Y434" s="1"/>
      <c r="Z434" s="1"/>
    </row>
    <row r="435" spans="1:26" ht="14.4">
      <c r="A435" s="1"/>
      <c r="B435" s="2"/>
      <c r="C435" s="2"/>
      <c r="D435" s="1"/>
      <c r="E435" s="8"/>
      <c r="F435" s="8"/>
      <c r="G435" s="2"/>
      <c r="H435" s="4"/>
      <c r="I435" s="1"/>
      <c r="J435" s="1"/>
      <c r="K435" s="1"/>
      <c r="L435" s="1"/>
      <c r="M435" s="1"/>
      <c r="N435" s="1"/>
      <c r="O435" s="1"/>
      <c r="P435" s="1"/>
      <c r="Q435" s="1"/>
      <c r="R435" s="1"/>
      <c r="S435" s="1"/>
      <c r="T435" s="1"/>
      <c r="U435" s="1"/>
      <c r="V435" s="1"/>
      <c r="W435" s="1"/>
      <c r="X435" s="1"/>
      <c r="Y435" s="1"/>
      <c r="Z435" s="1"/>
    </row>
    <row r="436" spans="1:26" ht="14.4">
      <c r="A436" s="1"/>
      <c r="B436" s="2"/>
      <c r="C436" s="2"/>
      <c r="D436" s="1"/>
      <c r="E436" s="8"/>
      <c r="F436" s="8"/>
      <c r="G436" s="2"/>
      <c r="H436" s="4"/>
      <c r="I436" s="1"/>
      <c r="J436" s="1"/>
      <c r="K436" s="1"/>
      <c r="L436" s="1"/>
      <c r="M436" s="1"/>
      <c r="N436" s="1"/>
      <c r="O436" s="1"/>
      <c r="P436" s="1"/>
      <c r="Q436" s="1"/>
      <c r="R436" s="1"/>
      <c r="S436" s="1"/>
      <c r="T436" s="1"/>
      <c r="U436" s="1"/>
      <c r="V436" s="1"/>
      <c r="W436" s="1"/>
      <c r="X436" s="1"/>
      <c r="Y436" s="1"/>
      <c r="Z436" s="1"/>
    </row>
    <row r="437" spans="1:26" ht="14.4">
      <c r="A437" s="1"/>
      <c r="B437" s="2"/>
      <c r="C437" s="2"/>
      <c r="D437" s="1"/>
      <c r="E437" s="8"/>
      <c r="F437" s="8"/>
      <c r="G437" s="2"/>
      <c r="H437" s="4"/>
      <c r="I437" s="1"/>
      <c r="J437" s="1"/>
      <c r="K437" s="1"/>
      <c r="L437" s="1"/>
      <c r="M437" s="1"/>
      <c r="N437" s="1"/>
      <c r="O437" s="1"/>
      <c r="P437" s="1"/>
      <c r="Q437" s="1"/>
      <c r="R437" s="1"/>
      <c r="S437" s="1"/>
      <c r="T437" s="1"/>
      <c r="U437" s="1"/>
      <c r="V437" s="1"/>
      <c r="W437" s="1"/>
      <c r="X437" s="1"/>
      <c r="Y437" s="1"/>
      <c r="Z437" s="1"/>
    </row>
    <row r="438" spans="1:26" ht="14.4">
      <c r="A438" s="1"/>
      <c r="B438" s="2"/>
      <c r="C438" s="2"/>
      <c r="D438" s="1"/>
      <c r="E438" s="8"/>
      <c r="F438" s="8"/>
      <c r="G438" s="2"/>
      <c r="H438" s="4"/>
      <c r="I438" s="1"/>
      <c r="J438" s="1"/>
      <c r="K438" s="1"/>
      <c r="L438" s="1"/>
      <c r="M438" s="1"/>
      <c r="N438" s="1"/>
      <c r="O438" s="1"/>
      <c r="P438" s="1"/>
      <c r="Q438" s="1"/>
      <c r="R438" s="1"/>
      <c r="S438" s="1"/>
      <c r="T438" s="1"/>
      <c r="U438" s="1"/>
      <c r="V438" s="1"/>
      <c r="W438" s="1"/>
      <c r="X438" s="1"/>
      <c r="Y438" s="1"/>
      <c r="Z438" s="1"/>
    </row>
    <row r="439" spans="1:26" ht="14.4">
      <c r="A439" s="1"/>
      <c r="B439" s="2"/>
      <c r="C439" s="2"/>
      <c r="D439" s="1"/>
      <c r="E439" s="8"/>
      <c r="F439" s="8"/>
      <c r="G439" s="2"/>
      <c r="H439" s="4"/>
      <c r="I439" s="1"/>
      <c r="J439" s="1"/>
      <c r="K439" s="1"/>
      <c r="L439" s="1"/>
      <c r="M439" s="1"/>
      <c r="N439" s="1"/>
      <c r="O439" s="1"/>
      <c r="P439" s="1"/>
      <c r="Q439" s="1"/>
      <c r="R439" s="1"/>
      <c r="S439" s="1"/>
      <c r="T439" s="1"/>
      <c r="U439" s="1"/>
      <c r="V439" s="1"/>
      <c r="W439" s="1"/>
      <c r="X439" s="1"/>
      <c r="Y439" s="1"/>
      <c r="Z439" s="1"/>
    </row>
    <row r="440" spans="1:26" ht="14.4">
      <c r="A440" s="1"/>
      <c r="B440" s="2"/>
      <c r="C440" s="2"/>
      <c r="D440" s="1"/>
      <c r="E440" s="8"/>
      <c r="F440" s="8"/>
      <c r="G440" s="2"/>
      <c r="H440" s="4"/>
      <c r="I440" s="1"/>
      <c r="J440" s="1"/>
      <c r="K440" s="1"/>
      <c r="L440" s="1"/>
      <c r="M440" s="1"/>
      <c r="N440" s="1"/>
      <c r="O440" s="1"/>
      <c r="P440" s="1"/>
      <c r="Q440" s="1"/>
      <c r="R440" s="1"/>
      <c r="S440" s="1"/>
      <c r="T440" s="1"/>
      <c r="U440" s="1"/>
      <c r="V440" s="1"/>
      <c r="W440" s="1"/>
      <c r="X440" s="1"/>
      <c r="Y440" s="1"/>
      <c r="Z440" s="1"/>
    </row>
    <row r="441" spans="1:26" ht="14.4">
      <c r="A441" s="1"/>
      <c r="B441" s="2"/>
      <c r="C441" s="2"/>
      <c r="D441" s="1"/>
      <c r="E441" s="8"/>
      <c r="F441" s="8"/>
      <c r="G441" s="2"/>
      <c r="H441" s="4"/>
      <c r="I441" s="1"/>
      <c r="J441" s="1"/>
      <c r="K441" s="1"/>
      <c r="L441" s="1"/>
      <c r="M441" s="1"/>
      <c r="N441" s="1"/>
      <c r="O441" s="1"/>
      <c r="P441" s="1"/>
      <c r="Q441" s="1"/>
      <c r="R441" s="1"/>
      <c r="S441" s="1"/>
      <c r="T441" s="1"/>
      <c r="U441" s="1"/>
      <c r="V441" s="1"/>
      <c r="W441" s="1"/>
      <c r="X441" s="1"/>
      <c r="Y441" s="1"/>
      <c r="Z441" s="1"/>
    </row>
    <row r="442" spans="1:26" ht="14.4">
      <c r="A442" s="1"/>
      <c r="B442" s="2"/>
      <c r="C442" s="2"/>
      <c r="D442" s="1"/>
      <c r="E442" s="8"/>
      <c r="F442" s="8"/>
      <c r="G442" s="2"/>
      <c r="H442" s="4"/>
      <c r="I442" s="1"/>
      <c r="J442" s="1"/>
      <c r="K442" s="1"/>
      <c r="L442" s="1"/>
      <c r="M442" s="1"/>
      <c r="N442" s="1"/>
      <c r="O442" s="1"/>
      <c r="P442" s="1"/>
      <c r="Q442" s="1"/>
      <c r="R442" s="1"/>
      <c r="S442" s="1"/>
      <c r="T442" s="1"/>
      <c r="U442" s="1"/>
      <c r="V442" s="1"/>
      <c r="W442" s="1"/>
      <c r="X442" s="1"/>
      <c r="Y442" s="1"/>
      <c r="Z442" s="1"/>
    </row>
    <row r="443" spans="1:26" ht="14.4">
      <c r="A443" s="1"/>
      <c r="B443" s="2"/>
      <c r="C443" s="2"/>
      <c r="D443" s="1"/>
      <c r="E443" s="8"/>
      <c r="F443" s="8"/>
      <c r="G443" s="2"/>
      <c r="H443" s="4"/>
      <c r="I443" s="1"/>
      <c r="J443" s="1"/>
      <c r="K443" s="1"/>
      <c r="L443" s="1"/>
      <c r="M443" s="1"/>
      <c r="N443" s="1"/>
      <c r="O443" s="1"/>
      <c r="P443" s="1"/>
      <c r="Q443" s="1"/>
      <c r="R443" s="1"/>
      <c r="S443" s="1"/>
      <c r="T443" s="1"/>
      <c r="U443" s="1"/>
      <c r="V443" s="1"/>
      <c r="W443" s="1"/>
      <c r="X443" s="1"/>
      <c r="Y443" s="1"/>
      <c r="Z443" s="1"/>
    </row>
    <row r="444" spans="1:26" ht="14.4">
      <c r="A444" s="1"/>
      <c r="B444" s="2"/>
      <c r="C444" s="2"/>
      <c r="D444" s="1"/>
      <c r="E444" s="8"/>
      <c r="F444" s="8"/>
      <c r="G444" s="2"/>
      <c r="H444" s="4"/>
      <c r="I444" s="1"/>
      <c r="J444" s="1"/>
      <c r="K444" s="1"/>
      <c r="L444" s="1"/>
      <c r="M444" s="1"/>
      <c r="N444" s="1"/>
      <c r="O444" s="1"/>
      <c r="P444" s="1"/>
      <c r="Q444" s="1"/>
      <c r="R444" s="1"/>
      <c r="S444" s="1"/>
      <c r="T444" s="1"/>
      <c r="U444" s="1"/>
      <c r="V444" s="1"/>
      <c r="W444" s="1"/>
      <c r="X444" s="1"/>
      <c r="Y444" s="1"/>
      <c r="Z444" s="1"/>
    </row>
    <row r="445" spans="1:26" ht="14.4">
      <c r="A445" s="1"/>
      <c r="B445" s="2"/>
      <c r="C445" s="2"/>
      <c r="D445" s="1"/>
      <c r="E445" s="8"/>
      <c r="F445" s="8"/>
      <c r="G445" s="2"/>
      <c r="H445" s="4"/>
      <c r="I445" s="1"/>
      <c r="J445" s="1"/>
      <c r="K445" s="1"/>
      <c r="L445" s="1"/>
      <c r="M445" s="1"/>
      <c r="N445" s="1"/>
      <c r="O445" s="1"/>
      <c r="P445" s="1"/>
      <c r="Q445" s="1"/>
      <c r="R445" s="1"/>
      <c r="S445" s="1"/>
      <c r="T445" s="1"/>
      <c r="U445" s="1"/>
      <c r="V445" s="1"/>
      <c r="W445" s="1"/>
      <c r="X445" s="1"/>
      <c r="Y445" s="1"/>
      <c r="Z445" s="1"/>
    </row>
    <row r="446" spans="1:26" ht="14.4">
      <c r="A446" s="1"/>
      <c r="B446" s="2"/>
      <c r="C446" s="2"/>
      <c r="D446" s="1"/>
      <c r="E446" s="8"/>
      <c r="F446" s="8"/>
      <c r="G446" s="2"/>
      <c r="H446" s="4"/>
      <c r="I446" s="1"/>
      <c r="J446" s="1"/>
      <c r="K446" s="1"/>
      <c r="L446" s="1"/>
      <c r="M446" s="1"/>
      <c r="N446" s="1"/>
      <c r="O446" s="1"/>
      <c r="P446" s="1"/>
      <c r="Q446" s="1"/>
      <c r="R446" s="1"/>
      <c r="S446" s="1"/>
      <c r="T446" s="1"/>
      <c r="U446" s="1"/>
      <c r="V446" s="1"/>
      <c r="W446" s="1"/>
      <c r="X446" s="1"/>
      <c r="Y446" s="1"/>
      <c r="Z446" s="1"/>
    </row>
    <row r="447" spans="1:26" ht="14.4">
      <c r="A447" s="1"/>
      <c r="B447" s="2"/>
      <c r="C447" s="2"/>
      <c r="D447" s="1"/>
      <c r="E447" s="8"/>
      <c r="F447" s="8"/>
      <c r="G447" s="2"/>
      <c r="H447" s="4"/>
      <c r="I447" s="1"/>
      <c r="J447" s="1"/>
      <c r="K447" s="1"/>
      <c r="L447" s="1"/>
      <c r="M447" s="1"/>
      <c r="N447" s="1"/>
      <c r="O447" s="1"/>
      <c r="P447" s="1"/>
      <c r="Q447" s="1"/>
      <c r="R447" s="1"/>
      <c r="S447" s="1"/>
      <c r="T447" s="1"/>
      <c r="U447" s="1"/>
      <c r="V447" s="1"/>
      <c r="W447" s="1"/>
      <c r="X447" s="1"/>
      <c r="Y447" s="1"/>
      <c r="Z447" s="1"/>
    </row>
    <row r="448" spans="1:26" ht="14.4">
      <c r="A448" s="1"/>
      <c r="B448" s="2"/>
      <c r="C448" s="2"/>
      <c r="D448" s="1"/>
      <c r="E448" s="8"/>
      <c r="F448" s="8"/>
      <c r="G448" s="2"/>
      <c r="H448" s="4"/>
      <c r="I448" s="1"/>
      <c r="J448" s="1"/>
      <c r="K448" s="1"/>
      <c r="L448" s="1"/>
      <c r="M448" s="1"/>
      <c r="N448" s="1"/>
      <c r="O448" s="1"/>
      <c r="P448" s="1"/>
      <c r="Q448" s="1"/>
      <c r="R448" s="1"/>
      <c r="S448" s="1"/>
      <c r="T448" s="1"/>
      <c r="U448" s="1"/>
      <c r="V448" s="1"/>
      <c r="W448" s="1"/>
      <c r="X448" s="1"/>
      <c r="Y448" s="1"/>
      <c r="Z448" s="1"/>
    </row>
    <row r="449" spans="1:26" ht="14.4">
      <c r="A449" s="1"/>
      <c r="B449" s="2"/>
      <c r="C449" s="2"/>
      <c r="D449" s="1"/>
      <c r="E449" s="8"/>
      <c r="F449" s="8"/>
      <c r="G449" s="2"/>
      <c r="H449" s="4"/>
      <c r="I449" s="1"/>
      <c r="J449" s="1"/>
      <c r="K449" s="1"/>
      <c r="L449" s="1"/>
      <c r="M449" s="1"/>
      <c r="N449" s="1"/>
      <c r="O449" s="1"/>
      <c r="P449" s="1"/>
      <c r="Q449" s="1"/>
      <c r="R449" s="1"/>
      <c r="S449" s="1"/>
      <c r="T449" s="1"/>
      <c r="U449" s="1"/>
      <c r="V449" s="1"/>
      <c r="W449" s="1"/>
      <c r="X449" s="1"/>
      <c r="Y449" s="1"/>
      <c r="Z449" s="1"/>
    </row>
    <row r="450" spans="1:26" ht="14.4">
      <c r="A450" s="1"/>
      <c r="B450" s="2"/>
      <c r="C450" s="2"/>
      <c r="D450" s="1"/>
      <c r="E450" s="8"/>
      <c r="F450" s="8"/>
      <c r="G450" s="2"/>
      <c r="H450" s="4"/>
      <c r="I450" s="1"/>
      <c r="J450" s="1"/>
      <c r="K450" s="1"/>
      <c r="L450" s="1"/>
      <c r="M450" s="1"/>
      <c r="N450" s="1"/>
      <c r="O450" s="1"/>
      <c r="P450" s="1"/>
      <c r="Q450" s="1"/>
      <c r="R450" s="1"/>
      <c r="S450" s="1"/>
      <c r="T450" s="1"/>
      <c r="U450" s="1"/>
      <c r="V450" s="1"/>
      <c r="W450" s="1"/>
      <c r="X450" s="1"/>
      <c r="Y450" s="1"/>
      <c r="Z450" s="1"/>
    </row>
    <row r="451" spans="1:26" ht="14.4">
      <c r="A451" s="1"/>
      <c r="B451" s="2"/>
      <c r="C451" s="2"/>
      <c r="D451" s="1"/>
      <c r="E451" s="8"/>
      <c r="F451" s="8"/>
      <c r="G451" s="2"/>
      <c r="H451" s="4"/>
      <c r="I451" s="1"/>
      <c r="J451" s="1"/>
      <c r="K451" s="1"/>
      <c r="L451" s="1"/>
      <c r="M451" s="1"/>
      <c r="N451" s="1"/>
      <c r="O451" s="1"/>
      <c r="P451" s="1"/>
      <c r="Q451" s="1"/>
      <c r="R451" s="1"/>
      <c r="S451" s="1"/>
      <c r="T451" s="1"/>
      <c r="U451" s="1"/>
      <c r="V451" s="1"/>
      <c r="W451" s="1"/>
      <c r="X451" s="1"/>
      <c r="Y451" s="1"/>
      <c r="Z451" s="1"/>
    </row>
    <row r="452" spans="1:26" ht="14.4">
      <c r="A452" s="1"/>
      <c r="B452" s="2"/>
      <c r="C452" s="2"/>
      <c r="D452" s="1"/>
      <c r="E452" s="8"/>
      <c r="F452" s="8"/>
      <c r="G452" s="2"/>
      <c r="H452" s="4"/>
      <c r="I452" s="1"/>
      <c r="J452" s="1"/>
      <c r="K452" s="1"/>
      <c r="L452" s="1"/>
      <c r="M452" s="1"/>
      <c r="N452" s="1"/>
      <c r="O452" s="1"/>
      <c r="P452" s="1"/>
      <c r="Q452" s="1"/>
      <c r="R452" s="1"/>
      <c r="S452" s="1"/>
      <c r="T452" s="1"/>
      <c r="U452" s="1"/>
      <c r="V452" s="1"/>
      <c r="W452" s="1"/>
      <c r="X452" s="1"/>
      <c r="Y452" s="1"/>
      <c r="Z452" s="1"/>
    </row>
    <row r="453" spans="1:26" ht="14.4">
      <c r="A453" s="1"/>
      <c r="B453" s="2"/>
      <c r="C453" s="2"/>
      <c r="D453" s="1"/>
      <c r="E453" s="8"/>
      <c r="F453" s="8"/>
      <c r="G453" s="2"/>
      <c r="H453" s="4"/>
      <c r="I453" s="1"/>
      <c r="J453" s="1"/>
      <c r="K453" s="1"/>
      <c r="L453" s="1"/>
      <c r="M453" s="1"/>
      <c r="N453" s="1"/>
      <c r="O453" s="1"/>
      <c r="P453" s="1"/>
      <c r="Q453" s="1"/>
      <c r="R453" s="1"/>
      <c r="S453" s="1"/>
      <c r="T453" s="1"/>
      <c r="U453" s="1"/>
      <c r="V453" s="1"/>
      <c r="W453" s="1"/>
      <c r="X453" s="1"/>
      <c r="Y453" s="1"/>
      <c r="Z453" s="1"/>
    </row>
    <row r="454" spans="1:26" ht="14.4">
      <c r="A454" s="1"/>
      <c r="B454" s="2"/>
      <c r="C454" s="2"/>
      <c r="D454" s="1"/>
      <c r="E454" s="8"/>
      <c r="F454" s="8"/>
      <c r="G454" s="2"/>
      <c r="H454" s="4"/>
      <c r="I454" s="1"/>
      <c r="J454" s="1"/>
      <c r="K454" s="1"/>
      <c r="L454" s="1"/>
      <c r="M454" s="1"/>
      <c r="N454" s="1"/>
      <c r="O454" s="1"/>
      <c r="P454" s="1"/>
      <c r="Q454" s="1"/>
      <c r="R454" s="1"/>
      <c r="S454" s="1"/>
      <c r="T454" s="1"/>
      <c r="U454" s="1"/>
      <c r="V454" s="1"/>
      <c r="W454" s="1"/>
      <c r="X454" s="1"/>
      <c r="Y454" s="1"/>
      <c r="Z454" s="1"/>
    </row>
    <row r="455" spans="1:26" ht="14.4">
      <c r="A455" s="1"/>
      <c r="B455" s="2"/>
      <c r="C455" s="2"/>
      <c r="D455" s="1"/>
      <c r="E455" s="8"/>
      <c r="F455" s="8"/>
      <c r="G455" s="2"/>
      <c r="H455" s="4"/>
      <c r="I455" s="1"/>
      <c r="J455" s="1"/>
      <c r="K455" s="1"/>
      <c r="L455" s="1"/>
      <c r="M455" s="1"/>
      <c r="N455" s="1"/>
      <c r="O455" s="1"/>
      <c r="P455" s="1"/>
      <c r="Q455" s="1"/>
      <c r="R455" s="1"/>
      <c r="S455" s="1"/>
      <c r="T455" s="1"/>
      <c r="U455" s="1"/>
      <c r="V455" s="1"/>
      <c r="W455" s="1"/>
      <c r="X455" s="1"/>
      <c r="Y455" s="1"/>
      <c r="Z455" s="1"/>
    </row>
    <row r="456" spans="1:26" ht="14.4">
      <c r="A456" s="1"/>
      <c r="B456" s="2"/>
      <c r="C456" s="2"/>
      <c r="D456" s="1"/>
      <c r="E456" s="8"/>
      <c r="F456" s="8"/>
      <c r="G456" s="2"/>
      <c r="H456" s="4"/>
      <c r="I456" s="1"/>
      <c r="J456" s="1"/>
      <c r="K456" s="1"/>
      <c r="L456" s="1"/>
      <c r="M456" s="1"/>
      <c r="N456" s="1"/>
      <c r="O456" s="1"/>
      <c r="P456" s="1"/>
      <c r="Q456" s="1"/>
      <c r="R456" s="1"/>
      <c r="S456" s="1"/>
      <c r="T456" s="1"/>
      <c r="U456" s="1"/>
      <c r="V456" s="1"/>
      <c r="W456" s="1"/>
      <c r="X456" s="1"/>
      <c r="Y456" s="1"/>
      <c r="Z456" s="1"/>
    </row>
    <row r="457" spans="1:26" ht="14.4">
      <c r="A457" s="1"/>
      <c r="B457" s="2"/>
      <c r="C457" s="2"/>
      <c r="D457" s="1"/>
      <c r="E457" s="8"/>
      <c r="F457" s="8"/>
      <c r="G457" s="2"/>
      <c r="H457" s="4"/>
      <c r="I457" s="1"/>
      <c r="J457" s="1"/>
      <c r="K457" s="1"/>
      <c r="L457" s="1"/>
      <c r="M457" s="1"/>
      <c r="N457" s="1"/>
      <c r="O457" s="1"/>
      <c r="P457" s="1"/>
      <c r="Q457" s="1"/>
      <c r="R457" s="1"/>
      <c r="S457" s="1"/>
      <c r="T457" s="1"/>
      <c r="U457" s="1"/>
      <c r="V457" s="1"/>
      <c r="W457" s="1"/>
      <c r="X457" s="1"/>
      <c r="Y457" s="1"/>
      <c r="Z457" s="1"/>
    </row>
    <row r="458" spans="1:26" ht="14.4">
      <c r="A458" s="1"/>
      <c r="B458" s="2"/>
      <c r="C458" s="2"/>
      <c r="D458" s="1"/>
      <c r="E458" s="8"/>
      <c r="F458" s="8"/>
      <c r="G458" s="2"/>
      <c r="H458" s="4"/>
      <c r="I458" s="1"/>
      <c r="J458" s="1"/>
      <c r="K458" s="1"/>
      <c r="L458" s="1"/>
      <c r="M458" s="1"/>
      <c r="N458" s="1"/>
      <c r="O458" s="1"/>
      <c r="P458" s="1"/>
      <c r="Q458" s="1"/>
      <c r="R458" s="1"/>
      <c r="S458" s="1"/>
      <c r="T458" s="1"/>
      <c r="U458" s="1"/>
      <c r="V458" s="1"/>
      <c r="W458" s="1"/>
      <c r="X458" s="1"/>
      <c r="Y458" s="1"/>
      <c r="Z458" s="1"/>
    </row>
    <row r="459" spans="1:26" ht="14.4">
      <c r="A459" s="1"/>
      <c r="B459" s="2"/>
      <c r="C459" s="2"/>
      <c r="D459" s="1"/>
      <c r="E459" s="8"/>
      <c r="F459" s="8"/>
      <c r="G459" s="2"/>
      <c r="H459" s="4"/>
      <c r="I459" s="1"/>
      <c r="J459" s="1"/>
      <c r="K459" s="1"/>
      <c r="L459" s="1"/>
      <c r="M459" s="1"/>
      <c r="N459" s="1"/>
      <c r="O459" s="1"/>
      <c r="P459" s="1"/>
      <c r="Q459" s="1"/>
      <c r="R459" s="1"/>
      <c r="S459" s="1"/>
      <c r="T459" s="1"/>
      <c r="U459" s="1"/>
      <c r="V459" s="1"/>
      <c r="W459" s="1"/>
      <c r="X459" s="1"/>
      <c r="Y459" s="1"/>
      <c r="Z459" s="1"/>
    </row>
    <row r="460" spans="1:26" ht="14.4">
      <c r="A460" s="1"/>
      <c r="B460" s="2"/>
      <c r="C460" s="2"/>
      <c r="D460" s="1"/>
      <c r="E460" s="8"/>
      <c r="F460" s="8"/>
      <c r="G460" s="2"/>
      <c r="H460" s="4"/>
      <c r="I460" s="1"/>
      <c r="J460" s="1"/>
      <c r="K460" s="1"/>
      <c r="L460" s="1"/>
      <c r="M460" s="1"/>
      <c r="N460" s="1"/>
      <c r="O460" s="1"/>
      <c r="P460" s="1"/>
      <c r="Q460" s="1"/>
      <c r="R460" s="1"/>
      <c r="S460" s="1"/>
      <c r="T460" s="1"/>
      <c r="U460" s="1"/>
      <c r="V460" s="1"/>
      <c r="W460" s="1"/>
      <c r="X460" s="1"/>
      <c r="Y460" s="1"/>
      <c r="Z460" s="1"/>
    </row>
    <row r="461" spans="1:26" ht="14.4">
      <c r="A461" s="1"/>
      <c r="B461" s="2"/>
      <c r="C461" s="2"/>
      <c r="D461" s="1"/>
      <c r="E461" s="8"/>
      <c r="F461" s="8"/>
      <c r="G461" s="2"/>
      <c r="H461" s="4"/>
      <c r="I461" s="1"/>
      <c r="J461" s="1"/>
      <c r="K461" s="1"/>
      <c r="L461" s="1"/>
      <c r="M461" s="1"/>
      <c r="N461" s="1"/>
      <c r="O461" s="1"/>
      <c r="P461" s="1"/>
      <c r="Q461" s="1"/>
      <c r="R461" s="1"/>
      <c r="S461" s="1"/>
      <c r="T461" s="1"/>
      <c r="U461" s="1"/>
      <c r="V461" s="1"/>
      <c r="W461" s="1"/>
      <c r="X461" s="1"/>
      <c r="Y461" s="1"/>
      <c r="Z461" s="1"/>
    </row>
    <row r="462" spans="1:26" ht="14.4">
      <c r="A462" s="1"/>
      <c r="B462" s="2"/>
      <c r="C462" s="2"/>
      <c r="D462" s="1"/>
      <c r="E462" s="8"/>
      <c r="F462" s="8"/>
      <c r="G462" s="2"/>
      <c r="H462" s="4"/>
      <c r="I462" s="1"/>
      <c r="J462" s="1"/>
      <c r="K462" s="1"/>
      <c r="L462" s="1"/>
      <c r="M462" s="1"/>
      <c r="N462" s="1"/>
      <c r="O462" s="1"/>
      <c r="P462" s="1"/>
      <c r="Q462" s="1"/>
      <c r="R462" s="1"/>
      <c r="S462" s="1"/>
      <c r="T462" s="1"/>
      <c r="U462" s="1"/>
      <c r="V462" s="1"/>
      <c r="W462" s="1"/>
      <c r="X462" s="1"/>
      <c r="Y462" s="1"/>
      <c r="Z462" s="1"/>
    </row>
    <row r="463" spans="1:26" ht="14.4">
      <c r="A463" s="1"/>
      <c r="B463" s="2"/>
      <c r="C463" s="2"/>
      <c r="D463" s="1"/>
      <c r="E463" s="8"/>
      <c r="F463" s="8"/>
      <c r="G463" s="2"/>
      <c r="H463" s="4"/>
      <c r="I463" s="1"/>
      <c r="J463" s="1"/>
      <c r="K463" s="1"/>
      <c r="L463" s="1"/>
      <c r="M463" s="1"/>
      <c r="N463" s="1"/>
      <c r="O463" s="1"/>
      <c r="P463" s="1"/>
      <c r="Q463" s="1"/>
      <c r="R463" s="1"/>
      <c r="S463" s="1"/>
      <c r="T463" s="1"/>
      <c r="U463" s="1"/>
      <c r="V463" s="1"/>
      <c r="W463" s="1"/>
      <c r="X463" s="1"/>
      <c r="Y463" s="1"/>
      <c r="Z463" s="1"/>
    </row>
    <row r="464" spans="1:26" ht="14.4">
      <c r="A464" s="1"/>
      <c r="B464" s="2"/>
      <c r="C464" s="2"/>
      <c r="D464" s="1"/>
      <c r="E464" s="8"/>
      <c r="F464" s="8"/>
      <c r="G464" s="2"/>
      <c r="H464" s="4"/>
      <c r="I464" s="1"/>
      <c r="J464" s="1"/>
      <c r="K464" s="1"/>
      <c r="L464" s="1"/>
      <c r="M464" s="1"/>
      <c r="N464" s="1"/>
      <c r="O464" s="1"/>
      <c r="P464" s="1"/>
      <c r="Q464" s="1"/>
      <c r="R464" s="1"/>
      <c r="S464" s="1"/>
      <c r="T464" s="1"/>
      <c r="U464" s="1"/>
      <c r="V464" s="1"/>
      <c r="W464" s="1"/>
      <c r="X464" s="1"/>
      <c r="Y464" s="1"/>
      <c r="Z464" s="1"/>
    </row>
    <row r="465" spans="1:26" ht="14.4">
      <c r="A465" s="1"/>
      <c r="B465" s="2"/>
      <c r="C465" s="2"/>
      <c r="D465" s="1"/>
      <c r="E465" s="8"/>
      <c r="F465" s="8"/>
      <c r="G465" s="2"/>
      <c r="H465" s="4"/>
      <c r="I465" s="1"/>
      <c r="J465" s="1"/>
      <c r="K465" s="1"/>
      <c r="L465" s="1"/>
      <c r="M465" s="1"/>
      <c r="N465" s="1"/>
      <c r="O465" s="1"/>
      <c r="P465" s="1"/>
      <c r="Q465" s="1"/>
      <c r="R465" s="1"/>
      <c r="S465" s="1"/>
      <c r="T465" s="1"/>
      <c r="U465" s="1"/>
      <c r="V465" s="1"/>
      <c r="W465" s="1"/>
      <c r="X465" s="1"/>
      <c r="Y465" s="1"/>
      <c r="Z465" s="1"/>
    </row>
    <row r="466" spans="1:26" ht="14.4">
      <c r="A466" s="1"/>
      <c r="B466" s="2"/>
      <c r="C466" s="2"/>
      <c r="D466" s="1"/>
      <c r="E466" s="8"/>
      <c r="F466" s="8"/>
      <c r="G466" s="2"/>
      <c r="H466" s="4"/>
      <c r="I466" s="1"/>
      <c r="J466" s="1"/>
      <c r="K466" s="1"/>
      <c r="L466" s="1"/>
      <c r="M466" s="1"/>
      <c r="N466" s="1"/>
      <c r="O466" s="1"/>
      <c r="P466" s="1"/>
      <c r="Q466" s="1"/>
      <c r="R466" s="1"/>
      <c r="S466" s="1"/>
      <c r="T466" s="1"/>
      <c r="U466" s="1"/>
      <c r="V466" s="1"/>
      <c r="W466" s="1"/>
      <c r="X466" s="1"/>
      <c r="Y466" s="1"/>
      <c r="Z466" s="1"/>
    </row>
    <row r="467" spans="1:26" ht="14.4">
      <c r="A467" s="1"/>
      <c r="B467" s="2"/>
      <c r="C467" s="2"/>
      <c r="D467" s="1"/>
      <c r="E467" s="8"/>
      <c r="F467" s="8"/>
      <c r="G467" s="2"/>
      <c r="H467" s="4"/>
      <c r="I467" s="1"/>
      <c r="J467" s="1"/>
      <c r="K467" s="1"/>
      <c r="L467" s="1"/>
      <c r="M467" s="1"/>
      <c r="N467" s="1"/>
      <c r="O467" s="1"/>
      <c r="P467" s="1"/>
      <c r="Q467" s="1"/>
      <c r="R467" s="1"/>
      <c r="S467" s="1"/>
      <c r="T467" s="1"/>
      <c r="U467" s="1"/>
      <c r="V467" s="1"/>
      <c r="W467" s="1"/>
      <c r="X467" s="1"/>
      <c r="Y467" s="1"/>
      <c r="Z467" s="1"/>
    </row>
    <row r="468" spans="1:26" ht="14.4">
      <c r="A468" s="1"/>
      <c r="B468" s="2"/>
      <c r="C468" s="2"/>
      <c r="D468" s="1"/>
      <c r="E468" s="8"/>
      <c r="F468" s="8"/>
      <c r="G468" s="2"/>
      <c r="H468" s="4"/>
      <c r="I468" s="1"/>
      <c r="J468" s="1"/>
      <c r="K468" s="1"/>
      <c r="L468" s="1"/>
      <c r="M468" s="1"/>
      <c r="N468" s="1"/>
      <c r="O468" s="1"/>
      <c r="P468" s="1"/>
      <c r="Q468" s="1"/>
      <c r="R468" s="1"/>
      <c r="S468" s="1"/>
      <c r="T468" s="1"/>
      <c r="U468" s="1"/>
      <c r="V468" s="1"/>
      <c r="W468" s="1"/>
      <c r="X468" s="1"/>
      <c r="Y468" s="1"/>
      <c r="Z468" s="1"/>
    </row>
    <row r="469" spans="1:26" ht="14.4">
      <c r="A469" s="1"/>
      <c r="B469" s="2"/>
      <c r="C469" s="2"/>
      <c r="D469" s="1"/>
      <c r="E469" s="8"/>
      <c r="F469" s="8"/>
      <c r="G469" s="2"/>
      <c r="H469" s="4"/>
      <c r="I469" s="1"/>
      <c r="J469" s="1"/>
      <c r="K469" s="1"/>
      <c r="L469" s="1"/>
      <c r="M469" s="1"/>
      <c r="N469" s="1"/>
      <c r="O469" s="1"/>
      <c r="P469" s="1"/>
      <c r="Q469" s="1"/>
      <c r="R469" s="1"/>
      <c r="S469" s="1"/>
      <c r="T469" s="1"/>
      <c r="U469" s="1"/>
      <c r="V469" s="1"/>
      <c r="W469" s="1"/>
      <c r="X469" s="1"/>
      <c r="Y469" s="1"/>
      <c r="Z469" s="1"/>
    </row>
    <row r="470" spans="1:26" ht="14.4">
      <c r="A470" s="1"/>
      <c r="B470" s="2"/>
      <c r="C470" s="2"/>
      <c r="D470" s="1"/>
      <c r="E470" s="8"/>
      <c r="F470" s="8"/>
      <c r="G470" s="2"/>
      <c r="H470" s="4"/>
      <c r="I470" s="1"/>
      <c r="J470" s="1"/>
      <c r="K470" s="1"/>
      <c r="L470" s="1"/>
      <c r="M470" s="1"/>
      <c r="N470" s="1"/>
      <c r="O470" s="1"/>
      <c r="P470" s="1"/>
      <c r="Q470" s="1"/>
      <c r="R470" s="1"/>
      <c r="S470" s="1"/>
      <c r="T470" s="1"/>
      <c r="U470" s="1"/>
      <c r="V470" s="1"/>
      <c r="W470" s="1"/>
      <c r="X470" s="1"/>
      <c r="Y470" s="1"/>
      <c r="Z470" s="1"/>
    </row>
    <row r="471" spans="1:26" ht="14.4">
      <c r="A471" s="1"/>
      <c r="B471" s="2"/>
      <c r="C471" s="2"/>
      <c r="D471" s="1"/>
      <c r="E471" s="8"/>
      <c r="F471" s="8"/>
      <c r="G471" s="2"/>
      <c r="H471" s="4"/>
      <c r="I471" s="1"/>
      <c r="J471" s="1"/>
      <c r="K471" s="1"/>
      <c r="L471" s="1"/>
      <c r="M471" s="1"/>
      <c r="N471" s="1"/>
      <c r="O471" s="1"/>
      <c r="P471" s="1"/>
      <c r="Q471" s="1"/>
      <c r="R471" s="1"/>
      <c r="S471" s="1"/>
      <c r="T471" s="1"/>
      <c r="U471" s="1"/>
      <c r="V471" s="1"/>
      <c r="W471" s="1"/>
      <c r="X471" s="1"/>
      <c r="Y471" s="1"/>
      <c r="Z471" s="1"/>
    </row>
    <row r="472" spans="1:26" ht="14.4">
      <c r="A472" s="1"/>
      <c r="B472" s="2"/>
      <c r="C472" s="2"/>
      <c r="D472" s="1"/>
      <c r="E472" s="8"/>
      <c r="F472" s="8"/>
      <c r="G472" s="2"/>
      <c r="H472" s="4"/>
      <c r="I472" s="1"/>
      <c r="J472" s="1"/>
      <c r="K472" s="1"/>
      <c r="L472" s="1"/>
      <c r="M472" s="1"/>
      <c r="N472" s="1"/>
      <c r="O472" s="1"/>
      <c r="P472" s="1"/>
      <c r="Q472" s="1"/>
      <c r="R472" s="1"/>
      <c r="S472" s="1"/>
      <c r="T472" s="1"/>
      <c r="U472" s="1"/>
      <c r="V472" s="1"/>
      <c r="W472" s="1"/>
      <c r="X472" s="1"/>
      <c r="Y472" s="1"/>
      <c r="Z472" s="1"/>
    </row>
    <row r="473" spans="1:26" ht="14.4">
      <c r="A473" s="1"/>
      <c r="B473" s="2"/>
      <c r="C473" s="2"/>
      <c r="D473" s="1"/>
      <c r="E473" s="8"/>
      <c r="F473" s="8"/>
      <c r="G473" s="2"/>
      <c r="H473" s="4"/>
      <c r="I473" s="1"/>
      <c r="J473" s="1"/>
      <c r="K473" s="1"/>
      <c r="L473" s="1"/>
      <c r="M473" s="1"/>
      <c r="N473" s="1"/>
      <c r="O473" s="1"/>
      <c r="P473" s="1"/>
      <c r="Q473" s="1"/>
      <c r="R473" s="1"/>
      <c r="S473" s="1"/>
      <c r="T473" s="1"/>
      <c r="U473" s="1"/>
      <c r="V473" s="1"/>
      <c r="W473" s="1"/>
      <c r="X473" s="1"/>
      <c r="Y473" s="1"/>
      <c r="Z473" s="1"/>
    </row>
    <row r="474" spans="1:26" ht="14.4">
      <c r="A474" s="1"/>
      <c r="B474" s="2"/>
      <c r="C474" s="2"/>
      <c r="D474" s="1"/>
      <c r="E474" s="8"/>
      <c r="F474" s="8"/>
      <c r="G474" s="2"/>
      <c r="H474" s="4"/>
      <c r="I474" s="1"/>
      <c r="J474" s="1"/>
      <c r="K474" s="1"/>
      <c r="L474" s="1"/>
      <c r="M474" s="1"/>
      <c r="N474" s="1"/>
      <c r="O474" s="1"/>
      <c r="P474" s="1"/>
      <c r="Q474" s="1"/>
      <c r="R474" s="1"/>
      <c r="S474" s="1"/>
      <c r="T474" s="1"/>
      <c r="U474" s="1"/>
      <c r="V474" s="1"/>
      <c r="W474" s="1"/>
      <c r="X474" s="1"/>
      <c r="Y474" s="1"/>
      <c r="Z474" s="1"/>
    </row>
    <row r="475" spans="1:26" ht="14.4">
      <c r="A475" s="1"/>
      <c r="B475" s="2"/>
      <c r="C475" s="2"/>
      <c r="D475" s="1"/>
      <c r="E475" s="8"/>
      <c r="F475" s="8"/>
      <c r="G475" s="2"/>
      <c r="H475" s="4"/>
      <c r="I475" s="1"/>
      <c r="J475" s="1"/>
      <c r="K475" s="1"/>
      <c r="L475" s="1"/>
      <c r="M475" s="1"/>
      <c r="N475" s="1"/>
      <c r="O475" s="1"/>
      <c r="P475" s="1"/>
      <c r="Q475" s="1"/>
      <c r="R475" s="1"/>
      <c r="S475" s="1"/>
      <c r="T475" s="1"/>
      <c r="U475" s="1"/>
      <c r="V475" s="1"/>
      <c r="W475" s="1"/>
      <c r="X475" s="1"/>
      <c r="Y475" s="1"/>
      <c r="Z475" s="1"/>
    </row>
    <row r="476" spans="1:26" ht="14.4">
      <c r="A476" s="1"/>
      <c r="B476" s="2"/>
      <c r="C476" s="2"/>
      <c r="D476" s="1"/>
      <c r="E476" s="8"/>
      <c r="F476" s="8"/>
      <c r="G476" s="2"/>
      <c r="H476" s="4"/>
      <c r="I476" s="1"/>
      <c r="J476" s="1"/>
      <c r="K476" s="1"/>
      <c r="L476" s="1"/>
      <c r="M476" s="1"/>
      <c r="N476" s="1"/>
      <c r="O476" s="1"/>
      <c r="P476" s="1"/>
      <c r="Q476" s="1"/>
      <c r="R476" s="1"/>
      <c r="S476" s="1"/>
      <c r="T476" s="1"/>
      <c r="U476" s="1"/>
      <c r="V476" s="1"/>
      <c r="W476" s="1"/>
      <c r="X476" s="1"/>
      <c r="Y476" s="1"/>
      <c r="Z476" s="1"/>
    </row>
    <row r="477" spans="1:26" ht="14.4">
      <c r="A477" s="1"/>
      <c r="B477" s="2"/>
      <c r="C477" s="2"/>
      <c r="D477" s="1"/>
      <c r="E477" s="8"/>
      <c r="F477" s="8"/>
      <c r="G477" s="2"/>
      <c r="H477" s="4"/>
      <c r="I477" s="1"/>
      <c r="J477" s="1"/>
      <c r="K477" s="1"/>
      <c r="L477" s="1"/>
      <c r="M477" s="1"/>
      <c r="N477" s="1"/>
      <c r="O477" s="1"/>
      <c r="P477" s="1"/>
      <c r="Q477" s="1"/>
      <c r="R477" s="1"/>
      <c r="S477" s="1"/>
      <c r="T477" s="1"/>
      <c r="U477" s="1"/>
      <c r="V477" s="1"/>
      <c r="W477" s="1"/>
      <c r="X477" s="1"/>
      <c r="Y477" s="1"/>
      <c r="Z477" s="1"/>
    </row>
    <row r="478" spans="1:26" ht="14.4">
      <c r="A478" s="1"/>
      <c r="B478" s="2"/>
      <c r="C478" s="2"/>
      <c r="D478" s="1"/>
      <c r="E478" s="8"/>
      <c r="F478" s="8"/>
      <c r="G478" s="2"/>
      <c r="H478" s="4"/>
      <c r="I478" s="1"/>
      <c r="J478" s="1"/>
      <c r="K478" s="1"/>
      <c r="L478" s="1"/>
      <c r="M478" s="1"/>
      <c r="N478" s="1"/>
      <c r="O478" s="1"/>
      <c r="P478" s="1"/>
      <c r="Q478" s="1"/>
      <c r="R478" s="1"/>
      <c r="S478" s="1"/>
      <c r="T478" s="1"/>
      <c r="U478" s="1"/>
      <c r="V478" s="1"/>
      <c r="W478" s="1"/>
      <c r="X478" s="1"/>
      <c r="Y478" s="1"/>
      <c r="Z478" s="1"/>
    </row>
    <row r="479" spans="1:26" ht="14.4">
      <c r="A479" s="1"/>
      <c r="B479" s="2"/>
      <c r="C479" s="2"/>
      <c r="D479" s="1"/>
      <c r="E479" s="8"/>
      <c r="F479" s="8"/>
      <c r="G479" s="2"/>
      <c r="H479" s="4"/>
      <c r="I479" s="1"/>
      <c r="J479" s="1"/>
      <c r="K479" s="1"/>
      <c r="L479" s="1"/>
      <c r="M479" s="1"/>
      <c r="N479" s="1"/>
      <c r="O479" s="1"/>
      <c r="P479" s="1"/>
      <c r="Q479" s="1"/>
      <c r="R479" s="1"/>
      <c r="S479" s="1"/>
      <c r="T479" s="1"/>
      <c r="U479" s="1"/>
      <c r="V479" s="1"/>
      <c r="W479" s="1"/>
      <c r="X479" s="1"/>
      <c r="Y479" s="1"/>
      <c r="Z479" s="1"/>
    </row>
    <row r="480" spans="1:26" ht="14.4">
      <c r="A480" s="1"/>
      <c r="B480" s="2"/>
      <c r="C480" s="2"/>
      <c r="D480" s="1"/>
      <c r="E480" s="8"/>
      <c r="F480" s="8"/>
      <c r="G480" s="2"/>
      <c r="H480" s="4"/>
      <c r="I480" s="1"/>
      <c r="J480" s="1"/>
      <c r="K480" s="1"/>
      <c r="L480" s="1"/>
      <c r="M480" s="1"/>
      <c r="N480" s="1"/>
      <c r="O480" s="1"/>
      <c r="P480" s="1"/>
      <c r="Q480" s="1"/>
      <c r="R480" s="1"/>
      <c r="S480" s="1"/>
      <c r="T480" s="1"/>
      <c r="U480" s="1"/>
      <c r="V480" s="1"/>
      <c r="W480" s="1"/>
      <c r="X480" s="1"/>
      <c r="Y480" s="1"/>
      <c r="Z480" s="1"/>
    </row>
    <row r="481" spans="1:26" ht="14.4">
      <c r="A481" s="1"/>
      <c r="B481" s="2"/>
      <c r="C481" s="2"/>
      <c r="D481" s="1"/>
      <c r="E481" s="8"/>
      <c r="F481" s="8"/>
      <c r="G481" s="2"/>
      <c r="H481" s="4"/>
      <c r="I481" s="1"/>
      <c r="J481" s="1"/>
      <c r="K481" s="1"/>
      <c r="L481" s="1"/>
      <c r="M481" s="1"/>
      <c r="N481" s="1"/>
      <c r="O481" s="1"/>
      <c r="P481" s="1"/>
      <c r="Q481" s="1"/>
      <c r="R481" s="1"/>
      <c r="S481" s="1"/>
      <c r="T481" s="1"/>
      <c r="U481" s="1"/>
      <c r="V481" s="1"/>
      <c r="W481" s="1"/>
      <c r="X481" s="1"/>
      <c r="Y481" s="1"/>
      <c r="Z481" s="1"/>
    </row>
    <row r="482" spans="1:26" ht="14.4">
      <c r="A482" s="1"/>
      <c r="B482" s="2"/>
      <c r="C482" s="2"/>
      <c r="D482" s="1"/>
      <c r="E482" s="8"/>
      <c r="F482" s="8"/>
      <c r="G482" s="2"/>
      <c r="H482" s="4"/>
      <c r="I482" s="1"/>
      <c r="J482" s="1"/>
      <c r="K482" s="1"/>
      <c r="L482" s="1"/>
      <c r="M482" s="1"/>
      <c r="N482" s="1"/>
      <c r="O482" s="1"/>
      <c r="P482" s="1"/>
      <c r="Q482" s="1"/>
      <c r="R482" s="1"/>
      <c r="S482" s="1"/>
      <c r="T482" s="1"/>
      <c r="U482" s="1"/>
      <c r="V482" s="1"/>
      <c r="W482" s="1"/>
      <c r="X482" s="1"/>
      <c r="Y482" s="1"/>
      <c r="Z482" s="1"/>
    </row>
    <row r="483" spans="1:26" ht="14.4">
      <c r="A483" s="1"/>
      <c r="B483" s="2"/>
      <c r="C483" s="2"/>
      <c r="D483" s="1"/>
      <c r="E483" s="8"/>
      <c r="F483" s="8"/>
      <c r="G483" s="2"/>
      <c r="H483" s="4"/>
      <c r="I483" s="1"/>
      <c r="J483" s="1"/>
      <c r="K483" s="1"/>
      <c r="L483" s="1"/>
      <c r="M483" s="1"/>
      <c r="N483" s="1"/>
      <c r="O483" s="1"/>
      <c r="P483" s="1"/>
      <c r="Q483" s="1"/>
      <c r="R483" s="1"/>
      <c r="S483" s="1"/>
      <c r="T483" s="1"/>
      <c r="U483" s="1"/>
      <c r="V483" s="1"/>
      <c r="W483" s="1"/>
      <c r="X483" s="1"/>
      <c r="Y483" s="1"/>
      <c r="Z483" s="1"/>
    </row>
    <row r="484" spans="1:26" ht="14.4">
      <c r="A484" s="1"/>
      <c r="B484" s="2"/>
      <c r="C484" s="2"/>
      <c r="D484" s="1"/>
      <c r="E484" s="8"/>
      <c r="F484" s="8"/>
      <c r="G484" s="2"/>
      <c r="H484" s="4"/>
      <c r="I484" s="1"/>
      <c r="J484" s="1"/>
      <c r="K484" s="1"/>
      <c r="L484" s="1"/>
      <c r="M484" s="1"/>
      <c r="N484" s="1"/>
      <c r="O484" s="1"/>
      <c r="P484" s="1"/>
      <c r="Q484" s="1"/>
      <c r="R484" s="1"/>
      <c r="S484" s="1"/>
      <c r="T484" s="1"/>
      <c r="U484" s="1"/>
      <c r="V484" s="1"/>
      <c r="W484" s="1"/>
      <c r="X484" s="1"/>
      <c r="Y484" s="1"/>
      <c r="Z484" s="1"/>
    </row>
    <row r="485" spans="1:26" ht="14.4">
      <c r="A485" s="1"/>
      <c r="B485" s="2"/>
      <c r="C485" s="2"/>
      <c r="D485" s="1"/>
      <c r="E485" s="8"/>
      <c r="F485" s="8"/>
      <c r="G485" s="2"/>
      <c r="H485" s="4"/>
      <c r="I485" s="1"/>
      <c r="J485" s="1"/>
      <c r="K485" s="1"/>
      <c r="L485" s="1"/>
      <c r="M485" s="1"/>
      <c r="N485" s="1"/>
      <c r="O485" s="1"/>
      <c r="P485" s="1"/>
      <c r="Q485" s="1"/>
      <c r="R485" s="1"/>
      <c r="S485" s="1"/>
      <c r="T485" s="1"/>
      <c r="U485" s="1"/>
      <c r="V485" s="1"/>
      <c r="W485" s="1"/>
      <c r="X485" s="1"/>
      <c r="Y485" s="1"/>
      <c r="Z485" s="1"/>
    </row>
    <row r="486" spans="1:26" ht="14.4">
      <c r="A486" s="1"/>
      <c r="B486" s="2"/>
      <c r="C486" s="2"/>
      <c r="D486" s="1"/>
      <c r="E486" s="8"/>
      <c r="F486" s="8"/>
      <c r="G486" s="2"/>
      <c r="H486" s="4"/>
      <c r="I486" s="1"/>
      <c r="J486" s="1"/>
      <c r="K486" s="1"/>
      <c r="L486" s="1"/>
      <c r="M486" s="1"/>
      <c r="N486" s="1"/>
      <c r="O486" s="1"/>
      <c r="P486" s="1"/>
      <c r="Q486" s="1"/>
      <c r="R486" s="1"/>
      <c r="S486" s="1"/>
      <c r="T486" s="1"/>
      <c r="U486" s="1"/>
      <c r="V486" s="1"/>
      <c r="W486" s="1"/>
      <c r="X486" s="1"/>
      <c r="Y486" s="1"/>
      <c r="Z486" s="1"/>
    </row>
    <row r="487" spans="1:26" ht="14.4">
      <c r="A487" s="1"/>
      <c r="B487" s="2"/>
      <c r="C487" s="2"/>
      <c r="D487" s="1"/>
      <c r="E487" s="8"/>
      <c r="F487" s="8"/>
      <c r="G487" s="2"/>
      <c r="H487" s="4"/>
      <c r="I487" s="1"/>
      <c r="J487" s="1"/>
      <c r="K487" s="1"/>
      <c r="L487" s="1"/>
      <c r="M487" s="1"/>
      <c r="N487" s="1"/>
      <c r="O487" s="1"/>
      <c r="P487" s="1"/>
      <c r="Q487" s="1"/>
      <c r="R487" s="1"/>
      <c r="S487" s="1"/>
      <c r="T487" s="1"/>
      <c r="U487" s="1"/>
      <c r="V487" s="1"/>
      <c r="W487" s="1"/>
      <c r="X487" s="1"/>
      <c r="Y487" s="1"/>
      <c r="Z487" s="1"/>
    </row>
    <row r="488" spans="1:26" ht="14.4">
      <c r="A488" s="1"/>
      <c r="B488" s="2"/>
      <c r="C488" s="2"/>
      <c r="D488" s="1"/>
      <c r="E488" s="8"/>
      <c r="F488" s="8"/>
      <c r="G488" s="2"/>
      <c r="H488" s="4"/>
      <c r="I488" s="1"/>
      <c r="J488" s="1"/>
      <c r="K488" s="1"/>
      <c r="L488" s="1"/>
      <c r="M488" s="1"/>
      <c r="N488" s="1"/>
      <c r="O488" s="1"/>
      <c r="P488" s="1"/>
      <c r="Q488" s="1"/>
      <c r="R488" s="1"/>
      <c r="S488" s="1"/>
      <c r="T488" s="1"/>
      <c r="U488" s="1"/>
      <c r="V488" s="1"/>
      <c r="W488" s="1"/>
      <c r="X488" s="1"/>
      <c r="Y488" s="1"/>
      <c r="Z488" s="1"/>
    </row>
    <row r="489" spans="1:26" ht="14.4">
      <c r="A489" s="1"/>
      <c r="B489" s="2"/>
      <c r="C489" s="2"/>
      <c r="D489" s="1"/>
      <c r="E489" s="8"/>
      <c r="F489" s="8"/>
      <c r="G489" s="2"/>
      <c r="H489" s="4"/>
      <c r="I489" s="1"/>
      <c r="J489" s="1"/>
      <c r="K489" s="1"/>
      <c r="L489" s="1"/>
      <c r="M489" s="1"/>
      <c r="N489" s="1"/>
      <c r="O489" s="1"/>
      <c r="P489" s="1"/>
      <c r="Q489" s="1"/>
      <c r="R489" s="1"/>
      <c r="S489" s="1"/>
      <c r="T489" s="1"/>
      <c r="U489" s="1"/>
      <c r="V489" s="1"/>
      <c r="W489" s="1"/>
      <c r="X489" s="1"/>
      <c r="Y489" s="1"/>
      <c r="Z489" s="1"/>
    </row>
    <row r="490" spans="1:26" ht="14.4">
      <c r="A490" s="1"/>
      <c r="B490" s="2"/>
      <c r="C490" s="2"/>
      <c r="D490" s="1"/>
      <c r="E490" s="8"/>
      <c r="F490" s="8"/>
      <c r="G490" s="2"/>
      <c r="H490" s="4"/>
      <c r="I490" s="1"/>
      <c r="J490" s="1"/>
      <c r="K490" s="1"/>
      <c r="L490" s="1"/>
      <c r="M490" s="1"/>
      <c r="N490" s="1"/>
      <c r="O490" s="1"/>
      <c r="P490" s="1"/>
      <c r="Q490" s="1"/>
      <c r="R490" s="1"/>
      <c r="S490" s="1"/>
      <c r="T490" s="1"/>
      <c r="U490" s="1"/>
      <c r="V490" s="1"/>
      <c r="W490" s="1"/>
      <c r="X490" s="1"/>
      <c r="Y490" s="1"/>
      <c r="Z490" s="1"/>
    </row>
    <row r="491" spans="1:26" ht="14.4">
      <c r="A491" s="1"/>
      <c r="B491" s="2"/>
      <c r="C491" s="2"/>
      <c r="D491" s="1"/>
      <c r="E491" s="8"/>
      <c r="F491" s="8"/>
      <c r="G491" s="2"/>
      <c r="H491" s="4"/>
      <c r="I491" s="1"/>
      <c r="J491" s="1"/>
      <c r="K491" s="1"/>
      <c r="L491" s="1"/>
      <c r="M491" s="1"/>
      <c r="N491" s="1"/>
      <c r="O491" s="1"/>
      <c r="P491" s="1"/>
      <c r="Q491" s="1"/>
      <c r="R491" s="1"/>
      <c r="S491" s="1"/>
      <c r="T491" s="1"/>
      <c r="U491" s="1"/>
      <c r="V491" s="1"/>
      <c r="W491" s="1"/>
      <c r="X491" s="1"/>
      <c r="Y491" s="1"/>
      <c r="Z491" s="1"/>
    </row>
    <row r="492" spans="1:26" ht="14.4">
      <c r="A492" s="1"/>
      <c r="B492" s="2"/>
      <c r="C492" s="2"/>
      <c r="D492" s="1"/>
      <c r="E492" s="8"/>
      <c r="F492" s="8"/>
      <c r="G492" s="2"/>
      <c r="H492" s="4"/>
      <c r="I492" s="1"/>
      <c r="J492" s="1"/>
      <c r="K492" s="1"/>
      <c r="L492" s="1"/>
      <c r="M492" s="1"/>
      <c r="N492" s="1"/>
      <c r="O492" s="1"/>
      <c r="P492" s="1"/>
      <c r="Q492" s="1"/>
      <c r="R492" s="1"/>
      <c r="S492" s="1"/>
      <c r="T492" s="1"/>
      <c r="U492" s="1"/>
      <c r="V492" s="1"/>
      <c r="W492" s="1"/>
      <c r="X492" s="1"/>
      <c r="Y492" s="1"/>
      <c r="Z492" s="1"/>
    </row>
    <row r="493" spans="1:26" ht="14.4">
      <c r="A493" s="1"/>
      <c r="B493" s="2"/>
      <c r="C493" s="2"/>
      <c r="D493" s="1"/>
      <c r="E493" s="8"/>
      <c r="F493" s="8"/>
      <c r="G493" s="2"/>
      <c r="H493" s="4"/>
      <c r="I493" s="1"/>
      <c r="J493" s="1"/>
      <c r="K493" s="1"/>
      <c r="L493" s="1"/>
      <c r="M493" s="1"/>
      <c r="N493" s="1"/>
      <c r="O493" s="1"/>
      <c r="P493" s="1"/>
      <c r="Q493" s="1"/>
      <c r="R493" s="1"/>
      <c r="S493" s="1"/>
      <c r="T493" s="1"/>
      <c r="U493" s="1"/>
      <c r="V493" s="1"/>
      <c r="W493" s="1"/>
      <c r="X493" s="1"/>
      <c r="Y493" s="1"/>
      <c r="Z493" s="1"/>
    </row>
    <row r="494" spans="1:26" ht="14.4">
      <c r="A494" s="1"/>
      <c r="B494" s="2"/>
      <c r="C494" s="2"/>
      <c r="D494" s="1"/>
      <c r="E494" s="8"/>
      <c r="F494" s="8"/>
      <c r="G494" s="2"/>
      <c r="H494" s="4"/>
      <c r="I494" s="1"/>
      <c r="J494" s="1"/>
      <c r="K494" s="1"/>
      <c r="L494" s="1"/>
      <c r="M494" s="1"/>
      <c r="N494" s="1"/>
      <c r="O494" s="1"/>
      <c r="P494" s="1"/>
      <c r="Q494" s="1"/>
      <c r="R494" s="1"/>
      <c r="S494" s="1"/>
      <c r="T494" s="1"/>
      <c r="U494" s="1"/>
      <c r="V494" s="1"/>
      <c r="W494" s="1"/>
      <c r="X494" s="1"/>
      <c r="Y494" s="1"/>
      <c r="Z494" s="1"/>
    </row>
    <row r="495" spans="1:26" ht="14.4">
      <c r="A495" s="1"/>
      <c r="B495" s="2"/>
      <c r="C495" s="2"/>
      <c r="D495" s="1"/>
      <c r="E495" s="8"/>
      <c r="F495" s="8"/>
      <c r="G495" s="2"/>
      <c r="H495" s="4"/>
      <c r="I495" s="1"/>
      <c r="J495" s="1"/>
      <c r="K495" s="1"/>
      <c r="L495" s="1"/>
      <c r="M495" s="1"/>
      <c r="N495" s="1"/>
      <c r="O495" s="1"/>
      <c r="P495" s="1"/>
      <c r="Q495" s="1"/>
      <c r="R495" s="1"/>
      <c r="S495" s="1"/>
      <c r="T495" s="1"/>
      <c r="U495" s="1"/>
      <c r="V495" s="1"/>
      <c r="W495" s="1"/>
      <c r="X495" s="1"/>
      <c r="Y495" s="1"/>
      <c r="Z495" s="1"/>
    </row>
    <row r="496" spans="1:26" ht="14.4">
      <c r="A496" s="1"/>
      <c r="B496" s="2"/>
      <c r="C496" s="2"/>
      <c r="D496" s="1"/>
      <c r="E496" s="8"/>
      <c r="F496" s="8"/>
      <c r="G496" s="2"/>
      <c r="H496" s="4"/>
      <c r="I496" s="1"/>
      <c r="J496" s="1"/>
      <c r="K496" s="1"/>
      <c r="L496" s="1"/>
      <c r="M496" s="1"/>
      <c r="N496" s="1"/>
      <c r="O496" s="1"/>
      <c r="P496" s="1"/>
      <c r="Q496" s="1"/>
      <c r="R496" s="1"/>
      <c r="S496" s="1"/>
      <c r="T496" s="1"/>
      <c r="U496" s="1"/>
      <c r="V496" s="1"/>
      <c r="W496" s="1"/>
      <c r="X496" s="1"/>
      <c r="Y496" s="1"/>
      <c r="Z496" s="1"/>
    </row>
    <row r="497" spans="1:26" ht="14.4">
      <c r="A497" s="1"/>
      <c r="B497" s="2"/>
      <c r="C497" s="2"/>
      <c r="D497" s="1"/>
      <c r="E497" s="8"/>
      <c r="F497" s="8"/>
      <c r="G497" s="2"/>
      <c r="H497" s="4"/>
      <c r="I497" s="1"/>
      <c r="J497" s="1"/>
      <c r="K497" s="1"/>
      <c r="L497" s="1"/>
      <c r="M497" s="1"/>
      <c r="N497" s="1"/>
      <c r="O497" s="1"/>
      <c r="P497" s="1"/>
      <c r="Q497" s="1"/>
      <c r="R497" s="1"/>
      <c r="S497" s="1"/>
      <c r="T497" s="1"/>
      <c r="U497" s="1"/>
      <c r="V497" s="1"/>
      <c r="W497" s="1"/>
      <c r="X497" s="1"/>
      <c r="Y497" s="1"/>
      <c r="Z497" s="1"/>
    </row>
    <row r="498" spans="1:26" ht="14.4">
      <c r="A498" s="1"/>
      <c r="B498" s="2"/>
      <c r="C498" s="2"/>
      <c r="D498" s="1"/>
      <c r="E498" s="8"/>
      <c r="F498" s="8"/>
      <c r="G498" s="2"/>
      <c r="H498" s="4"/>
      <c r="I498" s="1"/>
      <c r="J498" s="1"/>
      <c r="K498" s="1"/>
      <c r="L498" s="1"/>
      <c r="M498" s="1"/>
      <c r="N498" s="1"/>
      <c r="O498" s="1"/>
      <c r="P498" s="1"/>
      <c r="Q498" s="1"/>
      <c r="R498" s="1"/>
      <c r="S498" s="1"/>
      <c r="T498" s="1"/>
      <c r="U498" s="1"/>
      <c r="V498" s="1"/>
      <c r="W498" s="1"/>
      <c r="X498" s="1"/>
      <c r="Y498" s="1"/>
      <c r="Z498" s="1"/>
    </row>
    <row r="499" spans="1:26" ht="14.4">
      <c r="A499" s="1"/>
      <c r="B499" s="2"/>
      <c r="C499" s="2"/>
      <c r="D499" s="1"/>
      <c r="E499" s="8"/>
      <c r="F499" s="8"/>
      <c r="G499" s="2"/>
      <c r="H499" s="4"/>
      <c r="I499" s="1"/>
      <c r="J499" s="1"/>
      <c r="K499" s="1"/>
      <c r="L499" s="1"/>
      <c r="M499" s="1"/>
      <c r="N499" s="1"/>
      <c r="O499" s="1"/>
      <c r="P499" s="1"/>
      <c r="Q499" s="1"/>
      <c r="R499" s="1"/>
      <c r="S499" s="1"/>
      <c r="T499" s="1"/>
      <c r="U499" s="1"/>
      <c r="V499" s="1"/>
      <c r="W499" s="1"/>
      <c r="X499" s="1"/>
      <c r="Y499" s="1"/>
      <c r="Z499" s="1"/>
    </row>
    <row r="500" spans="1:26" ht="14.4">
      <c r="A500" s="1"/>
      <c r="B500" s="2"/>
      <c r="C500" s="2"/>
      <c r="D500" s="1"/>
      <c r="E500" s="8"/>
      <c r="F500" s="8"/>
      <c r="G500" s="2"/>
      <c r="H500" s="4"/>
      <c r="I500" s="1"/>
      <c r="J500" s="1"/>
      <c r="K500" s="1"/>
      <c r="L500" s="1"/>
      <c r="M500" s="1"/>
      <c r="N500" s="1"/>
      <c r="O500" s="1"/>
      <c r="P500" s="1"/>
      <c r="Q500" s="1"/>
      <c r="R500" s="1"/>
      <c r="S500" s="1"/>
      <c r="T500" s="1"/>
      <c r="U500" s="1"/>
      <c r="V500" s="1"/>
      <c r="W500" s="1"/>
      <c r="X500" s="1"/>
      <c r="Y500" s="1"/>
      <c r="Z500" s="1"/>
    </row>
    <row r="501" spans="1:26" ht="14.4">
      <c r="A501" s="1"/>
      <c r="B501" s="2"/>
      <c r="C501" s="2"/>
      <c r="D501" s="1"/>
      <c r="E501" s="8"/>
      <c r="F501" s="8"/>
      <c r="G501" s="2"/>
      <c r="H501" s="4"/>
      <c r="I501" s="1"/>
      <c r="J501" s="1"/>
      <c r="K501" s="1"/>
      <c r="L501" s="1"/>
      <c r="M501" s="1"/>
      <c r="N501" s="1"/>
      <c r="O501" s="1"/>
      <c r="P501" s="1"/>
      <c r="Q501" s="1"/>
      <c r="R501" s="1"/>
      <c r="S501" s="1"/>
      <c r="T501" s="1"/>
      <c r="U501" s="1"/>
      <c r="V501" s="1"/>
      <c r="W501" s="1"/>
      <c r="X501" s="1"/>
      <c r="Y501" s="1"/>
      <c r="Z501" s="1"/>
    </row>
    <row r="502" spans="1:26" ht="14.4">
      <c r="A502" s="1"/>
      <c r="B502" s="2"/>
      <c r="C502" s="2"/>
      <c r="D502" s="1"/>
      <c r="E502" s="8"/>
      <c r="F502" s="8"/>
      <c r="G502" s="2"/>
      <c r="H502" s="4"/>
      <c r="I502" s="1"/>
      <c r="J502" s="1"/>
      <c r="K502" s="1"/>
      <c r="L502" s="1"/>
      <c r="M502" s="1"/>
      <c r="N502" s="1"/>
      <c r="O502" s="1"/>
      <c r="P502" s="1"/>
      <c r="Q502" s="1"/>
      <c r="R502" s="1"/>
      <c r="S502" s="1"/>
      <c r="T502" s="1"/>
      <c r="U502" s="1"/>
      <c r="V502" s="1"/>
      <c r="W502" s="1"/>
      <c r="X502" s="1"/>
      <c r="Y502" s="1"/>
      <c r="Z502" s="1"/>
    </row>
    <row r="503" spans="1:26" ht="14.4">
      <c r="A503" s="1"/>
      <c r="B503" s="2"/>
      <c r="C503" s="2"/>
      <c r="D503" s="1"/>
      <c r="E503" s="8"/>
      <c r="F503" s="8"/>
      <c r="G503" s="2"/>
      <c r="H503" s="4"/>
      <c r="I503" s="1"/>
      <c r="J503" s="1"/>
      <c r="K503" s="1"/>
      <c r="L503" s="1"/>
      <c r="M503" s="1"/>
      <c r="N503" s="1"/>
      <c r="O503" s="1"/>
      <c r="P503" s="1"/>
      <c r="Q503" s="1"/>
      <c r="R503" s="1"/>
      <c r="S503" s="1"/>
      <c r="T503" s="1"/>
      <c r="U503" s="1"/>
      <c r="V503" s="1"/>
      <c r="W503" s="1"/>
      <c r="X503" s="1"/>
      <c r="Y503" s="1"/>
      <c r="Z503" s="1"/>
    </row>
    <row r="504" spans="1:26" ht="14.4">
      <c r="A504" s="1"/>
      <c r="B504" s="2"/>
      <c r="C504" s="2"/>
      <c r="D504" s="1"/>
      <c r="E504" s="8"/>
      <c r="F504" s="8"/>
      <c r="G504" s="2"/>
      <c r="H504" s="4"/>
      <c r="I504" s="1"/>
      <c r="J504" s="1"/>
      <c r="K504" s="1"/>
      <c r="L504" s="1"/>
      <c r="M504" s="1"/>
      <c r="N504" s="1"/>
      <c r="O504" s="1"/>
      <c r="P504" s="1"/>
      <c r="Q504" s="1"/>
      <c r="R504" s="1"/>
      <c r="S504" s="1"/>
      <c r="T504" s="1"/>
      <c r="U504" s="1"/>
      <c r="V504" s="1"/>
      <c r="W504" s="1"/>
      <c r="X504" s="1"/>
      <c r="Y504" s="1"/>
      <c r="Z504" s="1"/>
    </row>
    <row r="505" spans="1:26" ht="14.4">
      <c r="A505" s="1"/>
      <c r="B505" s="2"/>
      <c r="C505" s="2"/>
      <c r="D505" s="1"/>
      <c r="E505" s="8"/>
      <c r="F505" s="8"/>
      <c r="G505" s="2"/>
      <c r="H505" s="4"/>
      <c r="I505" s="1"/>
      <c r="J505" s="1"/>
      <c r="K505" s="1"/>
      <c r="L505" s="1"/>
      <c r="M505" s="1"/>
      <c r="N505" s="1"/>
      <c r="O505" s="1"/>
      <c r="P505" s="1"/>
      <c r="Q505" s="1"/>
      <c r="R505" s="1"/>
      <c r="S505" s="1"/>
      <c r="T505" s="1"/>
      <c r="U505" s="1"/>
      <c r="V505" s="1"/>
      <c r="W505" s="1"/>
      <c r="X505" s="1"/>
      <c r="Y505" s="1"/>
      <c r="Z505" s="1"/>
    </row>
    <row r="506" spans="1:26" ht="14.4">
      <c r="A506" s="1"/>
      <c r="B506" s="2"/>
      <c r="C506" s="2"/>
      <c r="D506" s="1"/>
      <c r="E506" s="8"/>
      <c r="F506" s="8"/>
      <c r="G506" s="2"/>
      <c r="H506" s="4"/>
      <c r="I506" s="1"/>
      <c r="J506" s="1"/>
      <c r="K506" s="1"/>
      <c r="L506" s="1"/>
      <c r="M506" s="1"/>
      <c r="N506" s="1"/>
      <c r="O506" s="1"/>
      <c r="P506" s="1"/>
      <c r="Q506" s="1"/>
      <c r="R506" s="1"/>
      <c r="S506" s="1"/>
      <c r="T506" s="1"/>
      <c r="U506" s="1"/>
      <c r="V506" s="1"/>
      <c r="W506" s="1"/>
      <c r="X506" s="1"/>
      <c r="Y506" s="1"/>
      <c r="Z506" s="1"/>
    </row>
    <row r="507" spans="1:26" ht="14.4">
      <c r="A507" s="1"/>
      <c r="B507" s="2"/>
      <c r="C507" s="2"/>
      <c r="D507" s="1"/>
      <c r="E507" s="8"/>
      <c r="F507" s="8"/>
      <c r="G507" s="2"/>
      <c r="H507" s="4"/>
      <c r="I507" s="1"/>
      <c r="J507" s="1"/>
      <c r="K507" s="1"/>
      <c r="L507" s="1"/>
      <c r="M507" s="1"/>
      <c r="N507" s="1"/>
      <c r="O507" s="1"/>
      <c r="P507" s="1"/>
      <c r="Q507" s="1"/>
      <c r="R507" s="1"/>
      <c r="S507" s="1"/>
      <c r="T507" s="1"/>
      <c r="U507" s="1"/>
      <c r="V507" s="1"/>
      <c r="W507" s="1"/>
      <c r="X507" s="1"/>
      <c r="Y507" s="1"/>
      <c r="Z507" s="1"/>
    </row>
    <row r="508" spans="1:26" ht="14.4">
      <c r="A508" s="1"/>
      <c r="B508" s="2"/>
      <c r="C508" s="2"/>
      <c r="D508" s="1"/>
      <c r="E508" s="8"/>
      <c r="F508" s="8"/>
      <c r="G508" s="2"/>
      <c r="H508" s="4"/>
      <c r="I508" s="1"/>
      <c r="J508" s="1"/>
      <c r="K508" s="1"/>
      <c r="L508" s="1"/>
      <c r="M508" s="1"/>
      <c r="N508" s="1"/>
      <c r="O508" s="1"/>
      <c r="P508" s="1"/>
      <c r="Q508" s="1"/>
      <c r="R508" s="1"/>
      <c r="S508" s="1"/>
      <c r="T508" s="1"/>
      <c r="U508" s="1"/>
      <c r="V508" s="1"/>
      <c r="W508" s="1"/>
      <c r="X508" s="1"/>
      <c r="Y508" s="1"/>
      <c r="Z508" s="1"/>
    </row>
    <row r="509" spans="1:26" ht="14.4">
      <c r="A509" s="1"/>
      <c r="B509" s="2"/>
      <c r="C509" s="2"/>
      <c r="D509" s="1"/>
      <c r="E509" s="8"/>
      <c r="F509" s="8"/>
      <c r="G509" s="2"/>
      <c r="H509" s="4"/>
      <c r="I509" s="1"/>
      <c r="J509" s="1"/>
      <c r="K509" s="1"/>
      <c r="L509" s="1"/>
      <c r="M509" s="1"/>
      <c r="N509" s="1"/>
      <c r="O509" s="1"/>
      <c r="P509" s="1"/>
      <c r="Q509" s="1"/>
      <c r="R509" s="1"/>
      <c r="S509" s="1"/>
      <c r="T509" s="1"/>
      <c r="U509" s="1"/>
      <c r="V509" s="1"/>
      <c r="W509" s="1"/>
      <c r="X509" s="1"/>
      <c r="Y509" s="1"/>
      <c r="Z509" s="1"/>
    </row>
    <row r="510" spans="1:26" ht="14.4">
      <c r="A510" s="1"/>
      <c r="B510" s="2"/>
      <c r="C510" s="2"/>
      <c r="D510" s="1"/>
      <c r="E510" s="8"/>
      <c r="F510" s="8"/>
      <c r="G510" s="2"/>
      <c r="H510" s="4"/>
      <c r="I510" s="1"/>
      <c r="J510" s="1"/>
      <c r="K510" s="1"/>
      <c r="L510" s="1"/>
      <c r="M510" s="1"/>
      <c r="N510" s="1"/>
      <c r="O510" s="1"/>
      <c r="P510" s="1"/>
      <c r="Q510" s="1"/>
      <c r="R510" s="1"/>
      <c r="S510" s="1"/>
      <c r="T510" s="1"/>
      <c r="U510" s="1"/>
      <c r="V510" s="1"/>
      <c r="W510" s="1"/>
      <c r="X510" s="1"/>
      <c r="Y510" s="1"/>
      <c r="Z510" s="1"/>
    </row>
    <row r="511" spans="1:26" ht="14.4">
      <c r="A511" s="1"/>
      <c r="B511" s="2"/>
      <c r="C511" s="2"/>
      <c r="D511" s="1"/>
      <c r="E511" s="8"/>
      <c r="F511" s="8"/>
      <c r="G511" s="2"/>
      <c r="H511" s="4"/>
      <c r="I511" s="1"/>
      <c r="J511" s="1"/>
      <c r="K511" s="1"/>
      <c r="L511" s="1"/>
      <c r="M511" s="1"/>
      <c r="N511" s="1"/>
      <c r="O511" s="1"/>
      <c r="P511" s="1"/>
      <c r="Q511" s="1"/>
      <c r="R511" s="1"/>
      <c r="S511" s="1"/>
      <c r="T511" s="1"/>
      <c r="U511" s="1"/>
      <c r="V511" s="1"/>
      <c r="W511" s="1"/>
      <c r="X511" s="1"/>
      <c r="Y511" s="1"/>
      <c r="Z511" s="1"/>
    </row>
    <row r="512" spans="1:26" ht="14.4">
      <c r="A512" s="1"/>
      <c r="B512" s="2"/>
      <c r="C512" s="2"/>
      <c r="D512" s="1"/>
      <c r="E512" s="8"/>
      <c r="F512" s="8"/>
      <c r="G512" s="2"/>
      <c r="H512" s="4"/>
      <c r="I512" s="1"/>
      <c r="J512" s="1"/>
      <c r="K512" s="1"/>
      <c r="L512" s="1"/>
      <c r="M512" s="1"/>
      <c r="N512" s="1"/>
      <c r="O512" s="1"/>
      <c r="P512" s="1"/>
      <c r="Q512" s="1"/>
      <c r="R512" s="1"/>
      <c r="S512" s="1"/>
      <c r="T512" s="1"/>
      <c r="U512" s="1"/>
      <c r="V512" s="1"/>
      <c r="W512" s="1"/>
      <c r="X512" s="1"/>
      <c r="Y512" s="1"/>
      <c r="Z512" s="1"/>
    </row>
    <row r="513" spans="1:26" ht="14.4">
      <c r="A513" s="1"/>
      <c r="B513" s="2"/>
      <c r="C513" s="2"/>
      <c r="D513" s="1"/>
      <c r="E513" s="8"/>
      <c r="F513" s="8"/>
      <c r="G513" s="2"/>
      <c r="H513" s="4"/>
      <c r="I513" s="1"/>
      <c r="J513" s="1"/>
      <c r="K513" s="1"/>
      <c r="L513" s="1"/>
      <c r="M513" s="1"/>
      <c r="N513" s="1"/>
      <c r="O513" s="1"/>
      <c r="P513" s="1"/>
      <c r="Q513" s="1"/>
      <c r="R513" s="1"/>
      <c r="S513" s="1"/>
      <c r="T513" s="1"/>
      <c r="U513" s="1"/>
      <c r="V513" s="1"/>
      <c r="W513" s="1"/>
      <c r="X513" s="1"/>
      <c r="Y513" s="1"/>
      <c r="Z513" s="1"/>
    </row>
    <row r="514" spans="1:26" ht="14.4">
      <c r="A514" s="1"/>
      <c r="B514" s="2"/>
      <c r="C514" s="2"/>
      <c r="D514" s="1"/>
      <c r="E514" s="8"/>
      <c r="F514" s="8"/>
      <c r="G514" s="2"/>
      <c r="H514" s="4"/>
      <c r="I514" s="1"/>
      <c r="J514" s="1"/>
      <c r="K514" s="1"/>
      <c r="L514" s="1"/>
      <c r="M514" s="1"/>
      <c r="N514" s="1"/>
      <c r="O514" s="1"/>
      <c r="P514" s="1"/>
      <c r="Q514" s="1"/>
      <c r="R514" s="1"/>
      <c r="S514" s="1"/>
      <c r="T514" s="1"/>
      <c r="U514" s="1"/>
      <c r="V514" s="1"/>
      <c r="W514" s="1"/>
      <c r="X514" s="1"/>
      <c r="Y514" s="1"/>
      <c r="Z514" s="1"/>
    </row>
    <row r="515" spans="1:26" ht="14.4">
      <c r="A515" s="1"/>
      <c r="B515" s="2"/>
      <c r="C515" s="2"/>
      <c r="D515" s="1"/>
      <c r="E515" s="8"/>
      <c r="F515" s="8"/>
      <c r="G515" s="2"/>
      <c r="H515" s="4"/>
      <c r="I515" s="1"/>
      <c r="J515" s="1"/>
      <c r="K515" s="1"/>
      <c r="L515" s="1"/>
      <c r="M515" s="1"/>
      <c r="N515" s="1"/>
      <c r="O515" s="1"/>
      <c r="P515" s="1"/>
      <c r="Q515" s="1"/>
      <c r="R515" s="1"/>
      <c r="S515" s="1"/>
      <c r="T515" s="1"/>
      <c r="U515" s="1"/>
      <c r="V515" s="1"/>
      <c r="W515" s="1"/>
      <c r="X515" s="1"/>
      <c r="Y515" s="1"/>
      <c r="Z515" s="1"/>
    </row>
    <row r="516" spans="1:26" ht="14.4">
      <c r="A516" s="1"/>
      <c r="B516" s="2"/>
      <c r="C516" s="2"/>
      <c r="D516" s="1"/>
      <c r="E516" s="8"/>
      <c r="F516" s="8"/>
      <c r="G516" s="2"/>
      <c r="H516" s="4"/>
      <c r="I516" s="1"/>
      <c r="J516" s="1"/>
      <c r="K516" s="1"/>
      <c r="L516" s="1"/>
      <c r="M516" s="1"/>
      <c r="N516" s="1"/>
      <c r="O516" s="1"/>
      <c r="P516" s="1"/>
      <c r="Q516" s="1"/>
      <c r="R516" s="1"/>
      <c r="S516" s="1"/>
      <c r="T516" s="1"/>
      <c r="U516" s="1"/>
      <c r="V516" s="1"/>
      <c r="W516" s="1"/>
      <c r="X516" s="1"/>
      <c r="Y516" s="1"/>
      <c r="Z516" s="1"/>
    </row>
    <row r="517" spans="1:26" ht="14.4">
      <c r="A517" s="1"/>
      <c r="B517" s="2"/>
      <c r="C517" s="2"/>
      <c r="D517" s="1"/>
      <c r="E517" s="8"/>
      <c r="F517" s="8"/>
      <c r="G517" s="2"/>
      <c r="H517" s="4"/>
      <c r="I517" s="1"/>
      <c r="J517" s="1"/>
      <c r="K517" s="1"/>
      <c r="L517" s="1"/>
      <c r="M517" s="1"/>
      <c r="N517" s="1"/>
      <c r="O517" s="1"/>
      <c r="P517" s="1"/>
      <c r="Q517" s="1"/>
      <c r="R517" s="1"/>
      <c r="S517" s="1"/>
      <c r="T517" s="1"/>
      <c r="U517" s="1"/>
      <c r="V517" s="1"/>
      <c r="W517" s="1"/>
      <c r="X517" s="1"/>
      <c r="Y517" s="1"/>
      <c r="Z517" s="1"/>
    </row>
    <row r="518" spans="1:26" ht="14.4">
      <c r="A518" s="1"/>
      <c r="B518" s="2"/>
      <c r="C518" s="2"/>
      <c r="D518" s="1"/>
      <c r="E518" s="8"/>
      <c r="F518" s="8"/>
      <c r="G518" s="2"/>
      <c r="H518" s="4"/>
      <c r="I518" s="1"/>
      <c r="J518" s="1"/>
      <c r="K518" s="1"/>
      <c r="L518" s="1"/>
      <c r="M518" s="1"/>
      <c r="N518" s="1"/>
      <c r="O518" s="1"/>
      <c r="P518" s="1"/>
      <c r="Q518" s="1"/>
      <c r="R518" s="1"/>
      <c r="S518" s="1"/>
      <c r="T518" s="1"/>
      <c r="U518" s="1"/>
      <c r="V518" s="1"/>
      <c r="W518" s="1"/>
      <c r="X518" s="1"/>
      <c r="Y518" s="1"/>
      <c r="Z518" s="1"/>
    </row>
    <row r="519" spans="1:26" ht="14.4">
      <c r="A519" s="1"/>
      <c r="B519" s="2"/>
      <c r="C519" s="2"/>
      <c r="D519" s="1"/>
      <c r="E519" s="8"/>
      <c r="F519" s="8"/>
      <c r="G519" s="2"/>
      <c r="H519" s="4"/>
      <c r="I519" s="1"/>
      <c r="J519" s="1"/>
      <c r="K519" s="1"/>
      <c r="L519" s="1"/>
      <c r="M519" s="1"/>
      <c r="N519" s="1"/>
      <c r="O519" s="1"/>
      <c r="P519" s="1"/>
      <c r="Q519" s="1"/>
      <c r="R519" s="1"/>
      <c r="S519" s="1"/>
      <c r="T519" s="1"/>
      <c r="U519" s="1"/>
      <c r="V519" s="1"/>
      <c r="W519" s="1"/>
      <c r="X519" s="1"/>
      <c r="Y519" s="1"/>
      <c r="Z519" s="1"/>
    </row>
    <row r="520" spans="1:26" ht="14.4">
      <c r="A520" s="1"/>
      <c r="B520" s="2"/>
      <c r="C520" s="2"/>
      <c r="D520" s="1"/>
      <c r="E520" s="8"/>
      <c r="F520" s="8"/>
      <c r="G520" s="2"/>
      <c r="H520" s="4"/>
      <c r="I520" s="1"/>
      <c r="J520" s="1"/>
      <c r="K520" s="1"/>
      <c r="L520" s="1"/>
      <c r="M520" s="1"/>
      <c r="N520" s="1"/>
      <c r="O520" s="1"/>
      <c r="P520" s="1"/>
      <c r="Q520" s="1"/>
      <c r="R520" s="1"/>
      <c r="S520" s="1"/>
      <c r="T520" s="1"/>
      <c r="U520" s="1"/>
      <c r="V520" s="1"/>
      <c r="W520" s="1"/>
      <c r="X520" s="1"/>
      <c r="Y520" s="1"/>
      <c r="Z520" s="1"/>
    </row>
    <row r="521" spans="1:26" ht="14.4">
      <c r="A521" s="1"/>
      <c r="B521" s="2"/>
      <c r="C521" s="2"/>
      <c r="D521" s="1"/>
      <c r="E521" s="8"/>
      <c r="F521" s="8"/>
      <c r="G521" s="2"/>
      <c r="H521" s="4"/>
      <c r="I521" s="1"/>
      <c r="J521" s="1"/>
      <c r="K521" s="1"/>
      <c r="L521" s="1"/>
      <c r="M521" s="1"/>
      <c r="N521" s="1"/>
      <c r="O521" s="1"/>
      <c r="P521" s="1"/>
      <c r="Q521" s="1"/>
      <c r="R521" s="1"/>
      <c r="S521" s="1"/>
      <c r="T521" s="1"/>
      <c r="U521" s="1"/>
      <c r="V521" s="1"/>
      <c r="W521" s="1"/>
      <c r="X521" s="1"/>
      <c r="Y521" s="1"/>
      <c r="Z521" s="1"/>
    </row>
    <row r="522" spans="1:26" ht="14.4">
      <c r="A522" s="1"/>
      <c r="B522" s="2"/>
      <c r="C522" s="2"/>
      <c r="D522" s="1"/>
      <c r="E522" s="8"/>
      <c r="F522" s="8"/>
      <c r="G522" s="2"/>
      <c r="H522" s="4"/>
      <c r="I522" s="1"/>
      <c r="J522" s="1"/>
      <c r="K522" s="1"/>
      <c r="L522" s="1"/>
      <c r="M522" s="1"/>
      <c r="N522" s="1"/>
      <c r="O522" s="1"/>
      <c r="P522" s="1"/>
      <c r="Q522" s="1"/>
      <c r="R522" s="1"/>
      <c r="S522" s="1"/>
      <c r="T522" s="1"/>
      <c r="U522" s="1"/>
      <c r="V522" s="1"/>
      <c r="W522" s="1"/>
      <c r="X522" s="1"/>
      <c r="Y522" s="1"/>
      <c r="Z522" s="1"/>
    </row>
    <row r="523" spans="1:26" ht="14.4">
      <c r="A523" s="1"/>
      <c r="B523" s="2"/>
      <c r="C523" s="2"/>
      <c r="D523" s="1"/>
      <c r="E523" s="8"/>
      <c r="F523" s="8"/>
      <c r="G523" s="2"/>
      <c r="H523" s="4"/>
      <c r="I523" s="1"/>
      <c r="J523" s="1"/>
      <c r="K523" s="1"/>
      <c r="L523" s="1"/>
      <c r="M523" s="1"/>
      <c r="N523" s="1"/>
      <c r="O523" s="1"/>
      <c r="P523" s="1"/>
      <c r="Q523" s="1"/>
      <c r="R523" s="1"/>
      <c r="S523" s="1"/>
      <c r="T523" s="1"/>
      <c r="U523" s="1"/>
      <c r="V523" s="1"/>
      <c r="W523" s="1"/>
      <c r="X523" s="1"/>
      <c r="Y523" s="1"/>
      <c r="Z523" s="1"/>
    </row>
    <row r="524" spans="1:26" ht="14.4">
      <c r="A524" s="1"/>
      <c r="B524" s="2"/>
      <c r="C524" s="2"/>
      <c r="D524" s="1"/>
      <c r="E524" s="8"/>
      <c r="F524" s="8"/>
      <c r="G524" s="2"/>
      <c r="H524" s="4"/>
      <c r="I524" s="1"/>
      <c r="J524" s="1"/>
      <c r="K524" s="1"/>
      <c r="L524" s="1"/>
      <c r="M524" s="1"/>
      <c r="N524" s="1"/>
      <c r="O524" s="1"/>
      <c r="P524" s="1"/>
      <c r="Q524" s="1"/>
      <c r="R524" s="1"/>
      <c r="S524" s="1"/>
      <c r="T524" s="1"/>
      <c r="U524" s="1"/>
      <c r="V524" s="1"/>
      <c r="W524" s="1"/>
      <c r="X524" s="1"/>
      <c r="Y524" s="1"/>
      <c r="Z524" s="1"/>
    </row>
    <row r="525" spans="1:26" ht="14.4">
      <c r="A525" s="1"/>
      <c r="B525" s="2"/>
      <c r="C525" s="2"/>
      <c r="D525" s="1"/>
      <c r="E525" s="8"/>
      <c r="F525" s="8"/>
      <c r="G525" s="2"/>
      <c r="H525" s="4"/>
      <c r="I525" s="1"/>
      <c r="J525" s="1"/>
      <c r="K525" s="1"/>
      <c r="L525" s="1"/>
      <c r="M525" s="1"/>
      <c r="N525" s="1"/>
      <c r="O525" s="1"/>
      <c r="P525" s="1"/>
      <c r="Q525" s="1"/>
      <c r="R525" s="1"/>
      <c r="S525" s="1"/>
      <c r="T525" s="1"/>
      <c r="U525" s="1"/>
      <c r="V525" s="1"/>
      <c r="W525" s="1"/>
      <c r="X525" s="1"/>
      <c r="Y525" s="1"/>
      <c r="Z525" s="1"/>
    </row>
    <row r="526" spans="1:26" ht="14.4">
      <c r="A526" s="1"/>
      <c r="B526" s="2"/>
      <c r="C526" s="2"/>
      <c r="D526" s="1"/>
      <c r="E526" s="8"/>
      <c r="F526" s="8"/>
      <c r="G526" s="2"/>
      <c r="H526" s="4"/>
      <c r="I526" s="1"/>
      <c r="J526" s="1"/>
      <c r="K526" s="1"/>
      <c r="L526" s="1"/>
      <c r="M526" s="1"/>
      <c r="N526" s="1"/>
      <c r="O526" s="1"/>
      <c r="P526" s="1"/>
      <c r="Q526" s="1"/>
      <c r="R526" s="1"/>
      <c r="S526" s="1"/>
      <c r="T526" s="1"/>
      <c r="U526" s="1"/>
      <c r="V526" s="1"/>
      <c r="W526" s="1"/>
      <c r="X526" s="1"/>
      <c r="Y526" s="1"/>
      <c r="Z526" s="1"/>
    </row>
    <row r="527" spans="1:26" ht="14.4">
      <c r="A527" s="1"/>
      <c r="B527" s="2"/>
      <c r="C527" s="2"/>
      <c r="D527" s="1"/>
      <c r="E527" s="8"/>
      <c r="F527" s="8"/>
      <c r="G527" s="2"/>
      <c r="H527" s="4"/>
      <c r="I527" s="1"/>
      <c r="J527" s="1"/>
      <c r="K527" s="1"/>
      <c r="L527" s="1"/>
      <c r="M527" s="1"/>
      <c r="N527" s="1"/>
      <c r="O527" s="1"/>
      <c r="P527" s="1"/>
      <c r="Q527" s="1"/>
      <c r="R527" s="1"/>
      <c r="S527" s="1"/>
      <c r="T527" s="1"/>
      <c r="U527" s="1"/>
      <c r="V527" s="1"/>
      <c r="W527" s="1"/>
      <c r="X527" s="1"/>
      <c r="Y527" s="1"/>
      <c r="Z527" s="1"/>
    </row>
    <row r="528" spans="1:26" ht="14.4">
      <c r="A528" s="1"/>
      <c r="B528" s="2"/>
      <c r="C528" s="2"/>
      <c r="D528" s="1"/>
      <c r="E528" s="8"/>
      <c r="F528" s="8"/>
      <c r="G528" s="2"/>
      <c r="H528" s="4"/>
      <c r="I528" s="1"/>
      <c r="J528" s="1"/>
      <c r="K528" s="1"/>
      <c r="L528" s="1"/>
      <c r="M528" s="1"/>
      <c r="N528" s="1"/>
      <c r="O528" s="1"/>
      <c r="P528" s="1"/>
      <c r="Q528" s="1"/>
      <c r="R528" s="1"/>
      <c r="S528" s="1"/>
      <c r="T528" s="1"/>
      <c r="U528" s="1"/>
      <c r="V528" s="1"/>
      <c r="W528" s="1"/>
      <c r="X528" s="1"/>
      <c r="Y528" s="1"/>
      <c r="Z528" s="1"/>
    </row>
    <row r="529" spans="1:26" ht="14.4">
      <c r="A529" s="1"/>
      <c r="B529" s="2"/>
      <c r="C529" s="2"/>
      <c r="D529" s="1"/>
      <c r="E529" s="8"/>
      <c r="F529" s="8"/>
      <c r="G529" s="2"/>
      <c r="H529" s="4"/>
      <c r="I529" s="1"/>
      <c r="J529" s="1"/>
      <c r="K529" s="1"/>
      <c r="L529" s="1"/>
      <c r="M529" s="1"/>
      <c r="N529" s="1"/>
      <c r="O529" s="1"/>
      <c r="P529" s="1"/>
      <c r="Q529" s="1"/>
      <c r="R529" s="1"/>
      <c r="S529" s="1"/>
      <c r="T529" s="1"/>
      <c r="U529" s="1"/>
      <c r="V529" s="1"/>
      <c r="W529" s="1"/>
      <c r="X529" s="1"/>
      <c r="Y529" s="1"/>
      <c r="Z529" s="1"/>
    </row>
    <row r="530" spans="1:26" ht="14.4">
      <c r="A530" s="1"/>
      <c r="B530" s="2"/>
      <c r="C530" s="2"/>
      <c r="D530" s="1"/>
      <c r="E530" s="8"/>
      <c r="F530" s="8"/>
      <c r="G530" s="2"/>
      <c r="H530" s="4"/>
      <c r="I530" s="1"/>
      <c r="J530" s="1"/>
      <c r="K530" s="1"/>
      <c r="L530" s="1"/>
      <c r="M530" s="1"/>
      <c r="N530" s="1"/>
      <c r="O530" s="1"/>
      <c r="P530" s="1"/>
      <c r="Q530" s="1"/>
      <c r="R530" s="1"/>
      <c r="S530" s="1"/>
      <c r="T530" s="1"/>
      <c r="U530" s="1"/>
      <c r="V530" s="1"/>
      <c r="W530" s="1"/>
      <c r="X530" s="1"/>
      <c r="Y530" s="1"/>
      <c r="Z530" s="1"/>
    </row>
    <row r="531" spans="1:26" ht="14.4">
      <c r="A531" s="1"/>
      <c r="B531" s="2"/>
      <c r="C531" s="2"/>
      <c r="D531" s="1"/>
      <c r="E531" s="8"/>
      <c r="F531" s="8"/>
      <c r="G531" s="2"/>
      <c r="H531" s="4"/>
      <c r="I531" s="1"/>
      <c r="J531" s="1"/>
      <c r="K531" s="1"/>
      <c r="L531" s="1"/>
      <c r="M531" s="1"/>
      <c r="N531" s="1"/>
      <c r="O531" s="1"/>
      <c r="P531" s="1"/>
      <c r="Q531" s="1"/>
      <c r="R531" s="1"/>
      <c r="S531" s="1"/>
      <c r="T531" s="1"/>
      <c r="U531" s="1"/>
      <c r="V531" s="1"/>
      <c r="W531" s="1"/>
      <c r="X531" s="1"/>
      <c r="Y531" s="1"/>
      <c r="Z531" s="1"/>
    </row>
    <row r="532" spans="1:26" ht="14.4">
      <c r="A532" s="1"/>
      <c r="B532" s="2"/>
      <c r="C532" s="2"/>
      <c r="D532" s="1"/>
      <c r="E532" s="8"/>
      <c r="F532" s="8"/>
      <c r="G532" s="2"/>
      <c r="H532" s="4"/>
      <c r="I532" s="1"/>
      <c r="J532" s="1"/>
      <c r="K532" s="1"/>
      <c r="L532" s="1"/>
      <c r="M532" s="1"/>
      <c r="N532" s="1"/>
      <c r="O532" s="1"/>
      <c r="P532" s="1"/>
      <c r="Q532" s="1"/>
      <c r="R532" s="1"/>
      <c r="S532" s="1"/>
      <c r="T532" s="1"/>
      <c r="U532" s="1"/>
      <c r="V532" s="1"/>
      <c r="W532" s="1"/>
      <c r="X532" s="1"/>
      <c r="Y532" s="1"/>
      <c r="Z532" s="1"/>
    </row>
    <row r="533" spans="1:26" ht="14.4">
      <c r="A533" s="1"/>
      <c r="B533" s="2"/>
      <c r="C533" s="2"/>
      <c r="D533" s="1"/>
      <c r="E533" s="8"/>
      <c r="F533" s="8"/>
      <c r="G533" s="2"/>
      <c r="H533" s="4"/>
      <c r="I533" s="1"/>
      <c r="J533" s="1"/>
      <c r="K533" s="1"/>
      <c r="L533" s="1"/>
      <c r="M533" s="1"/>
      <c r="N533" s="1"/>
      <c r="O533" s="1"/>
      <c r="P533" s="1"/>
      <c r="Q533" s="1"/>
      <c r="R533" s="1"/>
      <c r="S533" s="1"/>
      <c r="T533" s="1"/>
      <c r="U533" s="1"/>
      <c r="V533" s="1"/>
      <c r="W533" s="1"/>
      <c r="X533" s="1"/>
      <c r="Y533" s="1"/>
      <c r="Z533" s="1"/>
    </row>
    <row r="534" spans="1:26" ht="14.4">
      <c r="A534" s="1"/>
      <c r="B534" s="2"/>
      <c r="C534" s="2"/>
      <c r="D534" s="1"/>
      <c r="E534" s="8"/>
      <c r="F534" s="8"/>
      <c r="G534" s="2"/>
      <c r="H534" s="4"/>
      <c r="I534" s="1"/>
      <c r="J534" s="1"/>
      <c r="K534" s="1"/>
      <c r="L534" s="1"/>
      <c r="M534" s="1"/>
      <c r="N534" s="1"/>
      <c r="O534" s="1"/>
      <c r="P534" s="1"/>
      <c r="Q534" s="1"/>
      <c r="R534" s="1"/>
      <c r="S534" s="1"/>
      <c r="T534" s="1"/>
      <c r="U534" s="1"/>
      <c r="V534" s="1"/>
      <c r="W534" s="1"/>
      <c r="X534" s="1"/>
      <c r="Y534" s="1"/>
      <c r="Z534" s="1"/>
    </row>
    <row r="535" spans="1:26" ht="14.4">
      <c r="A535" s="1"/>
      <c r="B535" s="2"/>
      <c r="C535" s="2"/>
      <c r="D535" s="1"/>
      <c r="E535" s="8"/>
      <c r="F535" s="8"/>
      <c r="G535" s="2"/>
      <c r="H535" s="4"/>
      <c r="I535" s="1"/>
      <c r="J535" s="1"/>
      <c r="K535" s="1"/>
      <c r="L535" s="1"/>
      <c r="M535" s="1"/>
      <c r="N535" s="1"/>
      <c r="O535" s="1"/>
      <c r="P535" s="1"/>
      <c r="Q535" s="1"/>
      <c r="R535" s="1"/>
      <c r="S535" s="1"/>
      <c r="T535" s="1"/>
      <c r="U535" s="1"/>
      <c r="V535" s="1"/>
      <c r="W535" s="1"/>
      <c r="X535" s="1"/>
      <c r="Y535" s="1"/>
      <c r="Z535" s="1"/>
    </row>
    <row r="536" spans="1:26" ht="14.4">
      <c r="A536" s="1"/>
      <c r="B536" s="2"/>
      <c r="C536" s="2"/>
      <c r="D536" s="1"/>
      <c r="E536" s="8"/>
      <c r="F536" s="8"/>
      <c r="G536" s="2"/>
      <c r="H536" s="4"/>
      <c r="I536" s="1"/>
      <c r="J536" s="1"/>
      <c r="K536" s="1"/>
      <c r="L536" s="1"/>
      <c r="M536" s="1"/>
      <c r="N536" s="1"/>
      <c r="O536" s="1"/>
      <c r="P536" s="1"/>
      <c r="Q536" s="1"/>
      <c r="R536" s="1"/>
      <c r="S536" s="1"/>
      <c r="T536" s="1"/>
      <c r="U536" s="1"/>
      <c r="V536" s="1"/>
      <c r="W536" s="1"/>
      <c r="X536" s="1"/>
      <c r="Y536" s="1"/>
      <c r="Z536" s="1"/>
    </row>
    <row r="537" spans="1:26" ht="14.4">
      <c r="A537" s="1"/>
      <c r="B537" s="2"/>
      <c r="C537" s="2"/>
      <c r="D537" s="1"/>
      <c r="E537" s="8"/>
      <c r="F537" s="8"/>
      <c r="G537" s="2"/>
      <c r="H537" s="4"/>
      <c r="I537" s="1"/>
      <c r="J537" s="1"/>
      <c r="K537" s="1"/>
      <c r="L537" s="1"/>
      <c r="M537" s="1"/>
      <c r="N537" s="1"/>
      <c r="O537" s="1"/>
      <c r="P537" s="1"/>
      <c r="Q537" s="1"/>
      <c r="R537" s="1"/>
      <c r="S537" s="1"/>
      <c r="T537" s="1"/>
      <c r="U537" s="1"/>
      <c r="V537" s="1"/>
      <c r="W537" s="1"/>
      <c r="X537" s="1"/>
      <c r="Y537" s="1"/>
      <c r="Z537" s="1"/>
    </row>
    <row r="538" spans="1:26" ht="14.4">
      <c r="A538" s="1"/>
      <c r="B538" s="2"/>
      <c r="C538" s="2"/>
      <c r="D538" s="1"/>
      <c r="E538" s="8"/>
      <c r="F538" s="8"/>
      <c r="G538" s="2"/>
      <c r="H538" s="4"/>
      <c r="I538" s="1"/>
      <c r="J538" s="1"/>
      <c r="K538" s="1"/>
      <c r="L538" s="1"/>
      <c r="M538" s="1"/>
      <c r="N538" s="1"/>
      <c r="O538" s="1"/>
      <c r="P538" s="1"/>
      <c r="Q538" s="1"/>
      <c r="R538" s="1"/>
      <c r="S538" s="1"/>
      <c r="T538" s="1"/>
      <c r="U538" s="1"/>
      <c r="V538" s="1"/>
      <c r="W538" s="1"/>
      <c r="X538" s="1"/>
      <c r="Y538" s="1"/>
      <c r="Z538" s="1"/>
    </row>
    <row r="539" spans="1:26" ht="14.4">
      <c r="A539" s="1"/>
      <c r="B539" s="2"/>
      <c r="C539" s="2"/>
      <c r="D539" s="1"/>
      <c r="E539" s="8"/>
      <c r="F539" s="8"/>
      <c r="G539" s="2"/>
      <c r="H539" s="4"/>
      <c r="I539" s="1"/>
      <c r="J539" s="1"/>
      <c r="K539" s="1"/>
      <c r="L539" s="1"/>
      <c r="M539" s="1"/>
      <c r="N539" s="1"/>
      <c r="O539" s="1"/>
      <c r="P539" s="1"/>
      <c r="Q539" s="1"/>
      <c r="R539" s="1"/>
      <c r="S539" s="1"/>
      <c r="T539" s="1"/>
      <c r="U539" s="1"/>
      <c r="V539" s="1"/>
      <c r="W539" s="1"/>
      <c r="X539" s="1"/>
      <c r="Y539" s="1"/>
      <c r="Z539" s="1"/>
    </row>
    <row r="540" spans="1:26" ht="14.4">
      <c r="A540" s="1"/>
      <c r="B540" s="2"/>
      <c r="C540" s="2"/>
      <c r="D540" s="1"/>
      <c r="E540" s="8"/>
      <c r="F540" s="8"/>
      <c r="G540" s="2"/>
      <c r="H540" s="4"/>
      <c r="I540" s="1"/>
      <c r="J540" s="1"/>
      <c r="K540" s="1"/>
      <c r="L540" s="1"/>
      <c r="M540" s="1"/>
      <c r="N540" s="1"/>
      <c r="O540" s="1"/>
      <c r="P540" s="1"/>
      <c r="Q540" s="1"/>
      <c r="R540" s="1"/>
      <c r="S540" s="1"/>
      <c r="T540" s="1"/>
      <c r="U540" s="1"/>
      <c r="V540" s="1"/>
      <c r="W540" s="1"/>
      <c r="X540" s="1"/>
      <c r="Y540" s="1"/>
      <c r="Z540" s="1"/>
    </row>
    <row r="541" spans="1:26" ht="14.4">
      <c r="A541" s="1"/>
      <c r="B541" s="2"/>
      <c r="C541" s="2"/>
      <c r="D541" s="1"/>
      <c r="E541" s="8"/>
      <c r="F541" s="8"/>
      <c r="G541" s="2"/>
      <c r="H541" s="4"/>
      <c r="I541" s="1"/>
      <c r="J541" s="1"/>
      <c r="K541" s="1"/>
      <c r="L541" s="1"/>
      <c r="M541" s="1"/>
      <c r="N541" s="1"/>
      <c r="O541" s="1"/>
      <c r="P541" s="1"/>
      <c r="Q541" s="1"/>
      <c r="R541" s="1"/>
      <c r="S541" s="1"/>
      <c r="T541" s="1"/>
      <c r="U541" s="1"/>
      <c r="V541" s="1"/>
      <c r="W541" s="1"/>
      <c r="X541" s="1"/>
      <c r="Y541" s="1"/>
      <c r="Z541" s="1"/>
    </row>
    <row r="542" spans="1:26" ht="14.4">
      <c r="A542" s="1"/>
      <c r="B542" s="2"/>
      <c r="C542" s="2"/>
      <c r="D542" s="1"/>
      <c r="E542" s="8"/>
      <c r="F542" s="8"/>
      <c r="G542" s="2"/>
      <c r="H542" s="4"/>
      <c r="I542" s="1"/>
      <c r="J542" s="1"/>
      <c r="K542" s="1"/>
      <c r="L542" s="1"/>
      <c r="M542" s="1"/>
      <c r="N542" s="1"/>
      <c r="O542" s="1"/>
      <c r="P542" s="1"/>
      <c r="Q542" s="1"/>
      <c r="R542" s="1"/>
      <c r="S542" s="1"/>
      <c r="T542" s="1"/>
      <c r="U542" s="1"/>
      <c r="V542" s="1"/>
      <c r="W542" s="1"/>
      <c r="X542" s="1"/>
      <c r="Y542" s="1"/>
      <c r="Z542" s="1"/>
    </row>
    <row r="543" spans="1:26" ht="14.4">
      <c r="A543" s="1"/>
      <c r="B543" s="2"/>
      <c r="C543" s="2"/>
      <c r="D543" s="1"/>
      <c r="E543" s="8"/>
      <c r="F543" s="8"/>
      <c r="G543" s="2"/>
      <c r="H543" s="4"/>
      <c r="I543" s="1"/>
      <c r="J543" s="1"/>
      <c r="K543" s="1"/>
      <c r="L543" s="1"/>
      <c r="M543" s="1"/>
      <c r="N543" s="1"/>
      <c r="O543" s="1"/>
      <c r="P543" s="1"/>
      <c r="Q543" s="1"/>
      <c r="R543" s="1"/>
      <c r="S543" s="1"/>
      <c r="T543" s="1"/>
      <c r="U543" s="1"/>
      <c r="V543" s="1"/>
      <c r="W543" s="1"/>
      <c r="X543" s="1"/>
      <c r="Y543" s="1"/>
      <c r="Z543" s="1"/>
    </row>
    <row r="544" spans="1:26" ht="14.4">
      <c r="A544" s="1"/>
      <c r="B544" s="2"/>
      <c r="C544" s="2"/>
      <c r="D544" s="1"/>
      <c r="E544" s="8"/>
      <c r="F544" s="8"/>
      <c r="G544" s="2"/>
      <c r="H544" s="4"/>
      <c r="I544" s="1"/>
      <c r="J544" s="1"/>
      <c r="K544" s="1"/>
      <c r="L544" s="1"/>
      <c r="M544" s="1"/>
      <c r="N544" s="1"/>
      <c r="O544" s="1"/>
      <c r="P544" s="1"/>
      <c r="Q544" s="1"/>
      <c r="R544" s="1"/>
      <c r="S544" s="1"/>
      <c r="T544" s="1"/>
      <c r="U544" s="1"/>
      <c r="V544" s="1"/>
      <c r="W544" s="1"/>
      <c r="X544" s="1"/>
      <c r="Y544" s="1"/>
      <c r="Z544" s="1"/>
    </row>
    <row r="545" spans="1:26" ht="14.4">
      <c r="A545" s="1"/>
      <c r="B545" s="2"/>
      <c r="C545" s="2"/>
      <c r="D545" s="1"/>
      <c r="E545" s="8"/>
      <c r="F545" s="8"/>
      <c r="G545" s="2"/>
      <c r="H545" s="4"/>
      <c r="I545" s="1"/>
      <c r="J545" s="1"/>
      <c r="K545" s="1"/>
      <c r="L545" s="1"/>
      <c r="M545" s="1"/>
      <c r="N545" s="1"/>
      <c r="O545" s="1"/>
      <c r="P545" s="1"/>
      <c r="Q545" s="1"/>
      <c r="R545" s="1"/>
      <c r="S545" s="1"/>
      <c r="T545" s="1"/>
      <c r="U545" s="1"/>
      <c r="V545" s="1"/>
      <c r="W545" s="1"/>
      <c r="X545" s="1"/>
      <c r="Y545" s="1"/>
      <c r="Z545" s="1"/>
    </row>
    <row r="546" spans="1:26" ht="14.4">
      <c r="A546" s="1"/>
      <c r="B546" s="2"/>
      <c r="C546" s="2"/>
      <c r="D546" s="1"/>
      <c r="E546" s="8"/>
      <c r="F546" s="8"/>
      <c r="G546" s="2"/>
      <c r="H546" s="4"/>
      <c r="I546" s="1"/>
      <c r="J546" s="1"/>
      <c r="K546" s="1"/>
      <c r="L546" s="1"/>
      <c r="M546" s="1"/>
      <c r="N546" s="1"/>
      <c r="O546" s="1"/>
      <c r="P546" s="1"/>
      <c r="Q546" s="1"/>
      <c r="R546" s="1"/>
      <c r="S546" s="1"/>
      <c r="T546" s="1"/>
      <c r="U546" s="1"/>
      <c r="V546" s="1"/>
      <c r="W546" s="1"/>
      <c r="X546" s="1"/>
      <c r="Y546" s="1"/>
      <c r="Z546" s="1"/>
    </row>
    <row r="547" spans="1:26" ht="14.4">
      <c r="A547" s="1"/>
      <c r="B547" s="2"/>
      <c r="C547" s="2"/>
      <c r="D547" s="1"/>
      <c r="E547" s="8"/>
      <c r="F547" s="8"/>
      <c r="G547" s="2"/>
      <c r="H547" s="4"/>
      <c r="I547" s="1"/>
      <c r="J547" s="1"/>
      <c r="K547" s="1"/>
      <c r="L547" s="1"/>
      <c r="M547" s="1"/>
      <c r="N547" s="1"/>
      <c r="O547" s="1"/>
      <c r="P547" s="1"/>
      <c r="Q547" s="1"/>
      <c r="R547" s="1"/>
      <c r="S547" s="1"/>
      <c r="T547" s="1"/>
      <c r="U547" s="1"/>
      <c r="V547" s="1"/>
      <c r="W547" s="1"/>
      <c r="X547" s="1"/>
      <c r="Y547" s="1"/>
      <c r="Z547" s="1"/>
    </row>
    <row r="548" spans="1:26" ht="14.4">
      <c r="A548" s="1"/>
      <c r="B548" s="2"/>
      <c r="C548" s="2"/>
      <c r="D548" s="1"/>
      <c r="E548" s="8"/>
      <c r="F548" s="8"/>
      <c r="G548" s="2"/>
      <c r="H548" s="4"/>
      <c r="I548" s="1"/>
      <c r="J548" s="1"/>
      <c r="K548" s="1"/>
      <c r="L548" s="1"/>
      <c r="M548" s="1"/>
      <c r="N548" s="1"/>
      <c r="O548" s="1"/>
      <c r="P548" s="1"/>
      <c r="Q548" s="1"/>
      <c r="R548" s="1"/>
      <c r="S548" s="1"/>
      <c r="T548" s="1"/>
      <c r="U548" s="1"/>
      <c r="V548" s="1"/>
      <c r="W548" s="1"/>
      <c r="X548" s="1"/>
      <c r="Y548" s="1"/>
      <c r="Z548" s="1"/>
    </row>
    <row r="549" spans="1:26" ht="14.4">
      <c r="A549" s="1"/>
      <c r="B549" s="2"/>
      <c r="C549" s="2"/>
      <c r="D549" s="1"/>
      <c r="E549" s="8"/>
      <c r="F549" s="8"/>
      <c r="G549" s="2"/>
      <c r="H549" s="4"/>
      <c r="I549" s="1"/>
      <c r="J549" s="1"/>
      <c r="K549" s="1"/>
      <c r="L549" s="1"/>
      <c r="M549" s="1"/>
      <c r="N549" s="1"/>
      <c r="O549" s="1"/>
      <c r="P549" s="1"/>
      <c r="Q549" s="1"/>
      <c r="R549" s="1"/>
      <c r="S549" s="1"/>
      <c r="T549" s="1"/>
      <c r="U549" s="1"/>
      <c r="V549" s="1"/>
      <c r="W549" s="1"/>
      <c r="X549" s="1"/>
      <c r="Y549" s="1"/>
      <c r="Z549" s="1"/>
    </row>
    <row r="550" spans="1:26" ht="14.4">
      <c r="A550" s="1"/>
      <c r="B550" s="2"/>
      <c r="C550" s="2"/>
      <c r="D550" s="1"/>
      <c r="E550" s="8"/>
      <c r="F550" s="8"/>
      <c r="G550" s="2"/>
      <c r="H550" s="4"/>
      <c r="I550" s="1"/>
      <c r="J550" s="1"/>
      <c r="K550" s="1"/>
      <c r="L550" s="1"/>
      <c r="M550" s="1"/>
      <c r="N550" s="1"/>
      <c r="O550" s="1"/>
      <c r="P550" s="1"/>
      <c r="Q550" s="1"/>
      <c r="R550" s="1"/>
      <c r="S550" s="1"/>
      <c r="T550" s="1"/>
      <c r="U550" s="1"/>
      <c r="V550" s="1"/>
      <c r="W550" s="1"/>
      <c r="X550" s="1"/>
      <c r="Y550" s="1"/>
      <c r="Z550" s="1"/>
    </row>
    <row r="551" spans="1:26" ht="14.4">
      <c r="A551" s="1"/>
      <c r="B551" s="2"/>
      <c r="C551" s="2"/>
      <c r="D551" s="1"/>
      <c r="E551" s="8"/>
      <c r="F551" s="8"/>
      <c r="G551" s="2"/>
      <c r="H551" s="4"/>
      <c r="I551" s="1"/>
      <c r="J551" s="1"/>
      <c r="K551" s="1"/>
      <c r="L551" s="1"/>
      <c r="M551" s="1"/>
      <c r="N551" s="1"/>
      <c r="O551" s="1"/>
      <c r="P551" s="1"/>
      <c r="Q551" s="1"/>
      <c r="R551" s="1"/>
      <c r="S551" s="1"/>
      <c r="T551" s="1"/>
      <c r="U551" s="1"/>
      <c r="V551" s="1"/>
      <c r="W551" s="1"/>
      <c r="X551" s="1"/>
      <c r="Y551" s="1"/>
      <c r="Z551" s="1"/>
    </row>
    <row r="552" spans="1:26" ht="14.4">
      <c r="A552" s="1"/>
      <c r="B552" s="2"/>
      <c r="C552" s="2"/>
      <c r="D552" s="1"/>
      <c r="E552" s="8"/>
      <c r="F552" s="8"/>
      <c r="G552" s="2"/>
      <c r="H552" s="4"/>
      <c r="I552" s="1"/>
      <c r="J552" s="1"/>
      <c r="K552" s="1"/>
      <c r="L552" s="1"/>
      <c r="M552" s="1"/>
      <c r="N552" s="1"/>
      <c r="O552" s="1"/>
      <c r="P552" s="1"/>
      <c r="Q552" s="1"/>
      <c r="R552" s="1"/>
      <c r="S552" s="1"/>
      <c r="T552" s="1"/>
      <c r="U552" s="1"/>
      <c r="V552" s="1"/>
      <c r="W552" s="1"/>
      <c r="X552" s="1"/>
      <c r="Y552" s="1"/>
      <c r="Z552" s="1"/>
    </row>
    <row r="553" spans="1:26" ht="14.4">
      <c r="A553" s="1"/>
      <c r="B553" s="2"/>
      <c r="C553" s="2"/>
      <c r="D553" s="1"/>
      <c r="E553" s="8"/>
      <c r="F553" s="8"/>
      <c r="G553" s="2"/>
      <c r="H553" s="4"/>
      <c r="I553" s="1"/>
      <c r="J553" s="1"/>
      <c r="K553" s="1"/>
      <c r="L553" s="1"/>
      <c r="M553" s="1"/>
      <c r="N553" s="1"/>
      <c r="O553" s="1"/>
      <c r="P553" s="1"/>
      <c r="Q553" s="1"/>
      <c r="R553" s="1"/>
      <c r="S553" s="1"/>
      <c r="T553" s="1"/>
      <c r="U553" s="1"/>
      <c r="V553" s="1"/>
      <c r="W553" s="1"/>
      <c r="X553" s="1"/>
      <c r="Y553" s="1"/>
      <c r="Z553" s="1"/>
    </row>
    <row r="554" spans="1:26" ht="14.4">
      <c r="A554" s="1"/>
      <c r="B554" s="2"/>
      <c r="C554" s="2"/>
      <c r="D554" s="1"/>
      <c r="E554" s="8"/>
      <c r="F554" s="8"/>
      <c r="G554" s="2"/>
      <c r="H554" s="4"/>
      <c r="I554" s="1"/>
      <c r="J554" s="1"/>
      <c r="K554" s="1"/>
      <c r="L554" s="1"/>
      <c r="M554" s="1"/>
      <c r="N554" s="1"/>
      <c r="O554" s="1"/>
      <c r="P554" s="1"/>
      <c r="Q554" s="1"/>
      <c r="R554" s="1"/>
      <c r="S554" s="1"/>
      <c r="T554" s="1"/>
      <c r="U554" s="1"/>
      <c r="V554" s="1"/>
      <c r="W554" s="1"/>
      <c r="X554" s="1"/>
      <c r="Y554" s="1"/>
      <c r="Z554" s="1"/>
    </row>
    <row r="555" spans="1:26" ht="14.4">
      <c r="A555" s="1"/>
      <c r="B555" s="2"/>
      <c r="C555" s="2"/>
      <c r="D555" s="1"/>
      <c r="E555" s="8"/>
      <c r="F555" s="8"/>
      <c r="G555" s="2"/>
      <c r="H555" s="4"/>
      <c r="I555" s="1"/>
      <c r="J555" s="1"/>
      <c r="K555" s="1"/>
      <c r="L555" s="1"/>
      <c r="M555" s="1"/>
      <c r="N555" s="1"/>
      <c r="O555" s="1"/>
      <c r="P555" s="1"/>
      <c r="Q555" s="1"/>
      <c r="R555" s="1"/>
      <c r="S555" s="1"/>
      <c r="T555" s="1"/>
      <c r="U555" s="1"/>
      <c r="V555" s="1"/>
      <c r="W555" s="1"/>
      <c r="X555" s="1"/>
      <c r="Y555" s="1"/>
      <c r="Z555" s="1"/>
    </row>
    <row r="556" spans="1:26" ht="14.4">
      <c r="A556" s="1"/>
      <c r="B556" s="2"/>
      <c r="C556" s="2"/>
      <c r="D556" s="1"/>
      <c r="E556" s="8"/>
      <c r="F556" s="8"/>
      <c r="G556" s="2"/>
      <c r="H556" s="4"/>
      <c r="I556" s="1"/>
      <c r="J556" s="1"/>
      <c r="K556" s="1"/>
      <c r="L556" s="1"/>
      <c r="M556" s="1"/>
      <c r="N556" s="1"/>
      <c r="O556" s="1"/>
      <c r="P556" s="1"/>
      <c r="Q556" s="1"/>
      <c r="R556" s="1"/>
      <c r="S556" s="1"/>
      <c r="T556" s="1"/>
      <c r="U556" s="1"/>
      <c r="V556" s="1"/>
      <c r="W556" s="1"/>
      <c r="X556" s="1"/>
      <c r="Y556" s="1"/>
      <c r="Z556" s="1"/>
    </row>
    <row r="557" spans="1:26" ht="14.4">
      <c r="A557" s="1"/>
      <c r="B557" s="2"/>
      <c r="C557" s="2"/>
      <c r="D557" s="1"/>
      <c r="E557" s="8"/>
      <c r="F557" s="8"/>
      <c r="G557" s="2"/>
      <c r="H557" s="4"/>
      <c r="I557" s="1"/>
      <c r="J557" s="1"/>
      <c r="K557" s="1"/>
      <c r="L557" s="1"/>
      <c r="M557" s="1"/>
      <c r="N557" s="1"/>
      <c r="O557" s="1"/>
      <c r="P557" s="1"/>
      <c r="Q557" s="1"/>
      <c r="R557" s="1"/>
      <c r="S557" s="1"/>
      <c r="T557" s="1"/>
      <c r="U557" s="1"/>
      <c r="V557" s="1"/>
      <c r="W557" s="1"/>
      <c r="X557" s="1"/>
      <c r="Y557" s="1"/>
      <c r="Z557" s="1"/>
    </row>
    <row r="558" spans="1:26" ht="14.4">
      <c r="A558" s="1"/>
      <c r="B558" s="2"/>
      <c r="C558" s="2"/>
      <c r="D558" s="1"/>
      <c r="E558" s="8"/>
      <c r="F558" s="8"/>
      <c r="G558" s="2"/>
      <c r="H558" s="4"/>
      <c r="I558" s="1"/>
      <c r="J558" s="1"/>
      <c r="K558" s="1"/>
      <c r="L558" s="1"/>
      <c r="M558" s="1"/>
      <c r="N558" s="1"/>
      <c r="O558" s="1"/>
      <c r="P558" s="1"/>
      <c r="Q558" s="1"/>
      <c r="R558" s="1"/>
      <c r="S558" s="1"/>
      <c r="T558" s="1"/>
      <c r="U558" s="1"/>
      <c r="V558" s="1"/>
      <c r="W558" s="1"/>
      <c r="X558" s="1"/>
      <c r="Y558" s="1"/>
      <c r="Z558" s="1"/>
    </row>
    <row r="559" spans="1:26" ht="14.4">
      <c r="A559" s="1"/>
      <c r="B559" s="2"/>
      <c r="C559" s="2"/>
      <c r="D559" s="1"/>
      <c r="E559" s="8"/>
      <c r="F559" s="8"/>
      <c r="G559" s="2"/>
      <c r="H559" s="4"/>
      <c r="I559" s="1"/>
      <c r="J559" s="1"/>
      <c r="K559" s="1"/>
      <c r="L559" s="1"/>
      <c r="M559" s="1"/>
      <c r="N559" s="1"/>
      <c r="O559" s="1"/>
      <c r="P559" s="1"/>
      <c r="Q559" s="1"/>
      <c r="R559" s="1"/>
      <c r="S559" s="1"/>
      <c r="T559" s="1"/>
      <c r="U559" s="1"/>
      <c r="V559" s="1"/>
      <c r="W559" s="1"/>
      <c r="X559" s="1"/>
      <c r="Y559" s="1"/>
      <c r="Z559" s="1"/>
    </row>
    <row r="560" spans="1:26" ht="14.4">
      <c r="A560" s="1"/>
      <c r="B560" s="2"/>
      <c r="C560" s="2"/>
      <c r="D560" s="1"/>
      <c r="E560" s="8"/>
      <c r="F560" s="8"/>
      <c r="G560" s="2"/>
      <c r="H560" s="4"/>
      <c r="I560" s="1"/>
      <c r="J560" s="1"/>
      <c r="K560" s="1"/>
      <c r="L560" s="1"/>
      <c r="M560" s="1"/>
      <c r="N560" s="1"/>
      <c r="O560" s="1"/>
      <c r="P560" s="1"/>
      <c r="Q560" s="1"/>
      <c r="R560" s="1"/>
      <c r="S560" s="1"/>
      <c r="T560" s="1"/>
      <c r="U560" s="1"/>
      <c r="V560" s="1"/>
      <c r="W560" s="1"/>
      <c r="X560" s="1"/>
      <c r="Y560" s="1"/>
      <c r="Z560" s="1"/>
    </row>
    <row r="561" spans="1:26" ht="14.4">
      <c r="A561" s="1"/>
      <c r="B561" s="2"/>
      <c r="C561" s="2"/>
      <c r="D561" s="1"/>
      <c r="E561" s="8"/>
      <c r="F561" s="8"/>
      <c r="G561" s="2"/>
      <c r="H561" s="4"/>
      <c r="I561" s="1"/>
      <c r="J561" s="1"/>
      <c r="K561" s="1"/>
      <c r="L561" s="1"/>
      <c r="M561" s="1"/>
      <c r="N561" s="1"/>
      <c r="O561" s="1"/>
      <c r="P561" s="1"/>
      <c r="Q561" s="1"/>
      <c r="R561" s="1"/>
      <c r="S561" s="1"/>
      <c r="T561" s="1"/>
      <c r="U561" s="1"/>
      <c r="V561" s="1"/>
      <c r="W561" s="1"/>
      <c r="X561" s="1"/>
      <c r="Y561" s="1"/>
      <c r="Z561" s="1"/>
    </row>
    <row r="562" spans="1:26" ht="14.4">
      <c r="A562" s="1"/>
      <c r="B562" s="2"/>
      <c r="C562" s="2"/>
      <c r="D562" s="1"/>
      <c r="E562" s="8"/>
      <c r="F562" s="8"/>
      <c r="G562" s="2"/>
      <c r="H562" s="4"/>
      <c r="I562" s="1"/>
      <c r="J562" s="1"/>
      <c r="K562" s="1"/>
      <c r="L562" s="1"/>
      <c r="M562" s="1"/>
      <c r="N562" s="1"/>
      <c r="O562" s="1"/>
      <c r="P562" s="1"/>
      <c r="Q562" s="1"/>
      <c r="R562" s="1"/>
      <c r="S562" s="1"/>
      <c r="T562" s="1"/>
      <c r="U562" s="1"/>
      <c r="V562" s="1"/>
      <c r="W562" s="1"/>
      <c r="X562" s="1"/>
      <c r="Y562" s="1"/>
      <c r="Z562" s="1"/>
    </row>
    <row r="563" spans="1:26" ht="14.4">
      <c r="A563" s="1"/>
      <c r="B563" s="2"/>
      <c r="C563" s="2"/>
      <c r="D563" s="1"/>
      <c r="E563" s="8"/>
      <c r="F563" s="8"/>
      <c r="G563" s="2"/>
      <c r="H563" s="4"/>
      <c r="I563" s="1"/>
      <c r="J563" s="1"/>
      <c r="K563" s="1"/>
      <c r="L563" s="1"/>
      <c r="M563" s="1"/>
      <c r="N563" s="1"/>
      <c r="O563" s="1"/>
      <c r="P563" s="1"/>
      <c r="Q563" s="1"/>
      <c r="R563" s="1"/>
      <c r="S563" s="1"/>
      <c r="T563" s="1"/>
      <c r="U563" s="1"/>
      <c r="V563" s="1"/>
      <c r="W563" s="1"/>
      <c r="X563" s="1"/>
      <c r="Y563" s="1"/>
      <c r="Z563" s="1"/>
    </row>
    <row r="564" spans="1:26" ht="14.4">
      <c r="A564" s="1"/>
      <c r="B564" s="2"/>
      <c r="C564" s="2"/>
      <c r="D564" s="1"/>
      <c r="E564" s="8"/>
      <c r="F564" s="8"/>
      <c r="G564" s="2"/>
      <c r="H564" s="4"/>
      <c r="I564" s="1"/>
      <c r="J564" s="1"/>
      <c r="K564" s="1"/>
      <c r="L564" s="1"/>
      <c r="M564" s="1"/>
      <c r="N564" s="1"/>
      <c r="O564" s="1"/>
      <c r="P564" s="1"/>
      <c r="Q564" s="1"/>
      <c r="R564" s="1"/>
      <c r="S564" s="1"/>
      <c r="T564" s="1"/>
      <c r="U564" s="1"/>
      <c r="V564" s="1"/>
      <c r="W564" s="1"/>
      <c r="X564" s="1"/>
      <c r="Y564" s="1"/>
      <c r="Z564" s="1"/>
    </row>
    <row r="565" spans="1:26" ht="14.4">
      <c r="A565" s="1"/>
      <c r="B565" s="2"/>
      <c r="C565" s="2"/>
      <c r="D565" s="1"/>
      <c r="E565" s="8"/>
      <c r="F565" s="8"/>
      <c r="G565" s="2"/>
      <c r="H565" s="4"/>
      <c r="I565" s="1"/>
      <c r="J565" s="1"/>
      <c r="K565" s="1"/>
      <c r="L565" s="1"/>
      <c r="M565" s="1"/>
      <c r="N565" s="1"/>
      <c r="O565" s="1"/>
      <c r="P565" s="1"/>
      <c r="Q565" s="1"/>
      <c r="R565" s="1"/>
      <c r="S565" s="1"/>
      <c r="T565" s="1"/>
      <c r="U565" s="1"/>
      <c r="V565" s="1"/>
      <c r="W565" s="1"/>
      <c r="X565" s="1"/>
      <c r="Y565" s="1"/>
      <c r="Z565" s="1"/>
    </row>
    <row r="566" spans="1:26" ht="14.4">
      <c r="A566" s="1"/>
      <c r="B566" s="2"/>
      <c r="C566" s="2"/>
      <c r="D566" s="1"/>
      <c r="E566" s="8"/>
      <c r="F566" s="8"/>
      <c r="G566" s="2"/>
      <c r="H566" s="4"/>
      <c r="I566" s="1"/>
      <c r="J566" s="1"/>
      <c r="K566" s="1"/>
      <c r="L566" s="1"/>
      <c r="M566" s="1"/>
      <c r="N566" s="1"/>
      <c r="O566" s="1"/>
      <c r="P566" s="1"/>
      <c r="Q566" s="1"/>
      <c r="R566" s="1"/>
      <c r="S566" s="1"/>
      <c r="T566" s="1"/>
      <c r="U566" s="1"/>
      <c r="V566" s="1"/>
      <c r="W566" s="1"/>
      <c r="X566" s="1"/>
      <c r="Y566" s="1"/>
      <c r="Z566" s="1"/>
    </row>
    <row r="567" spans="1:26" ht="14.4">
      <c r="A567" s="1"/>
      <c r="B567" s="2"/>
      <c r="C567" s="2"/>
      <c r="D567" s="1"/>
      <c r="E567" s="8"/>
      <c r="F567" s="8"/>
      <c r="G567" s="2"/>
      <c r="H567" s="4"/>
      <c r="I567" s="1"/>
      <c r="J567" s="1"/>
      <c r="K567" s="1"/>
      <c r="L567" s="1"/>
      <c r="M567" s="1"/>
      <c r="N567" s="1"/>
      <c r="O567" s="1"/>
      <c r="P567" s="1"/>
      <c r="Q567" s="1"/>
      <c r="R567" s="1"/>
      <c r="S567" s="1"/>
      <c r="T567" s="1"/>
      <c r="U567" s="1"/>
      <c r="V567" s="1"/>
      <c r="W567" s="1"/>
      <c r="X567" s="1"/>
      <c r="Y567" s="1"/>
      <c r="Z567" s="1"/>
    </row>
    <row r="568" spans="1:26" ht="14.4">
      <c r="A568" s="1"/>
      <c r="B568" s="2"/>
      <c r="C568" s="2"/>
      <c r="D568" s="1"/>
      <c r="E568" s="8"/>
      <c r="F568" s="8"/>
      <c r="G568" s="2"/>
      <c r="H568" s="4"/>
      <c r="I568" s="1"/>
      <c r="J568" s="1"/>
      <c r="K568" s="1"/>
      <c r="L568" s="1"/>
      <c r="M568" s="1"/>
      <c r="N568" s="1"/>
      <c r="O568" s="1"/>
      <c r="P568" s="1"/>
      <c r="Q568" s="1"/>
      <c r="R568" s="1"/>
      <c r="S568" s="1"/>
      <c r="T568" s="1"/>
      <c r="U568" s="1"/>
      <c r="V568" s="1"/>
      <c r="W568" s="1"/>
      <c r="X568" s="1"/>
      <c r="Y568" s="1"/>
      <c r="Z568" s="1"/>
    </row>
    <row r="569" spans="1:26" ht="14.4">
      <c r="A569" s="1"/>
      <c r="B569" s="2"/>
      <c r="C569" s="2"/>
      <c r="D569" s="1"/>
      <c r="E569" s="8"/>
      <c r="F569" s="8"/>
      <c r="G569" s="2"/>
      <c r="H569" s="4"/>
      <c r="I569" s="1"/>
      <c r="J569" s="1"/>
      <c r="K569" s="1"/>
      <c r="L569" s="1"/>
      <c r="M569" s="1"/>
      <c r="N569" s="1"/>
      <c r="O569" s="1"/>
      <c r="P569" s="1"/>
      <c r="Q569" s="1"/>
      <c r="R569" s="1"/>
      <c r="S569" s="1"/>
      <c r="T569" s="1"/>
      <c r="U569" s="1"/>
      <c r="V569" s="1"/>
      <c r="W569" s="1"/>
      <c r="X569" s="1"/>
      <c r="Y569" s="1"/>
      <c r="Z569" s="1"/>
    </row>
    <row r="570" spans="1:26" ht="14.4">
      <c r="A570" s="1"/>
      <c r="B570" s="2"/>
      <c r="C570" s="2"/>
      <c r="D570" s="1"/>
      <c r="E570" s="8"/>
      <c r="F570" s="8"/>
      <c r="G570" s="2"/>
      <c r="H570" s="4"/>
      <c r="I570" s="1"/>
      <c r="J570" s="1"/>
      <c r="K570" s="1"/>
      <c r="L570" s="1"/>
      <c r="M570" s="1"/>
      <c r="N570" s="1"/>
      <c r="O570" s="1"/>
      <c r="P570" s="1"/>
      <c r="Q570" s="1"/>
      <c r="R570" s="1"/>
      <c r="S570" s="1"/>
      <c r="T570" s="1"/>
      <c r="U570" s="1"/>
      <c r="V570" s="1"/>
      <c r="W570" s="1"/>
      <c r="X570" s="1"/>
      <c r="Y570" s="1"/>
      <c r="Z570" s="1"/>
    </row>
    <row r="571" spans="1:26" ht="14.4">
      <c r="A571" s="1"/>
      <c r="B571" s="2"/>
      <c r="C571" s="2"/>
      <c r="D571" s="1"/>
      <c r="E571" s="8"/>
      <c r="F571" s="8"/>
      <c r="G571" s="2"/>
      <c r="H571" s="4"/>
      <c r="I571" s="1"/>
      <c r="J571" s="1"/>
      <c r="K571" s="1"/>
      <c r="L571" s="1"/>
      <c r="M571" s="1"/>
      <c r="N571" s="1"/>
      <c r="O571" s="1"/>
      <c r="P571" s="1"/>
      <c r="Q571" s="1"/>
      <c r="R571" s="1"/>
      <c r="S571" s="1"/>
      <c r="T571" s="1"/>
      <c r="U571" s="1"/>
      <c r="V571" s="1"/>
      <c r="W571" s="1"/>
      <c r="X571" s="1"/>
      <c r="Y571" s="1"/>
      <c r="Z571" s="1"/>
    </row>
    <row r="572" spans="1:26" ht="14.4">
      <c r="A572" s="1"/>
      <c r="B572" s="2"/>
      <c r="C572" s="2"/>
      <c r="D572" s="1"/>
      <c r="E572" s="8"/>
      <c r="F572" s="8"/>
      <c r="G572" s="2"/>
      <c r="H572" s="4"/>
      <c r="I572" s="1"/>
      <c r="J572" s="1"/>
      <c r="K572" s="1"/>
      <c r="L572" s="1"/>
      <c r="M572" s="1"/>
      <c r="N572" s="1"/>
      <c r="O572" s="1"/>
      <c r="P572" s="1"/>
      <c r="Q572" s="1"/>
      <c r="R572" s="1"/>
      <c r="S572" s="1"/>
      <c r="T572" s="1"/>
      <c r="U572" s="1"/>
      <c r="V572" s="1"/>
      <c r="W572" s="1"/>
      <c r="X572" s="1"/>
      <c r="Y572" s="1"/>
      <c r="Z572" s="1"/>
    </row>
    <row r="573" spans="1:26" ht="14.4">
      <c r="A573" s="1"/>
      <c r="B573" s="2"/>
      <c r="C573" s="2"/>
      <c r="D573" s="1"/>
      <c r="E573" s="8"/>
      <c r="F573" s="8"/>
      <c r="G573" s="2"/>
      <c r="H573" s="4"/>
      <c r="I573" s="1"/>
      <c r="J573" s="1"/>
      <c r="K573" s="1"/>
      <c r="L573" s="1"/>
      <c r="M573" s="1"/>
      <c r="N573" s="1"/>
      <c r="O573" s="1"/>
      <c r="P573" s="1"/>
      <c r="Q573" s="1"/>
      <c r="R573" s="1"/>
      <c r="S573" s="1"/>
      <c r="T573" s="1"/>
      <c r="U573" s="1"/>
      <c r="V573" s="1"/>
      <c r="W573" s="1"/>
      <c r="X573" s="1"/>
      <c r="Y573" s="1"/>
      <c r="Z573" s="1"/>
    </row>
    <row r="574" spans="1:26" ht="14.4">
      <c r="A574" s="1"/>
      <c r="B574" s="2"/>
      <c r="C574" s="2"/>
      <c r="D574" s="1"/>
      <c r="E574" s="8"/>
      <c r="F574" s="8"/>
      <c r="G574" s="2"/>
      <c r="H574" s="4"/>
      <c r="I574" s="1"/>
      <c r="J574" s="1"/>
      <c r="K574" s="1"/>
      <c r="L574" s="1"/>
      <c r="M574" s="1"/>
      <c r="N574" s="1"/>
      <c r="O574" s="1"/>
      <c r="P574" s="1"/>
      <c r="Q574" s="1"/>
      <c r="R574" s="1"/>
      <c r="S574" s="1"/>
      <c r="T574" s="1"/>
      <c r="U574" s="1"/>
      <c r="V574" s="1"/>
      <c r="W574" s="1"/>
      <c r="X574" s="1"/>
      <c r="Y574" s="1"/>
      <c r="Z574" s="1"/>
    </row>
    <row r="575" spans="1:26" ht="14.4">
      <c r="A575" s="1"/>
      <c r="B575" s="2"/>
      <c r="C575" s="2"/>
      <c r="D575" s="1"/>
      <c r="E575" s="8"/>
      <c r="F575" s="8"/>
      <c r="G575" s="2"/>
      <c r="H575" s="4"/>
      <c r="I575" s="1"/>
      <c r="J575" s="1"/>
      <c r="K575" s="1"/>
      <c r="L575" s="1"/>
      <c r="M575" s="1"/>
      <c r="N575" s="1"/>
      <c r="O575" s="1"/>
      <c r="P575" s="1"/>
      <c r="Q575" s="1"/>
      <c r="R575" s="1"/>
      <c r="S575" s="1"/>
      <c r="T575" s="1"/>
      <c r="U575" s="1"/>
      <c r="V575" s="1"/>
      <c r="W575" s="1"/>
      <c r="X575" s="1"/>
      <c r="Y575" s="1"/>
      <c r="Z575" s="1"/>
    </row>
    <row r="576" spans="1:26" ht="14.4">
      <c r="A576" s="1"/>
      <c r="B576" s="2"/>
      <c r="C576" s="2"/>
      <c r="D576" s="1"/>
      <c r="E576" s="8"/>
      <c r="F576" s="8"/>
      <c r="G576" s="2"/>
      <c r="H576" s="4"/>
      <c r="I576" s="1"/>
      <c r="J576" s="1"/>
      <c r="K576" s="1"/>
      <c r="L576" s="1"/>
      <c r="M576" s="1"/>
      <c r="N576" s="1"/>
      <c r="O576" s="1"/>
      <c r="P576" s="1"/>
      <c r="Q576" s="1"/>
      <c r="R576" s="1"/>
      <c r="S576" s="1"/>
      <c r="T576" s="1"/>
      <c r="U576" s="1"/>
      <c r="V576" s="1"/>
      <c r="W576" s="1"/>
      <c r="X576" s="1"/>
      <c r="Y576" s="1"/>
      <c r="Z576" s="1"/>
    </row>
    <row r="577" spans="1:26" ht="14.4">
      <c r="A577" s="1"/>
      <c r="B577" s="2"/>
      <c r="C577" s="2"/>
      <c r="D577" s="1"/>
      <c r="E577" s="8"/>
      <c r="F577" s="8"/>
      <c r="G577" s="2"/>
      <c r="H577" s="4"/>
      <c r="I577" s="1"/>
      <c r="J577" s="1"/>
      <c r="K577" s="1"/>
      <c r="L577" s="1"/>
      <c r="M577" s="1"/>
      <c r="N577" s="1"/>
      <c r="O577" s="1"/>
      <c r="P577" s="1"/>
      <c r="Q577" s="1"/>
      <c r="R577" s="1"/>
      <c r="S577" s="1"/>
      <c r="T577" s="1"/>
      <c r="U577" s="1"/>
      <c r="V577" s="1"/>
      <c r="W577" s="1"/>
      <c r="X577" s="1"/>
      <c r="Y577" s="1"/>
      <c r="Z577" s="1"/>
    </row>
    <row r="578" spans="1:26" ht="14.4">
      <c r="A578" s="1"/>
      <c r="B578" s="2"/>
      <c r="C578" s="2"/>
      <c r="D578" s="1"/>
      <c r="E578" s="8"/>
      <c r="F578" s="8"/>
      <c r="G578" s="2"/>
      <c r="H578" s="4"/>
      <c r="I578" s="1"/>
      <c r="J578" s="1"/>
      <c r="K578" s="1"/>
      <c r="L578" s="1"/>
      <c r="M578" s="1"/>
      <c r="N578" s="1"/>
      <c r="O578" s="1"/>
      <c r="P578" s="1"/>
      <c r="Q578" s="1"/>
      <c r="R578" s="1"/>
      <c r="S578" s="1"/>
      <c r="T578" s="1"/>
      <c r="U578" s="1"/>
      <c r="V578" s="1"/>
      <c r="W578" s="1"/>
      <c r="X578" s="1"/>
      <c r="Y578" s="1"/>
      <c r="Z578" s="1"/>
    </row>
    <row r="579" spans="1:26" ht="14.4">
      <c r="A579" s="1"/>
      <c r="B579" s="2"/>
      <c r="C579" s="2"/>
      <c r="D579" s="1"/>
      <c r="E579" s="8"/>
      <c r="F579" s="8"/>
      <c r="G579" s="2"/>
      <c r="H579" s="4"/>
      <c r="I579" s="1"/>
      <c r="J579" s="1"/>
      <c r="K579" s="1"/>
      <c r="L579" s="1"/>
      <c r="M579" s="1"/>
      <c r="N579" s="1"/>
      <c r="O579" s="1"/>
      <c r="P579" s="1"/>
      <c r="Q579" s="1"/>
      <c r="R579" s="1"/>
      <c r="S579" s="1"/>
      <c r="T579" s="1"/>
      <c r="U579" s="1"/>
      <c r="V579" s="1"/>
      <c r="W579" s="1"/>
      <c r="X579" s="1"/>
      <c r="Y579" s="1"/>
      <c r="Z579" s="1"/>
    </row>
    <row r="580" spans="1:26" ht="14.4">
      <c r="A580" s="1"/>
      <c r="B580" s="2"/>
      <c r="C580" s="2"/>
      <c r="D580" s="1"/>
      <c r="E580" s="8"/>
      <c r="F580" s="8"/>
      <c r="G580" s="2"/>
      <c r="H580" s="4"/>
      <c r="I580" s="1"/>
      <c r="J580" s="1"/>
      <c r="K580" s="1"/>
      <c r="L580" s="1"/>
      <c r="M580" s="1"/>
      <c r="N580" s="1"/>
      <c r="O580" s="1"/>
      <c r="P580" s="1"/>
      <c r="Q580" s="1"/>
      <c r="R580" s="1"/>
      <c r="S580" s="1"/>
      <c r="T580" s="1"/>
      <c r="U580" s="1"/>
      <c r="V580" s="1"/>
      <c r="W580" s="1"/>
      <c r="X580" s="1"/>
      <c r="Y580" s="1"/>
      <c r="Z580" s="1"/>
    </row>
    <row r="581" spans="1:26" ht="14.4">
      <c r="A581" s="1"/>
      <c r="B581" s="2"/>
      <c r="C581" s="2"/>
      <c r="D581" s="1"/>
      <c r="E581" s="8"/>
      <c r="F581" s="8"/>
      <c r="G581" s="2"/>
      <c r="H581" s="4"/>
      <c r="I581" s="1"/>
      <c r="J581" s="1"/>
      <c r="K581" s="1"/>
      <c r="L581" s="1"/>
      <c r="M581" s="1"/>
      <c r="N581" s="1"/>
      <c r="O581" s="1"/>
      <c r="P581" s="1"/>
      <c r="Q581" s="1"/>
      <c r="R581" s="1"/>
      <c r="S581" s="1"/>
      <c r="T581" s="1"/>
      <c r="U581" s="1"/>
      <c r="V581" s="1"/>
      <c r="W581" s="1"/>
      <c r="X581" s="1"/>
      <c r="Y581" s="1"/>
      <c r="Z581" s="1"/>
    </row>
    <row r="582" spans="1:26" ht="14.4">
      <c r="A582" s="1"/>
      <c r="B582" s="2"/>
      <c r="C582" s="2"/>
      <c r="D582" s="1"/>
      <c r="E582" s="8"/>
      <c r="F582" s="8"/>
      <c r="G582" s="2"/>
      <c r="H582" s="4"/>
      <c r="I582" s="1"/>
      <c r="J582" s="1"/>
      <c r="K582" s="1"/>
      <c r="L582" s="1"/>
      <c r="M582" s="1"/>
      <c r="N582" s="1"/>
      <c r="O582" s="1"/>
      <c r="P582" s="1"/>
      <c r="Q582" s="1"/>
      <c r="R582" s="1"/>
      <c r="S582" s="1"/>
      <c r="T582" s="1"/>
      <c r="U582" s="1"/>
      <c r="V582" s="1"/>
      <c r="W582" s="1"/>
      <c r="X582" s="1"/>
      <c r="Y582" s="1"/>
      <c r="Z582" s="1"/>
    </row>
    <row r="583" spans="1:26" ht="14.4">
      <c r="A583" s="1"/>
      <c r="B583" s="2"/>
      <c r="C583" s="2"/>
      <c r="D583" s="1"/>
      <c r="E583" s="8"/>
      <c r="F583" s="8"/>
      <c r="G583" s="2"/>
      <c r="H583" s="4"/>
      <c r="I583" s="1"/>
      <c r="J583" s="1"/>
      <c r="K583" s="1"/>
      <c r="L583" s="1"/>
      <c r="M583" s="1"/>
      <c r="N583" s="1"/>
      <c r="O583" s="1"/>
      <c r="P583" s="1"/>
      <c r="Q583" s="1"/>
      <c r="R583" s="1"/>
      <c r="S583" s="1"/>
      <c r="T583" s="1"/>
      <c r="U583" s="1"/>
      <c r="V583" s="1"/>
      <c r="W583" s="1"/>
      <c r="X583" s="1"/>
      <c r="Y583" s="1"/>
      <c r="Z583" s="1"/>
    </row>
    <row r="584" spans="1:26" ht="14.4">
      <c r="A584" s="1"/>
      <c r="B584" s="2"/>
      <c r="C584" s="2"/>
      <c r="D584" s="1"/>
      <c r="E584" s="8"/>
      <c r="F584" s="8"/>
      <c r="G584" s="2"/>
      <c r="H584" s="4"/>
      <c r="I584" s="1"/>
      <c r="J584" s="1"/>
      <c r="K584" s="1"/>
      <c r="L584" s="1"/>
      <c r="M584" s="1"/>
      <c r="N584" s="1"/>
      <c r="O584" s="1"/>
      <c r="P584" s="1"/>
      <c r="Q584" s="1"/>
      <c r="R584" s="1"/>
      <c r="S584" s="1"/>
      <c r="T584" s="1"/>
      <c r="U584" s="1"/>
      <c r="V584" s="1"/>
      <c r="W584" s="1"/>
      <c r="X584" s="1"/>
      <c r="Y584" s="1"/>
      <c r="Z584" s="1"/>
    </row>
    <row r="585" spans="1:26" ht="14.4">
      <c r="A585" s="1"/>
      <c r="B585" s="2"/>
      <c r="C585" s="2"/>
      <c r="D585" s="1"/>
      <c r="E585" s="8"/>
      <c r="F585" s="8"/>
      <c r="G585" s="2"/>
      <c r="H585" s="4"/>
      <c r="I585" s="1"/>
      <c r="J585" s="1"/>
      <c r="K585" s="1"/>
      <c r="L585" s="1"/>
      <c r="M585" s="1"/>
      <c r="N585" s="1"/>
      <c r="O585" s="1"/>
      <c r="P585" s="1"/>
      <c r="Q585" s="1"/>
      <c r="R585" s="1"/>
      <c r="S585" s="1"/>
      <c r="T585" s="1"/>
      <c r="U585" s="1"/>
      <c r="V585" s="1"/>
      <c r="W585" s="1"/>
      <c r="X585" s="1"/>
      <c r="Y585" s="1"/>
      <c r="Z585" s="1"/>
    </row>
    <row r="586" spans="1:26" ht="14.4">
      <c r="A586" s="1"/>
      <c r="B586" s="2"/>
      <c r="C586" s="2"/>
      <c r="D586" s="1"/>
      <c r="E586" s="8"/>
      <c r="F586" s="8"/>
      <c r="G586" s="2"/>
      <c r="H586" s="4"/>
      <c r="I586" s="1"/>
      <c r="J586" s="1"/>
      <c r="K586" s="1"/>
      <c r="L586" s="1"/>
      <c r="M586" s="1"/>
      <c r="N586" s="1"/>
      <c r="O586" s="1"/>
      <c r="P586" s="1"/>
      <c r="Q586" s="1"/>
      <c r="R586" s="1"/>
      <c r="S586" s="1"/>
      <c r="T586" s="1"/>
      <c r="U586" s="1"/>
      <c r="V586" s="1"/>
      <c r="W586" s="1"/>
      <c r="X586" s="1"/>
      <c r="Y586" s="1"/>
      <c r="Z586" s="1"/>
    </row>
    <row r="587" spans="1:26" ht="14.4">
      <c r="A587" s="1"/>
      <c r="B587" s="2"/>
      <c r="C587" s="2"/>
      <c r="D587" s="1"/>
      <c r="E587" s="8"/>
      <c r="F587" s="8"/>
      <c r="G587" s="2"/>
      <c r="H587" s="4"/>
      <c r="I587" s="1"/>
      <c r="J587" s="1"/>
      <c r="K587" s="1"/>
      <c r="L587" s="1"/>
      <c r="M587" s="1"/>
      <c r="N587" s="1"/>
      <c r="O587" s="1"/>
      <c r="P587" s="1"/>
      <c r="Q587" s="1"/>
      <c r="R587" s="1"/>
      <c r="S587" s="1"/>
      <c r="T587" s="1"/>
      <c r="U587" s="1"/>
      <c r="V587" s="1"/>
      <c r="W587" s="1"/>
      <c r="X587" s="1"/>
      <c r="Y587" s="1"/>
      <c r="Z587" s="1"/>
    </row>
    <row r="588" spans="1:26" ht="14.4">
      <c r="A588" s="1"/>
      <c r="B588" s="2"/>
      <c r="C588" s="2"/>
      <c r="D588" s="1"/>
      <c r="E588" s="8"/>
      <c r="F588" s="8"/>
      <c r="G588" s="2"/>
      <c r="H588" s="4"/>
      <c r="I588" s="1"/>
      <c r="J588" s="1"/>
      <c r="K588" s="1"/>
      <c r="L588" s="1"/>
      <c r="M588" s="1"/>
      <c r="N588" s="1"/>
      <c r="O588" s="1"/>
      <c r="P588" s="1"/>
      <c r="Q588" s="1"/>
      <c r="R588" s="1"/>
      <c r="S588" s="1"/>
      <c r="T588" s="1"/>
      <c r="U588" s="1"/>
      <c r="V588" s="1"/>
      <c r="W588" s="1"/>
      <c r="X588" s="1"/>
      <c r="Y588" s="1"/>
      <c r="Z588" s="1"/>
    </row>
    <row r="589" spans="1:26" ht="14.4">
      <c r="A589" s="1"/>
      <c r="B589" s="2"/>
      <c r="C589" s="2"/>
      <c r="D589" s="1"/>
      <c r="E589" s="8"/>
      <c r="F589" s="8"/>
      <c r="G589" s="2"/>
      <c r="H589" s="4"/>
      <c r="I589" s="1"/>
      <c r="J589" s="1"/>
      <c r="K589" s="1"/>
      <c r="L589" s="1"/>
      <c r="M589" s="1"/>
      <c r="N589" s="1"/>
      <c r="O589" s="1"/>
      <c r="P589" s="1"/>
      <c r="Q589" s="1"/>
      <c r="R589" s="1"/>
      <c r="S589" s="1"/>
      <c r="T589" s="1"/>
      <c r="U589" s="1"/>
      <c r="V589" s="1"/>
      <c r="W589" s="1"/>
      <c r="X589" s="1"/>
      <c r="Y589" s="1"/>
      <c r="Z589" s="1"/>
    </row>
    <row r="590" spans="1:26" ht="14.4">
      <c r="A590" s="1"/>
      <c r="B590" s="2"/>
      <c r="C590" s="2"/>
      <c r="D590" s="1"/>
      <c r="E590" s="8"/>
      <c r="F590" s="8"/>
      <c r="G590" s="2"/>
      <c r="H590" s="4"/>
      <c r="I590" s="1"/>
      <c r="J590" s="1"/>
      <c r="K590" s="1"/>
      <c r="L590" s="1"/>
      <c r="M590" s="1"/>
      <c r="N590" s="1"/>
      <c r="O590" s="1"/>
      <c r="P590" s="1"/>
      <c r="Q590" s="1"/>
      <c r="R590" s="1"/>
      <c r="S590" s="1"/>
      <c r="T590" s="1"/>
      <c r="U590" s="1"/>
      <c r="V590" s="1"/>
      <c r="W590" s="1"/>
      <c r="X590" s="1"/>
      <c r="Y590" s="1"/>
      <c r="Z590" s="1"/>
    </row>
    <row r="591" spans="1:26" ht="14.4">
      <c r="A591" s="1"/>
      <c r="B591" s="2"/>
      <c r="C591" s="2"/>
      <c r="D591" s="1"/>
      <c r="E591" s="8"/>
      <c r="F591" s="8"/>
      <c r="G591" s="2"/>
      <c r="H591" s="4"/>
      <c r="I591" s="1"/>
      <c r="J591" s="1"/>
      <c r="K591" s="1"/>
      <c r="L591" s="1"/>
      <c r="M591" s="1"/>
      <c r="N591" s="1"/>
      <c r="O591" s="1"/>
      <c r="P591" s="1"/>
      <c r="Q591" s="1"/>
      <c r="R591" s="1"/>
      <c r="S591" s="1"/>
      <c r="T591" s="1"/>
      <c r="U591" s="1"/>
      <c r="V591" s="1"/>
      <c r="W591" s="1"/>
      <c r="X591" s="1"/>
      <c r="Y591" s="1"/>
      <c r="Z591" s="1"/>
    </row>
    <row r="592" spans="1:26" ht="14.4">
      <c r="A592" s="1"/>
      <c r="B592" s="2"/>
      <c r="C592" s="2"/>
      <c r="D592" s="1"/>
      <c r="E592" s="8"/>
      <c r="F592" s="8"/>
      <c r="G592" s="2"/>
      <c r="H592" s="4"/>
      <c r="I592" s="1"/>
      <c r="J592" s="1"/>
      <c r="K592" s="1"/>
      <c r="L592" s="1"/>
      <c r="M592" s="1"/>
      <c r="N592" s="1"/>
      <c r="O592" s="1"/>
      <c r="P592" s="1"/>
      <c r="Q592" s="1"/>
      <c r="R592" s="1"/>
      <c r="S592" s="1"/>
      <c r="T592" s="1"/>
      <c r="U592" s="1"/>
      <c r="V592" s="1"/>
      <c r="W592" s="1"/>
      <c r="X592" s="1"/>
      <c r="Y592" s="1"/>
      <c r="Z592" s="1"/>
    </row>
    <row r="593" spans="1:26" ht="14.4">
      <c r="A593" s="1"/>
      <c r="B593" s="2"/>
      <c r="C593" s="2"/>
      <c r="D593" s="1"/>
      <c r="E593" s="8"/>
      <c r="F593" s="8"/>
      <c r="G593" s="2"/>
      <c r="H593" s="4"/>
      <c r="I593" s="1"/>
      <c r="J593" s="1"/>
      <c r="K593" s="1"/>
      <c r="L593" s="1"/>
      <c r="M593" s="1"/>
      <c r="N593" s="1"/>
      <c r="O593" s="1"/>
      <c r="P593" s="1"/>
      <c r="Q593" s="1"/>
      <c r="R593" s="1"/>
      <c r="S593" s="1"/>
      <c r="T593" s="1"/>
      <c r="U593" s="1"/>
      <c r="V593" s="1"/>
      <c r="W593" s="1"/>
      <c r="X593" s="1"/>
      <c r="Y593" s="1"/>
      <c r="Z593" s="1"/>
    </row>
    <row r="594" spans="1:26" ht="14.4">
      <c r="A594" s="1"/>
      <c r="B594" s="2"/>
      <c r="C594" s="2"/>
      <c r="D594" s="1"/>
      <c r="E594" s="8"/>
      <c r="F594" s="8"/>
      <c r="G594" s="2"/>
      <c r="H594" s="4"/>
      <c r="I594" s="1"/>
      <c r="J594" s="1"/>
      <c r="K594" s="1"/>
      <c r="L594" s="1"/>
      <c r="M594" s="1"/>
      <c r="N594" s="1"/>
      <c r="O594" s="1"/>
      <c r="P594" s="1"/>
      <c r="Q594" s="1"/>
      <c r="R594" s="1"/>
      <c r="S594" s="1"/>
      <c r="T594" s="1"/>
      <c r="U594" s="1"/>
      <c r="V594" s="1"/>
      <c r="W594" s="1"/>
      <c r="X594" s="1"/>
      <c r="Y594" s="1"/>
      <c r="Z594" s="1"/>
    </row>
    <row r="595" spans="1:26" ht="14.4">
      <c r="A595" s="1"/>
      <c r="B595" s="2"/>
      <c r="C595" s="2"/>
      <c r="D595" s="1"/>
      <c r="E595" s="8"/>
      <c r="F595" s="8"/>
      <c r="G595" s="2"/>
      <c r="H595" s="4"/>
      <c r="I595" s="1"/>
      <c r="J595" s="1"/>
      <c r="K595" s="1"/>
      <c r="L595" s="1"/>
      <c r="M595" s="1"/>
      <c r="N595" s="1"/>
      <c r="O595" s="1"/>
      <c r="P595" s="1"/>
      <c r="Q595" s="1"/>
      <c r="R595" s="1"/>
      <c r="S595" s="1"/>
      <c r="T595" s="1"/>
      <c r="U595" s="1"/>
      <c r="V595" s="1"/>
      <c r="W595" s="1"/>
      <c r="X595" s="1"/>
      <c r="Y595" s="1"/>
      <c r="Z595" s="1"/>
    </row>
    <row r="596" spans="1:26" ht="14.4">
      <c r="A596" s="1"/>
      <c r="B596" s="2"/>
      <c r="C596" s="2"/>
      <c r="D596" s="1"/>
      <c r="E596" s="8"/>
      <c r="F596" s="8"/>
      <c r="G596" s="2"/>
      <c r="H596" s="4"/>
      <c r="I596" s="1"/>
      <c r="J596" s="1"/>
      <c r="K596" s="1"/>
      <c r="L596" s="1"/>
      <c r="M596" s="1"/>
      <c r="N596" s="1"/>
      <c r="O596" s="1"/>
      <c r="P596" s="1"/>
      <c r="Q596" s="1"/>
      <c r="R596" s="1"/>
      <c r="S596" s="1"/>
      <c r="T596" s="1"/>
      <c r="U596" s="1"/>
      <c r="V596" s="1"/>
      <c r="W596" s="1"/>
      <c r="X596" s="1"/>
      <c r="Y596" s="1"/>
      <c r="Z596" s="1"/>
    </row>
    <row r="597" spans="1:26" ht="14.4">
      <c r="A597" s="1"/>
      <c r="B597" s="2"/>
      <c r="C597" s="2"/>
      <c r="D597" s="1"/>
      <c r="E597" s="8"/>
      <c r="F597" s="8"/>
      <c r="G597" s="2"/>
      <c r="H597" s="4"/>
      <c r="I597" s="1"/>
      <c r="J597" s="1"/>
      <c r="K597" s="1"/>
      <c r="L597" s="1"/>
      <c r="M597" s="1"/>
      <c r="N597" s="1"/>
      <c r="O597" s="1"/>
      <c r="P597" s="1"/>
      <c r="Q597" s="1"/>
      <c r="R597" s="1"/>
      <c r="S597" s="1"/>
      <c r="T597" s="1"/>
      <c r="U597" s="1"/>
      <c r="V597" s="1"/>
      <c r="W597" s="1"/>
      <c r="X597" s="1"/>
      <c r="Y597" s="1"/>
      <c r="Z597" s="1"/>
    </row>
    <row r="598" spans="1:26" ht="14.4">
      <c r="A598" s="1"/>
      <c r="B598" s="2"/>
      <c r="C598" s="2"/>
      <c r="D598" s="1"/>
      <c r="E598" s="8"/>
      <c r="F598" s="8"/>
      <c r="G598" s="2"/>
      <c r="H598" s="4"/>
      <c r="I598" s="1"/>
      <c r="J598" s="1"/>
      <c r="K598" s="1"/>
      <c r="L598" s="1"/>
      <c r="M598" s="1"/>
      <c r="N598" s="1"/>
      <c r="O598" s="1"/>
      <c r="P598" s="1"/>
      <c r="Q598" s="1"/>
      <c r="R598" s="1"/>
      <c r="S598" s="1"/>
      <c r="T598" s="1"/>
      <c r="U598" s="1"/>
      <c r="V598" s="1"/>
      <c r="W598" s="1"/>
      <c r="X598" s="1"/>
      <c r="Y598" s="1"/>
      <c r="Z598" s="1"/>
    </row>
    <row r="599" spans="1:26" ht="14.4">
      <c r="A599" s="1"/>
      <c r="B599" s="2"/>
      <c r="C599" s="2"/>
      <c r="D599" s="1"/>
      <c r="E599" s="8"/>
      <c r="F599" s="8"/>
      <c r="G599" s="2"/>
      <c r="H599" s="4"/>
      <c r="I599" s="1"/>
      <c r="J599" s="1"/>
      <c r="K599" s="1"/>
      <c r="L599" s="1"/>
      <c r="M599" s="1"/>
      <c r="N599" s="1"/>
      <c r="O599" s="1"/>
      <c r="P599" s="1"/>
      <c r="Q599" s="1"/>
      <c r="R599" s="1"/>
      <c r="S599" s="1"/>
      <c r="T599" s="1"/>
      <c r="U599" s="1"/>
      <c r="V599" s="1"/>
      <c r="W599" s="1"/>
      <c r="X599" s="1"/>
      <c r="Y599" s="1"/>
      <c r="Z599" s="1"/>
    </row>
    <row r="600" spans="1:26" ht="14.4">
      <c r="A600" s="1"/>
      <c r="B600" s="2"/>
      <c r="C600" s="2"/>
      <c r="D600" s="1"/>
      <c r="E600" s="8"/>
      <c r="F600" s="8"/>
      <c r="G600" s="2"/>
      <c r="H600" s="4"/>
      <c r="I600" s="1"/>
      <c r="J600" s="1"/>
      <c r="K600" s="1"/>
      <c r="L600" s="1"/>
      <c r="M600" s="1"/>
      <c r="N600" s="1"/>
      <c r="O600" s="1"/>
      <c r="P600" s="1"/>
      <c r="Q600" s="1"/>
      <c r="R600" s="1"/>
      <c r="S600" s="1"/>
      <c r="T600" s="1"/>
      <c r="U600" s="1"/>
      <c r="V600" s="1"/>
      <c r="W600" s="1"/>
      <c r="X600" s="1"/>
      <c r="Y600" s="1"/>
      <c r="Z600" s="1"/>
    </row>
    <row r="601" spans="1:26" ht="14.4">
      <c r="A601" s="1"/>
      <c r="B601" s="2"/>
      <c r="C601" s="2"/>
      <c r="D601" s="1"/>
      <c r="E601" s="8"/>
      <c r="F601" s="8"/>
      <c r="G601" s="2"/>
      <c r="H601" s="4"/>
      <c r="I601" s="1"/>
      <c r="J601" s="1"/>
      <c r="K601" s="1"/>
      <c r="L601" s="1"/>
      <c r="M601" s="1"/>
      <c r="N601" s="1"/>
      <c r="O601" s="1"/>
      <c r="P601" s="1"/>
      <c r="Q601" s="1"/>
      <c r="R601" s="1"/>
      <c r="S601" s="1"/>
      <c r="T601" s="1"/>
      <c r="U601" s="1"/>
      <c r="V601" s="1"/>
      <c r="W601" s="1"/>
      <c r="X601" s="1"/>
      <c r="Y601" s="1"/>
      <c r="Z601" s="1"/>
    </row>
    <row r="602" spans="1:26" ht="14.4">
      <c r="A602" s="1"/>
      <c r="B602" s="2"/>
      <c r="C602" s="2"/>
      <c r="D602" s="1"/>
      <c r="E602" s="8"/>
      <c r="F602" s="8"/>
      <c r="G602" s="2"/>
      <c r="H602" s="4"/>
      <c r="I602" s="1"/>
      <c r="J602" s="1"/>
      <c r="K602" s="1"/>
      <c r="L602" s="1"/>
      <c r="M602" s="1"/>
      <c r="N602" s="1"/>
      <c r="O602" s="1"/>
      <c r="P602" s="1"/>
      <c r="Q602" s="1"/>
      <c r="R602" s="1"/>
      <c r="S602" s="1"/>
      <c r="T602" s="1"/>
      <c r="U602" s="1"/>
      <c r="V602" s="1"/>
      <c r="W602" s="1"/>
      <c r="X602" s="1"/>
      <c r="Y602" s="1"/>
      <c r="Z602" s="1"/>
    </row>
    <row r="603" spans="1:26" ht="14.4">
      <c r="A603" s="1"/>
      <c r="B603" s="2"/>
      <c r="C603" s="2"/>
      <c r="D603" s="1"/>
      <c r="E603" s="8"/>
      <c r="F603" s="8"/>
      <c r="G603" s="2"/>
      <c r="H603" s="4"/>
      <c r="I603" s="1"/>
      <c r="J603" s="1"/>
      <c r="K603" s="1"/>
      <c r="L603" s="1"/>
      <c r="M603" s="1"/>
      <c r="N603" s="1"/>
      <c r="O603" s="1"/>
      <c r="P603" s="1"/>
      <c r="Q603" s="1"/>
      <c r="R603" s="1"/>
      <c r="S603" s="1"/>
      <c r="T603" s="1"/>
      <c r="U603" s="1"/>
      <c r="V603" s="1"/>
      <c r="W603" s="1"/>
      <c r="X603" s="1"/>
      <c r="Y603" s="1"/>
      <c r="Z603" s="1"/>
    </row>
    <row r="604" spans="1:26" ht="14.4">
      <c r="A604" s="1"/>
      <c r="B604" s="2"/>
      <c r="C604" s="2"/>
      <c r="D604" s="1"/>
      <c r="E604" s="8"/>
      <c r="F604" s="8"/>
      <c r="G604" s="2"/>
      <c r="H604" s="4"/>
      <c r="I604" s="1"/>
      <c r="J604" s="1"/>
      <c r="K604" s="1"/>
      <c r="L604" s="1"/>
      <c r="M604" s="1"/>
      <c r="N604" s="1"/>
      <c r="O604" s="1"/>
      <c r="P604" s="1"/>
      <c r="Q604" s="1"/>
      <c r="R604" s="1"/>
      <c r="S604" s="1"/>
      <c r="T604" s="1"/>
      <c r="U604" s="1"/>
      <c r="V604" s="1"/>
      <c r="W604" s="1"/>
      <c r="X604" s="1"/>
      <c r="Y604" s="1"/>
      <c r="Z604" s="1"/>
    </row>
    <row r="605" spans="1:26" ht="14.4">
      <c r="A605" s="1"/>
      <c r="B605" s="2"/>
      <c r="C605" s="2"/>
      <c r="D605" s="1"/>
      <c r="E605" s="8"/>
      <c r="F605" s="8"/>
      <c r="G605" s="2"/>
      <c r="H605" s="4"/>
      <c r="I605" s="1"/>
      <c r="J605" s="1"/>
      <c r="K605" s="1"/>
      <c r="L605" s="1"/>
      <c r="M605" s="1"/>
      <c r="N605" s="1"/>
      <c r="O605" s="1"/>
      <c r="P605" s="1"/>
      <c r="Q605" s="1"/>
      <c r="R605" s="1"/>
      <c r="S605" s="1"/>
      <c r="T605" s="1"/>
      <c r="U605" s="1"/>
      <c r="V605" s="1"/>
      <c r="W605" s="1"/>
      <c r="X605" s="1"/>
      <c r="Y605" s="1"/>
      <c r="Z605" s="1"/>
    </row>
    <row r="606" spans="1:26" ht="14.4">
      <c r="A606" s="1"/>
      <c r="B606" s="2"/>
      <c r="C606" s="2"/>
      <c r="D606" s="1"/>
      <c r="E606" s="8"/>
      <c r="F606" s="8"/>
      <c r="G606" s="2"/>
      <c r="H606" s="4"/>
      <c r="I606" s="1"/>
      <c r="J606" s="1"/>
      <c r="K606" s="1"/>
      <c r="L606" s="1"/>
      <c r="M606" s="1"/>
      <c r="N606" s="1"/>
      <c r="O606" s="1"/>
      <c r="P606" s="1"/>
      <c r="Q606" s="1"/>
      <c r="R606" s="1"/>
      <c r="S606" s="1"/>
      <c r="T606" s="1"/>
      <c r="U606" s="1"/>
      <c r="V606" s="1"/>
      <c r="W606" s="1"/>
      <c r="X606" s="1"/>
      <c r="Y606" s="1"/>
      <c r="Z606" s="1"/>
    </row>
    <row r="607" spans="1:26" ht="14.4">
      <c r="A607" s="1"/>
      <c r="B607" s="2"/>
      <c r="C607" s="2"/>
      <c r="D607" s="1"/>
      <c r="E607" s="8"/>
      <c r="F607" s="8"/>
      <c r="G607" s="2"/>
      <c r="H607" s="4"/>
      <c r="I607" s="1"/>
      <c r="J607" s="1"/>
      <c r="K607" s="1"/>
      <c r="L607" s="1"/>
      <c r="M607" s="1"/>
      <c r="N607" s="1"/>
      <c r="O607" s="1"/>
      <c r="P607" s="1"/>
      <c r="Q607" s="1"/>
      <c r="R607" s="1"/>
      <c r="S607" s="1"/>
      <c r="T607" s="1"/>
      <c r="U607" s="1"/>
      <c r="V607" s="1"/>
      <c r="W607" s="1"/>
      <c r="X607" s="1"/>
      <c r="Y607" s="1"/>
      <c r="Z607" s="1"/>
    </row>
    <row r="608" spans="1:26" ht="14.4">
      <c r="A608" s="1"/>
      <c r="B608" s="2"/>
      <c r="C608" s="2"/>
      <c r="D608" s="1"/>
      <c r="E608" s="8"/>
      <c r="F608" s="8"/>
      <c r="G608" s="2"/>
      <c r="H608" s="4"/>
      <c r="I608" s="1"/>
      <c r="J608" s="1"/>
      <c r="K608" s="1"/>
      <c r="L608" s="1"/>
      <c r="M608" s="1"/>
      <c r="N608" s="1"/>
      <c r="O608" s="1"/>
      <c r="P608" s="1"/>
      <c r="Q608" s="1"/>
      <c r="R608" s="1"/>
      <c r="S608" s="1"/>
      <c r="T608" s="1"/>
      <c r="U608" s="1"/>
      <c r="V608" s="1"/>
      <c r="W608" s="1"/>
      <c r="X608" s="1"/>
      <c r="Y608" s="1"/>
      <c r="Z608" s="1"/>
    </row>
    <row r="609" spans="1:26" ht="14.4">
      <c r="A609" s="1"/>
      <c r="B609" s="2"/>
      <c r="C609" s="2"/>
      <c r="D609" s="1"/>
      <c r="E609" s="8"/>
      <c r="F609" s="8"/>
      <c r="G609" s="2"/>
      <c r="H609" s="4"/>
      <c r="I609" s="1"/>
      <c r="J609" s="1"/>
      <c r="K609" s="1"/>
      <c r="L609" s="1"/>
      <c r="M609" s="1"/>
      <c r="N609" s="1"/>
      <c r="O609" s="1"/>
      <c r="P609" s="1"/>
      <c r="Q609" s="1"/>
      <c r="R609" s="1"/>
      <c r="S609" s="1"/>
      <c r="T609" s="1"/>
      <c r="U609" s="1"/>
      <c r="V609" s="1"/>
      <c r="W609" s="1"/>
      <c r="X609" s="1"/>
      <c r="Y609" s="1"/>
      <c r="Z609" s="1"/>
    </row>
    <row r="610" spans="1:26" ht="14.4">
      <c r="A610" s="1"/>
      <c r="B610" s="2"/>
      <c r="C610" s="2"/>
      <c r="D610" s="1"/>
      <c r="E610" s="8"/>
      <c r="F610" s="8"/>
      <c r="G610" s="2"/>
      <c r="H610" s="4"/>
      <c r="I610" s="1"/>
      <c r="J610" s="1"/>
      <c r="K610" s="1"/>
      <c r="L610" s="1"/>
      <c r="M610" s="1"/>
      <c r="N610" s="1"/>
      <c r="O610" s="1"/>
      <c r="P610" s="1"/>
      <c r="Q610" s="1"/>
      <c r="R610" s="1"/>
      <c r="S610" s="1"/>
      <c r="T610" s="1"/>
      <c r="U610" s="1"/>
      <c r="V610" s="1"/>
      <c r="W610" s="1"/>
      <c r="X610" s="1"/>
      <c r="Y610" s="1"/>
      <c r="Z610" s="1"/>
    </row>
    <row r="611" spans="1:26" ht="14.4">
      <c r="A611" s="1"/>
      <c r="B611" s="2"/>
      <c r="C611" s="2"/>
      <c r="D611" s="1"/>
      <c r="E611" s="8"/>
      <c r="F611" s="8"/>
      <c r="G611" s="2"/>
      <c r="H611" s="4"/>
      <c r="I611" s="1"/>
      <c r="J611" s="1"/>
      <c r="K611" s="1"/>
      <c r="L611" s="1"/>
      <c r="M611" s="1"/>
      <c r="N611" s="1"/>
      <c r="O611" s="1"/>
      <c r="P611" s="1"/>
      <c r="Q611" s="1"/>
      <c r="R611" s="1"/>
      <c r="S611" s="1"/>
      <c r="T611" s="1"/>
      <c r="U611" s="1"/>
      <c r="V611" s="1"/>
      <c r="W611" s="1"/>
      <c r="X611" s="1"/>
      <c r="Y611" s="1"/>
      <c r="Z611" s="1"/>
    </row>
    <row r="612" spans="1:26" ht="14.4">
      <c r="A612" s="1"/>
      <c r="B612" s="2"/>
      <c r="C612" s="2"/>
      <c r="D612" s="1"/>
      <c r="E612" s="8"/>
      <c r="F612" s="8"/>
      <c r="G612" s="2"/>
      <c r="H612" s="4"/>
      <c r="I612" s="1"/>
      <c r="J612" s="1"/>
      <c r="K612" s="1"/>
      <c r="L612" s="1"/>
      <c r="M612" s="1"/>
      <c r="N612" s="1"/>
      <c r="O612" s="1"/>
      <c r="P612" s="1"/>
      <c r="Q612" s="1"/>
      <c r="R612" s="1"/>
      <c r="S612" s="1"/>
      <c r="T612" s="1"/>
      <c r="U612" s="1"/>
      <c r="V612" s="1"/>
      <c r="W612" s="1"/>
      <c r="X612" s="1"/>
      <c r="Y612" s="1"/>
      <c r="Z612" s="1"/>
    </row>
    <row r="613" spans="1:26" ht="14.4">
      <c r="A613" s="1"/>
      <c r="B613" s="2"/>
      <c r="C613" s="2"/>
      <c r="D613" s="1"/>
      <c r="E613" s="8"/>
      <c r="F613" s="8"/>
      <c r="G613" s="2"/>
      <c r="H613" s="4"/>
      <c r="I613" s="1"/>
      <c r="J613" s="1"/>
      <c r="K613" s="1"/>
      <c r="L613" s="1"/>
      <c r="M613" s="1"/>
      <c r="N613" s="1"/>
      <c r="O613" s="1"/>
      <c r="P613" s="1"/>
      <c r="Q613" s="1"/>
      <c r="R613" s="1"/>
      <c r="S613" s="1"/>
      <c r="T613" s="1"/>
      <c r="U613" s="1"/>
      <c r="V613" s="1"/>
      <c r="W613" s="1"/>
      <c r="X613" s="1"/>
      <c r="Y613" s="1"/>
      <c r="Z613" s="1"/>
    </row>
    <row r="614" spans="1:26" ht="14.4">
      <c r="A614" s="1"/>
      <c r="B614" s="2"/>
      <c r="C614" s="2"/>
      <c r="D614" s="1"/>
      <c r="E614" s="8"/>
      <c r="F614" s="8"/>
      <c r="G614" s="2"/>
      <c r="H614" s="4"/>
      <c r="I614" s="1"/>
      <c r="J614" s="1"/>
      <c r="K614" s="1"/>
      <c r="L614" s="1"/>
      <c r="M614" s="1"/>
      <c r="N614" s="1"/>
      <c r="O614" s="1"/>
      <c r="P614" s="1"/>
      <c r="Q614" s="1"/>
      <c r="R614" s="1"/>
      <c r="S614" s="1"/>
      <c r="T614" s="1"/>
      <c r="U614" s="1"/>
      <c r="V614" s="1"/>
      <c r="W614" s="1"/>
      <c r="X614" s="1"/>
      <c r="Y614" s="1"/>
      <c r="Z614" s="1"/>
    </row>
    <row r="615" spans="1:26" ht="14.4">
      <c r="A615" s="1"/>
      <c r="B615" s="2"/>
      <c r="C615" s="2"/>
      <c r="D615" s="1"/>
      <c r="E615" s="8"/>
      <c r="F615" s="8"/>
      <c r="G615" s="2"/>
      <c r="H615" s="4"/>
      <c r="I615" s="1"/>
      <c r="J615" s="1"/>
      <c r="K615" s="1"/>
      <c r="L615" s="1"/>
      <c r="M615" s="1"/>
      <c r="N615" s="1"/>
      <c r="O615" s="1"/>
      <c r="P615" s="1"/>
      <c r="Q615" s="1"/>
      <c r="R615" s="1"/>
      <c r="S615" s="1"/>
      <c r="T615" s="1"/>
      <c r="U615" s="1"/>
      <c r="V615" s="1"/>
      <c r="W615" s="1"/>
      <c r="X615" s="1"/>
      <c r="Y615" s="1"/>
      <c r="Z615" s="1"/>
    </row>
    <row r="616" spans="1:26" ht="14.4">
      <c r="A616" s="1"/>
      <c r="B616" s="2"/>
      <c r="C616" s="2"/>
      <c r="D616" s="1"/>
      <c r="E616" s="8"/>
      <c r="F616" s="8"/>
      <c r="G616" s="2"/>
      <c r="H616" s="4"/>
      <c r="I616" s="1"/>
      <c r="J616" s="1"/>
      <c r="K616" s="1"/>
      <c r="L616" s="1"/>
      <c r="M616" s="1"/>
      <c r="N616" s="1"/>
      <c r="O616" s="1"/>
      <c r="P616" s="1"/>
      <c r="Q616" s="1"/>
      <c r="R616" s="1"/>
      <c r="S616" s="1"/>
      <c r="T616" s="1"/>
      <c r="U616" s="1"/>
      <c r="V616" s="1"/>
      <c r="W616" s="1"/>
      <c r="X616" s="1"/>
      <c r="Y616" s="1"/>
      <c r="Z616" s="1"/>
    </row>
    <row r="617" spans="1:26" ht="14.4">
      <c r="A617" s="1"/>
      <c r="B617" s="2"/>
      <c r="C617" s="2"/>
      <c r="D617" s="1"/>
      <c r="E617" s="8"/>
      <c r="F617" s="8"/>
      <c r="G617" s="2"/>
      <c r="H617" s="4"/>
      <c r="I617" s="1"/>
      <c r="J617" s="1"/>
      <c r="K617" s="1"/>
      <c r="L617" s="1"/>
      <c r="M617" s="1"/>
      <c r="N617" s="1"/>
      <c r="O617" s="1"/>
      <c r="P617" s="1"/>
      <c r="Q617" s="1"/>
      <c r="R617" s="1"/>
      <c r="S617" s="1"/>
      <c r="T617" s="1"/>
      <c r="U617" s="1"/>
      <c r="V617" s="1"/>
      <c r="W617" s="1"/>
      <c r="X617" s="1"/>
      <c r="Y617" s="1"/>
      <c r="Z617" s="1"/>
    </row>
    <row r="618" spans="1:26" ht="14.4">
      <c r="A618" s="1"/>
      <c r="B618" s="2"/>
      <c r="C618" s="2"/>
      <c r="D618" s="1"/>
      <c r="E618" s="8"/>
      <c r="F618" s="8"/>
      <c r="G618" s="2"/>
      <c r="H618" s="4"/>
      <c r="I618" s="1"/>
      <c r="J618" s="1"/>
      <c r="K618" s="1"/>
      <c r="L618" s="1"/>
      <c r="M618" s="1"/>
      <c r="N618" s="1"/>
      <c r="O618" s="1"/>
      <c r="P618" s="1"/>
      <c r="Q618" s="1"/>
      <c r="R618" s="1"/>
      <c r="S618" s="1"/>
      <c r="T618" s="1"/>
      <c r="U618" s="1"/>
      <c r="V618" s="1"/>
      <c r="W618" s="1"/>
      <c r="X618" s="1"/>
      <c r="Y618" s="1"/>
      <c r="Z618" s="1"/>
    </row>
    <row r="619" spans="1:26" ht="14.4">
      <c r="A619" s="1"/>
      <c r="B619" s="2"/>
      <c r="C619" s="2"/>
      <c r="D619" s="1"/>
      <c r="E619" s="8"/>
      <c r="F619" s="8"/>
      <c r="G619" s="2"/>
      <c r="H619" s="4"/>
      <c r="I619" s="1"/>
      <c r="J619" s="1"/>
      <c r="K619" s="1"/>
      <c r="L619" s="1"/>
      <c r="M619" s="1"/>
      <c r="N619" s="1"/>
      <c r="O619" s="1"/>
      <c r="P619" s="1"/>
      <c r="Q619" s="1"/>
      <c r="R619" s="1"/>
      <c r="S619" s="1"/>
      <c r="T619" s="1"/>
      <c r="U619" s="1"/>
      <c r="V619" s="1"/>
      <c r="W619" s="1"/>
      <c r="X619" s="1"/>
      <c r="Y619" s="1"/>
      <c r="Z619" s="1"/>
    </row>
    <row r="620" spans="1:26" ht="14.4">
      <c r="A620" s="1"/>
      <c r="B620" s="2"/>
      <c r="C620" s="2"/>
      <c r="D620" s="1"/>
      <c r="E620" s="8"/>
      <c r="F620" s="8"/>
      <c r="G620" s="2"/>
      <c r="H620" s="4"/>
      <c r="I620" s="1"/>
      <c r="J620" s="1"/>
      <c r="K620" s="1"/>
      <c r="L620" s="1"/>
      <c r="M620" s="1"/>
      <c r="N620" s="1"/>
      <c r="O620" s="1"/>
      <c r="P620" s="1"/>
      <c r="Q620" s="1"/>
      <c r="R620" s="1"/>
      <c r="S620" s="1"/>
      <c r="T620" s="1"/>
      <c r="U620" s="1"/>
      <c r="V620" s="1"/>
      <c r="W620" s="1"/>
      <c r="X620" s="1"/>
      <c r="Y620" s="1"/>
      <c r="Z620" s="1"/>
    </row>
    <row r="621" spans="1:26" ht="14.4">
      <c r="A621" s="1"/>
      <c r="B621" s="2"/>
      <c r="C621" s="2"/>
      <c r="D621" s="1"/>
      <c r="E621" s="8"/>
      <c r="F621" s="8"/>
      <c r="G621" s="2"/>
      <c r="H621" s="4"/>
      <c r="I621" s="1"/>
      <c r="J621" s="1"/>
      <c r="K621" s="1"/>
      <c r="L621" s="1"/>
      <c r="M621" s="1"/>
      <c r="N621" s="1"/>
      <c r="O621" s="1"/>
      <c r="P621" s="1"/>
      <c r="Q621" s="1"/>
      <c r="R621" s="1"/>
      <c r="S621" s="1"/>
      <c r="T621" s="1"/>
      <c r="U621" s="1"/>
      <c r="V621" s="1"/>
      <c r="W621" s="1"/>
      <c r="X621" s="1"/>
      <c r="Y621" s="1"/>
      <c r="Z621" s="1"/>
    </row>
    <row r="622" spans="1:26" ht="14.4">
      <c r="A622" s="1"/>
      <c r="B622" s="2"/>
      <c r="C622" s="2"/>
      <c r="D622" s="1"/>
      <c r="E622" s="8"/>
      <c r="F622" s="8"/>
      <c r="G622" s="2"/>
      <c r="H622" s="4"/>
      <c r="I622" s="1"/>
      <c r="J622" s="1"/>
      <c r="K622" s="1"/>
      <c r="L622" s="1"/>
      <c r="M622" s="1"/>
      <c r="N622" s="1"/>
      <c r="O622" s="1"/>
      <c r="P622" s="1"/>
      <c r="Q622" s="1"/>
      <c r="R622" s="1"/>
      <c r="S622" s="1"/>
      <c r="T622" s="1"/>
      <c r="U622" s="1"/>
      <c r="V622" s="1"/>
      <c r="W622" s="1"/>
      <c r="X622" s="1"/>
      <c r="Y622" s="1"/>
      <c r="Z622" s="1"/>
    </row>
    <row r="623" spans="1:26" ht="14.4">
      <c r="A623" s="1"/>
      <c r="B623" s="2"/>
      <c r="C623" s="2"/>
      <c r="D623" s="1"/>
      <c r="E623" s="8"/>
      <c r="F623" s="8"/>
      <c r="G623" s="2"/>
      <c r="H623" s="4"/>
      <c r="I623" s="1"/>
      <c r="J623" s="1"/>
      <c r="K623" s="1"/>
      <c r="L623" s="1"/>
      <c r="M623" s="1"/>
      <c r="N623" s="1"/>
      <c r="O623" s="1"/>
      <c r="P623" s="1"/>
      <c r="Q623" s="1"/>
      <c r="R623" s="1"/>
      <c r="S623" s="1"/>
      <c r="T623" s="1"/>
      <c r="U623" s="1"/>
      <c r="V623" s="1"/>
      <c r="W623" s="1"/>
      <c r="X623" s="1"/>
      <c r="Y623" s="1"/>
      <c r="Z623" s="1"/>
    </row>
    <row r="624" spans="1:26" ht="14.4">
      <c r="A624" s="1"/>
      <c r="B624" s="2"/>
      <c r="C624" s="2"/>
      <c r="D624" s="1"/>
      <c r="E624" s="8"/>
      <c r="F624" s="8"/>
      <c r="G624" s="2"/>
      <c r="H624" s="4"/>
      <c r="I624" s="1"/>
      <c r="J624" s="1"/>
      <c r="K624" s="1"/>
      <c r="L624" s="1"/>
      <c r="M624" s="1"/>
      <c r="N624" s="1"/>
      <c r="O624" s="1"/>
      <c r="P624" s="1"/>
      <c r="Q624" s="1"/>
      <c r="R624" s="1"/>
      <c r="S624" s="1"/>
      <c r="T624" s="1"/>
      <c r="U624" s="1"/>
      <c r="V624" s="1"/>
      <c r="W624" s="1"/>
      <c r="X624" s="1"/>
      <c r="Y624" s="1"/>
      <c r="Z624" s="1"/>
    </row>
    <row r="625" spans="1:26" ht="14.4">
      <c r="A625" s="1"/>
      <c r="B625" s="2"/>
      <c r="C625" s="2"/>
      <c r="D625" s="1"/>
      <c r="E625" s="8"/>
      <c r="F625" s="8"/>
      <c r="G625" s="2"/>
      <c r="H625" s="4"/>
      <c r="I625" s="1"/>
      <c r="J625" s="1"/>
      <c r="K625" s="1"/>
      <c r="L625" s="1"/>
      <c r="M625" s="1"/>
      <c r="N625" s="1"/>
      <c r="O625" s="1"/>
      <c r="P625" s="1"/>
      <c r="Q625" s="1"/>
      <c r="R625" s="1"/>
      <c r="S625" s="1"/>
      <c r="T625" s="1"/>
      <c r="U625" s="1"/>
      <c r="V625" s="1"/>
      <c r="W625" s="1"/>
      <c r="X625" s="1"/>
      <c r="Y625" s="1"/>
      <c r="Z625" s="1"/>
    </row>
    <row r="626" spans="1:26" ht="14.4">
      <c r="A626" s="1"/>
      <c r="B626" s="2"/>
      <c r="C626" s="2"/>
      <c r="D626" s="1"/>
      <c r="E626" s="8"/>
      <c r="F626" s="8"/>
      <c r="G626" s="2"/>
      <c r="H626" s="4"/>
      <c r="I626" s="1"/>
      <c r="J626" s="1"/>
      <c r="K626" s="1"/>
      <c r="L626" s="1"/>
      <c r="M626" s="1"/>
      <c r="N626" s="1"/>
      <c r="O626" s="1"/>
      <c r="P626" s="1"/>
      <c r="Q626" s="1"/>
      <c r="R626" s="1"/>
      <c r="S626" s="1"/>
      <c r="T626" s="1"/>
      <c r="U626" s="1"/>
      <c r="V626" s="1"/>
      <c r="W626" s="1"/>
      <c r="X626" s="1"/>
      <c r="Y626" s="1"/>
      <c r="Z626" s="1"/>
    </row>
    <row r="627" spans="1:26" ht="14.4">
      <c r="A627" s="1"/>
      <c r="B627" s="2"/>
      <c r="C627" s="2"/>
      <c r="D627" s="1"/>
      <c r="E627" s="8"/>
      <c r="F627" s="8"/>
      <c r="G627" s="2"/>
      <c r="H627" s="4"/>
      <c r="I627" s="1"/>
      <c r="J627" s="1"/>
      <c r="K627" s="1"/>
      <c r="L627" s="1"/>
      <c r="M627" s="1"/>
      <c r="N627" s="1"/>
      <c r="O627" s="1"/>
      <c r="P627" s="1"/>
      <c r="Q627" s="1"/>
      <c r="R627" s="1"/>
      <c r="S627" s="1"/>
      <c r="T627" s="1"/>
      <c r="U627" s="1"/>
      <c r="V627" s="1"/>
      <c r="W627" s="1"/>
      <c r="X627" s="1"/>
      <c r="Y627" s="1"/>
      <c r="Z627" s="1"/>
    </row>
    <row r="628" spans="1:26" ht="14.4">
      <c r="A628" s="1"/>
      <c r="B628" s="2"/>
      <c r="C628" s="2"/>
      <c r="D628" s="1"/>
      <c r="E628" s="8"/>
      <c r="F628" s="8"/>
      <c r="G628" s="2"/>
      <c r="H628" s="4"/>
      <c r="I628" s="1"/>
      <c r="J628" s="1"/>
      <c r="K628" s="1"/>
      <c r="L628" s="1"/>
      <c r="M628" s="1"/>
      <c r="N628" s="1"/>
      <c r="O628" s="1"/>
      <c r="P628" s="1"/>
      <c r="Q628" s="1"/>
      <c r="R628" s="1"/>
      <c r="S628" s="1"/>
      <c r="T628" s="1"/>
      <c r="U628" s="1"/>
      <c r="V628" s="1"/>
      <c r="W628" s="1"/>
      <c r="X628" s="1"/>
      <c r="Y628" s="1"/>
      <c r="Z628" s="1"/>
    </row>
    <row r="629" spans="1:26" ht="14.4">
      <c r="A629" s="1"/>
      <c r="B629" s="2"/>
      <c r="C629" s="2"/>
      <c r="D629" s="1"/>
      <c r="E629" s="8"/>
      <c r="F629" s="8"/>
      <c r="G629" s="2"/>
      <c r="H629" s="4"/>
      <c r="I629" s="1"/>
      <c r="J629" s="1"/>
      <c r="K629" s="1"/>
      <c r="L629" s="1"/>
      <c r="M629" s="1"/>
      <c r="N629" s="1"/>
      <c r="O629" s="1"/>
      <c r="P629" s="1"/>
      <c r="Q629" s="1"/>
      <c r="R629" s="1"/>
      <c r="S629" s="1"/>
      <c r="T629" s="1"/>
      <c r="U629" s="1"/>
      <c r="V629" s="1"/>
      <c r="W629" s="1"/>
      <c r="X629" s="1"/>
      <c r="Y629" s="1"/>
      <c r="Z629" s="1"/>
    </row>
    <row r="630" spans="1:26" ht="14.4">
      <c r="A630" s="1"/>
      <c r="B630" s="2"/>
      <c r="C630" s="2"/>
      <c r="D630" s="1"/>
      <c r="E630" s="8"/>
      <c r="F630" s="8"/>
      <c r="G630" s="2"/>
      <c r="H630" s="4"/>
      <c r="I630" s="1"/>
      <c r="J630" s="1"/>
      <c r="K630" s="1"/>
      <c r="L630" s="1"/>
      <c r="M630" s="1"/>
      <c r="N630" s="1"/>
      <c r="O630" s="1"/>
      <c r="P630" s="1"/>
      <c r="Q630" s="1"/>
      <c r="R630" s="1"/>
      <c r="S630" s="1"/>
      <c r="T630" s="1"/>
      <c r="U630" s="1"/>
      <c r="V630" s="1"/>
      <c r="W630" s="1"/>
      <c r="X630" s="1"/>
      <c r="Y630" s="1"/>
      <c r="Z630" s="1"/>
    </row>
    <row r="631" spans="1:26" ht="14.4">
      <c r="A631" s="1"/>
      <c r="B631" s="2"/>
      <c r="C631" s="2"/>
      <c r="D631" s="1"/>
      <c r="E631" s="8"/>
      <c r="F631" s="8"/>
      <c r="G631" s="2"/>
      <c r="H631" s="4"/>
      <c r="I631" s="1"/>
      <c r="J631" s="1"/>
      <c r="K631" s="1"/>
      <c r="L631" s="1"/>
      <c r="M631" s="1"/>
      <c r="N631" s="1"/>
      <c r="O631" s="1"/>
      <c r="P631" s="1"/>
      <c r="Q631" s="1"/>
      <c r="R631" s="1"/>
      <c r="S631" s="1"/>
      <c r="T631" s="1"/>
      <c r="U631" s="1"/>
      <c r="V631" s="1"/>
      <c r="W631" s="1"/>
      <c r="X631" s="1"/>
      <c r="Y631" s="1"/>
      <c r="Z631" s="1"/>
    </row>
    <row r="632" spans="1:26" ht="14.4">
      <c r="A632" s="1"/>
      <c r="B632" s="2"/>
      <c r="C632" s="2"/>
      <c r="D632" s="1"/>
      <c r="E632" s="8"/>
      <c r="F632" s="8"/>
      <c r="G632" s="2"/>
      <c r="H632" s="4"/>
      <c r="I632" s="1"/>
      <c r="J632" s="1"/>
      <c r="K632" s="1"/>
      <c r="L632" s="1"/>
      <c r="M632" s="1"/>
      <c r="N632" s="1"/>
      <c r="O632" s="1"/>
      <c r="P632" s="1"/>
      <c r="Q632" s="1"/>
      <c r="R632" s="1"/>
      <c r="S632" s="1"/>
      <c r="T632" s="1"/>
      <c r="U632" s="1"/>
      <c r="V632" s="1"/>
      <c r="W632" s="1"/>
      <c r="X632" s="1"/>
      <c r="Y632" s="1"/>
      <c r="Z632" s="1"/>
    </row>
    <row r="633" spans="1:26" ht="14.4">
      <c r="A633" s="1"/>
      <c r="B633" s="2"/>
      <c r="C633" s="2"/>
      <c r="D633" s="1"/>
      <c r="E633" s="8"/>
      <c r="F633" s="8"/>
      <c r="G633" s="2"/>
      <c r="H633" s="4"/>
      <c r="I633" s="1"/>
      <c r="J633" s="1"/>
      <c r="K633" s="1"/>
      <c r="L633" s="1"/>
      <c r="M633" s="1"/>
      <c r="N633" s="1"/>
      <c r="O633" s="1"/>
      <c r="P633" s="1"/>
      <c r="Q633" s="1"/>
      <c r="R633" s="1"/>
      <c r="S633" s="1"/>
      <c r="T633" s="1"/>
      <c r="U633" s="1"/>
      <c r="V633" s="1"/>
      <c r="W633" s="1"/>
      <c r="X633" s="1"/>
      <c r="Y633" s="1"/>
      <c r="Z633" s="1"/>
    </row>
    <row r="634" spans="1:26" ht="14.4">
      <c r="A634" s="1"/>
      <c r="B634" s="2"/>
      <c r="C634" s="2"/>
      <c r="D634" s="1"/>
      <c r="E634" s="8"/>
      <c r="F634" s="8"/>
      <c r="G634" s="2"/>
      <c r="H634" s="4"/>
      <c r="I634" s="1"/>
      <c r="J634" s="1"/>
      <c r="K634" s="1"/>
      <c r="L634" s="1"/>
      <c r="M634" s="1"/>
      <c r="N634" s="1"/>
      <c r="O634" s="1"/>
      <c r="P634" s="1"/>
      <c r="Q634" s="1"/>
      <c r="R634" s="1"/>
      <c r="S634" s="1"/>
      <c r="T634" s="1"/>
      <c r="U634" s="1"/>
      <c r="V634" s="1"/>
      <c r="W634" s="1"/>
      <c r="X634" s="1"/>
      <c r="Y634" s="1"/>
      <c r="Z634" s="1"/>
    </row>
    <row r="635" spans="1:26" ht="14.4">
      <c r="A635" s="1"/>
      <c r="B635" s="2"/>
      <c r="C635" s="2"/>
      <c r="D635" s="1"/>
      <c r="E635" s="8"/>
      <c r="F635" s="8"/>
      <c r="G635" s="2"/>
      <c r="H635" s="4"/>
      <c r="I635" s="1"/>
      <c r="J635" s="1"/>
      <c r="K635" s="1"/>
      <c r="L635" s="1"/>
      <c r="M635" s="1"/>
      <c r="N635" s="1"/>
      <c r="O635" s="1"/>
      <c r="P635" s="1"/>
      <c r="Q635" s="1"/>
      <c r="R635" s="1"/>
      <c r="S635" s="1"/>
      <c r="T635" s="1"/>
      <c r="U635" s="1"/>
      <c r="V635" s="1"/>
      <c r="W635" s="1"/>
      <c r="X635" s="1"/>
      <c r="Y635" s="1"/>
      <c r="Z635" s="1"/>
    </row>
    <row r="636" spans="1:26" ht="14.4">
      <c r="A636" s="1"/>
      <c r="B636" s="2"/>
      <c r="C636" s="2"/>
      <c r="D636" s="1"/>
      <c r="E636" s="8"/>
      <c r="F636" s="8"/>
      <c r="G636" s="2"/>
      <c r="H636" s="4"/>
      <c r="I636" s="1"/>
      <c r="J636" s="1"/>
      <c r="K636" s="1"/>
      <c r="L636" s="1"/>
      <c r="M636" s="1"/>
      <c r="N636" s="1"/>
      <c r="O636" s="1"/>
      <c r="P636" s="1"/>
      <c r="Q636" s="1"/>
      <c r="R636" s="1"/>
      <c r="S636" s="1"/>
      <c r="T636" s="1"/>
      <c r="U636" s="1"/>
      <c r="V636" s="1"/>
      <c r="W636" s="1"/>
      <c r="X636" s="1"/>
      <c r="Y636" s="1"/>
      <c r="Z636" s="1"/>
    </row>
    <row r="637" spans="1:26" ht="14.4">
      <c r="A637" s="1"/>
      <c r="B637" s="2"/>
      <c r="C637" s="2"/>
      <c r="D637" s="1"/>
      <c r="E637" s="8"/>
      <c r="F637" s="8"/>
      <c r="G637" s="2"/>
      <c r="H637" s="4"/>
      <c r="I637" s="1"/>
      <c r="J637" s="1"/>
      <c r="K637" s="1"/>
      <c r="L637" s="1"/>
      <c r="M637" s="1"/>
      <c r="N637" s="1"/>
      <c r="O637" s="1"/>
      <c r="P637" s="1"/>
      <c r="Q637" s="1"/>
      <c r="R637" s="1"/>
      <c r="S637" s="1"/>
      <c r="T637" s="1"/>
      <c r="U637" s="1"/>
      <c r="V637" s="1"/>
      <c r="W637" s="1"/>
      <c r="X637" s="1"/>
      <c r="Y637" s="1"/>
      <c r="Z637" s="1"/>
    </row>
    <row r="638" spans="1:26" ht="14.4">
      <c r="A638" s="1"/>
      <c r="B638" s="2"/>
      <c r="C638" s="2"/>
      <c r="D638" s="1"/>
      <c r="E638" s="8"/>
      <c r="F638" s="8"/>
      <c r="G638" s="2"/>
      <c r="H638" s="4"/>
      <c r="I638" s="1"/>
      <c r="J638" s="1"/>
      <c r="K638" s="1"/>
      <c r="L638" s="1"/>
      <c r="M638" s="1"/>
      <c r="N638" s="1"/>
      <c r="O638" s="1"/>
      <c r="P638" s="1"/>
      <c r="Q638" s="1"/>
      <c r="R638" s="1"/>
      <c r="S638" s="1"/>
      <c r="T638" s="1"/>
      <c r="U638" s="1"/>
      <c r="V638" s="1"/>
      <c r="W638" s="1"/>
      <c r="X638" s="1"/>
      <c r="Y638" s="1"/>
      <c r="Z638" s="1"/>
    </row>
    <row r="639" spans="1:26" ht="14.4">
      <c r="A639" s="1"/>
      <c r="B639" s="2"/>
      <c r="C639" s="2"/>
      <c r="D639" s="1"/>
      <c r="E639" s="8"/>
      <c r="F639" s="8"/>
      <c r="G639" s="2"/>
      <c r="H639" s="4"/>
      <c r="I639" s="1"/>
      <c r="J639" s="1"/>
      <c r="K639" s="1"/>
      <c r="L639" s="1"/>
      <c r="M639" s="1"/>
      <c r="N639" s="1"/>
      <c r="O639" s="1"/>
      <c r="P639" s="1"/>
      <c r="Q639" s="1"/>
      <c r="R639" s="1"/>
      <c r="S639" s="1"/>
      <c r="T639" s="1"/>
      <c r="U639" s="1"/>
      <c r="V639" s="1"/>
      <c r="W639" s="1"/>
      <c r="X639" s="1"/>
      <c r="Y639" s="1"/>
      <c r="Z639" s="1"/>
    </row>
    <row r="640" spans="1:26" ht="14.4">
      <c r="A640" s="1"/>
      <c r="B640" s="2"/>
      <c r="C640" s="2"/>
      <c r="D640" s="1"/>
      <c r="E640" s="8"/>
      <c r="F640" s="8"/>
      <c r="G640" s="2"/>
      <c r="H640" s="4"/>
      <c r="I640" s="1"/>
      <c r="J640" s="1"/>
      <c r="K640" s="1"/>
      <c r="L640" s="1"/>
      <c r="M640" s="1"/>
      <c r="N640" s="1"/>
      <c r="O640" s="1"/>
      <c r="P640" s="1"/>
      <c r="Q640" s="1"/>
      <c r="R640" s="1"/>
      <c r="S640" s="1"/>
      <c r="T640" s="1"/>
      <c r="U640" s="1"/>
      <c r="V640" s="1"/>
      <c r="W640" s="1"/>
      <c r="X640" s="1"/>
      <c r="Y640" s="1"/>
      <c r="Z640" s="1"/>
    </row>
    <row r="641" spans="1:26" ht="14.4">
      <c r="A641" s="1"/>
      <c r="B641" s="2"/>
      <c r="C641" s="2"/>
      <c r="D641" s="1"/>
      <c r="E641" s="8"/>
      <c r="F641" s="8"/>
      <c r="G641" s="2"/>
      <c r="H641" s="4"/>
      <c r="I641" s="1"/>
      <c r="J641" s="1"/>
      <c r="K641" s="1"/>
      <c r="L641" s="1"/>
      <c r="M641" s="1"/>
      <c r="N641" s="1"/>
      <c r="O641" s="1"/>
      <c r="P641" s="1"/>
      <c r="Q641" s="1"/>
      <c r="R641" s="1"/>
      <c r="S641" s="1"/>
      <c r="T641" s="1"/>
      <c r="U641" s="1"/>
      <c r="V641" s="1"/>
      <c r="W641" s="1"/>
      <c r="X641" s="1"/>
      <c r="Y641" s="1"/>
      <c r="Z641" s="1"/>
    </row>
    <row r="642" spans="1:26" ht="14.4">
      <c r="A642" s="1"/>
      <c r="B642" s="2"/>
      <c r="C642" s="2"/>
      <c r="D642" s="1"/>
      <c r="E642" s="8"/>
      <c r="F642" s="8"/>
      <c r="G642" s="2"/>
      <c r="H642" s="4"/>
      <c r="I642" s="1"/>
      <c r="J642" s="1"/>
      <c r="K642" s="1"/>
      <c r="L642" s="1"/>
      <c r="M642" s="1"/>
      <c r="N642" s="1"/>
      <c r="O642" s="1"/>
      <c r="P642" s="1"/>
      <c r="Q642" s="1"/>
      <c r="R642" s="1"/>
      <c r="S642" s="1"/>
      <c r="T642" s="1"/>
      <c r="U642" s="1"/>
      <c r="V642" s="1"/>
      <c r="W642" s="1"/>
      <c r="X642" s="1"/>
      <c r="Y642" s="1"/>
      <c r="Z642" s="1"/>
    </row>
    <row r="643" spans="1:26" ht="14.4">
      <c r="A643" s="1"/>
      <c r="B643" s="2"/>
      <c r="C643" s="2"/>
      <c r="D643" s="1"/>
      <c r="E643" s="8"/>
      <c r="F643" s="8"/>
      <c r="G643" s="2"/>
      <c r="H643" s="4"/>
      <c r="I643" s="1"/>
      <c r="J643" s="1"/>
      <c r="K643" s="1"/>
      <c r="L643" s="1"/>
      <c r="M643" s="1"/>
      <c r="N643" s="1"/>
      <c r="O643" s="1"/>
      <c r="P643" s="1"/>
      <c r="Q643" s="1"/>
      <c r="R643" s="1"/>
      <c r="S643" s="1"/>
      <c r="T643" s="1"/>
      <c r="U643" s="1"/>
      <c r="V643" s="1"/>
      <c r="W643" s="1"/>
      <c r="X643" s="1"/>
      <c r="Y643" s="1"/>
      <c r="Z643" s="1"/>
    </row>
    <row r="644" spans="1:26" ht="14.4">
      <c r="A644" s="1"/>
      <c r="B644" s="2"/>
      <c r="C644" s="2"/>
      <c r="D644" s="1"/>
      <c r="E644" s="8"/>
      <c r="F644" s="8"/>
      <c r="G644" s="2"/>
      <c r="H644" s="4"/>
      <c r="I644" s="1"/>
      <c r="J644" s="1"/>
      <c r="K644" s="1"/>
      <c r="L644" s="1"/>
      <c r="M644" s="1"/>
      <c r="N644" s="1"/>
      <c r="O644" s="1"/>
      <c r="P644" s="1"/>
      <c r="Q644" s="1"/>
      <c r="R644" s="1"/>
      <c r="S644" s="1"/>
      <c r="T644" s="1"/>
      <c r="U644" s="1"/>
      <c r="V644" s="1"/>
      <c r="W644" s="1"/>
      <c r="X644" s="1"/>
      <c r="Y644" s="1"/>
      <c r="Z644" s="1"/>
    </row>
    <row r="645" spans="1:26" ht="14.4">
      <c r="A645" s="1"/>
      <c r="B645" s="2"/>
      <c r="C645" s="2"/>
      <c r="D645" s="1"/>
      <c r="E645" s="8"/>
      <c r="F645" s="8"/>
      <c r="G645" s="2"/>
      <c r="H645" s="4"/>
      <c r="I645" s="1"/>
      <c r="J645" s="1"/>
      <c r="K645" s="1"/>
      <c r="L645" s="1"/>
      <c r="M645" s="1"/>
      <c r="N645" s="1"/>
      <c r="O645" s="1"/>
      <c r="P645" s="1"/>
      <c r="Q645" s="1"/>
      <c r="R645" s="1"/>
      <c r="S645" s="1"/>
      <c r="T645" s="1"/>
      <c r="U645" s="1"/>
      <c r="V645" s="1"/>
      <c r="W645" s="1"/>
      <c r="X645" s="1"/>
      <c r="Y645" s="1"/>
      <c r="Z645" s="1"/>
    </row>
    <row r="646" spans="1:26" ht="14.4">
      <c r="A646" s="1"/>
      <c r="B646" s="2"/>
      <c r="C646" s="2"/>
      <c r="D646" s="1"/>
      <c r="E646" s="8"/>
      <c r="F646" s="8"/>
      <c r="G646" s="2"/>
      <c r="H646" s="4"/>
      <c r="I646" s="1"/>
      <c r="J646" s="1"/>
      <c r="K646" s="1"/>
      <c r="L646" s="1"/>
      <c r="M646" s="1"/>
      <c r="N646" s="1"/>
      <c r="O646" s="1"/>
      <c r="P646" s="1"/>
      <c r="Q646" s="1"/>
      <c r="R646" s="1"/>
      <c r="S646" s="1"/>
      <c r="T646" s="1"/>
      <c r="U646" s="1"/>
      <c r="V646" s="1"/>
      <c r="W646" s="1"/>
      <c r="X646" s="1"/>
      <c r="Y646" s="1"/>
      <c r="Z646" s="1"/>
    </row>
    <row r="647" spans="1:26" ht="14.4">
      <c r="A647" s="1"/>
      <c r="B647" s="2"/>
      <c r="C647" s="2"/>
      <c r="D647" s="1"/>
      <c r="E647" s="8"/>
      <c r="F647" s="8"/>
      <c r="G647" s="2"/>
      <c r="H647" s="4"/>
      <c r="I647" s="1"/>
      <c r="J647" s="1"/>
      <c r="K647" s="1"/>
      <c r="L647" s="1"/>
      <c r="M647" s="1"/>
      <c r="N647" s="1"/>
      <c r="O647" s="1"/>
      <c r="P647" s="1"/>
      <c r="Q647" s="1"/>
      <c r="R647" s="1"/>
      <c r="S647" s="1"/>
      <c r="T647" s="1"/>
      <c r="U647" s="1"/>
      <c r="V647" s="1"/>
      <c r="W647" s="1"/>
      <c r="X647" s="1"/>
      <c r="Y647" s="1"/>
      <c r="Z647" s="1"/>
    </row>
    <row r="648" spans="1:26" ht="14.4">
      <c r="A648" s="1"/>
      <c r="B648" s="2"/>
      <c r="C648" s="2"/>
      <c r="D648" s="1"/>
      <c r="E648" s="8"/>
      <c r="F648" s="8"/>
      <c r="G648" s="2"/>
      <c r="H648" s="4"/>
      <c r="I648" s="1"/>
      <c r="J648" s="1"/>
      <c r="K648" s="1"/>
      <c r="L648" s="1"/>
      <c r="M648" s="1"/>
      <c r="N648" s="1"/>
      <c r="O648" s="1"/>
      <c r="P648" s="1"/>
      <c r="Q648" s="1"/>
      <c r="R648" s="1"/>
      <c r="S648" s="1"/>
      <c r="T648" s="1"/>
      <c r="U648" s="1"/>
      <c r="V648" s="1"/>
      <c r="W648" s="1"/>
      <c r="X648" s="1"/>
      <c r="Y648" s="1"/>
      <c r="Z648" s="1"/>
    </row>
    <row r="649" spans="1:26" ht="14.4">
      <c r="A649" s="1"/>
      <c r="B649" s="2"/>
      <c r="C649" s="2"/>
      <c r="D649" s="1"/>
      <c r="E649" s="8"/>
      <c r="F649" s="8"/>
      <c r="G649" s="2"/>
      <c r="H649" s="4"/>
      <c r="I649" s="1"/>
      <c r="J649" s="1"/>
      <c r="K649" s="1"/>
      <c r="L649" s="1"/>
      <c r="M649" s="1"/>
      <c r="N649" s="1"/>
      <c r="O649" s="1"/>
      <c r="P649" s="1"/>
      <c r="Q649" s="1"/>
      <c r="R649" s="1"/>
      <c r="S649" s="1"/>
      <c r="T649" s="1"/>
      <c r="U649" s="1"/>
      <c r="V649" s="1"/>
      <c r="W649" s="1"/>
      <c r="X649" s="1"/>
      <c r="Y649" s="1"/>
      <c r="Z649" s="1"/>
    </row>
    <row r="650" spans="1:26" ht="14.4">
      <c r="A650" s="1"/>
      <c r="B650" s="2"/>
      <c r="C650" s="2"/>
      <c r="D650" s="1"/>
      <c r="E650" s="8"/>
      <c r="F650" s="8"/>
      <c r="G650" s="2"/>
      <c r="H650" s="4"/>
      <c r="I650" s="1"/>
      <c r="J650" s="1"/>
      <c r="K650" s="1"/>
      <c r="L650" s="1"/>
      <c r="M650" s="1"/>
      <c r="N650" s="1"/>
      <c r="O650" s="1"/>
      <c r="P650" s="1"/>
      <c r="Q650" s="1"/>
      <c r="R650" s="1"/>
      <c r="S650" s="1"/>
      <c r="T650" s="1"/>
      <c r="U650" s="1"/>
      <c r="V650" s="1"/>
      <c r="W650" s="1"/>
      <c r="X650" s="1"/>
      <c r="Y650" s="1"/>
      <c r="Z650" s="1"/>
    </row>
    <row r="651" spans="1:26" ht="14.4">
      <c r="A651" s="1"/>
      <c r="B651" s="2"/>
      <c r="C651" s="2"/>
      <c r="D651" s="1"/>
      <c r="E651" s="8"/>
      <c r="F651" s="8"/>
      <c r="G651" s="2"/>
      <c r="H651" s="4"/>
      <c r="I651" s="1"/>
      <c r="J651" s="1"/>
      <c r="K651" s="1"/>
      <c r="L651" s="1"/>
      <c r="M651" s="1"/>
      <c r="N651" s="1"/>
      <c r="O651" s="1"/>
      <c r="P651" s="1"/>
      <c r="Q651" s="1"/>
      <c r="R651" s="1"/>
      <c r="S651" s="1"/>
      <c r="T651" s="1"/>
      <c r="U651" s="1"/>
      <c r="V651" s="1"/>
      <c r="W651" s="1"/>
      <c r="X651" s="1"/>
      <c r="Y651" s="1"/>
      <c r="Z651" s="1"/>
    </row>
    <row r="652" spans="1:26" ht="14.4">
      <c r="A652" s="1"/>
      <c r="B652" s="2"/>
      <c r="C652" s="2"/>
      <c r="D652" s="1"/>
      <c r="E652" s="8"/>
      <c r="F652" s="8"/>
      <c r="G652" s="2"/>
      <c r="H652" s="4"/>
      <c r="I652" s="1"/>
      <c r="J652" s="1"/>
      <c r="K652" s="1"/>
      <c r="L652" s="1"/>
      <c r="M652" s="1"/>
      <c r="N652" s="1"/>
      <c r="O652" s="1"/>
      <c r="P652" s="1"/>
      <c r="Q652" s="1"/>
      <c r="R652" s="1"/>
      <c r="S652" s="1"/>
      <c r="T652" s="1"/>
      <c r="U652" s="1"/>
      <c r="V652" s="1"/>
      <c r="W652" s="1"/>
      <c r="X652" s="1"/>
      <c r="Y652" s="1"/>
      <c r="Z652" s="1"/>
    </row>
    <row r="653" spans="1:26" ht="14.4">
      <c r="A653" s="1"/>
      <c r="B653" s="2"/>
      <c r="C653" s="2"/>
      <c r="D653" s="1"/>
      <c r="E653" s="8"/>
      <c r="F653" s="8"/>
      <c r="G653" s="2"/>
      <c r="H653" s="4"/>
      <c r="I653" s="1"/>
      <c r="J653" s="1"/>
      <c r="K653" s="1"/>
      <c r="L653" s="1"/>
      <c r="M653" s="1"/>
      <c r="N653" s="1"/>
      <c r="O653" s="1"/>
      <c r="P653" s="1"/>
      <c r="Q653" s="1"/>
      <c r="R653" s="1"/>
      <c r="S653" s="1"/>
      <c r="T653" s="1"/>
      <c r="U653" s="1"/>
      <c r="V653" s="1"/>
      <c r="W653" s="1"/>
      <c r="X653" s="1"/>
      <c r="Y653" s="1"/>
      <c r="Z653" s="1"/>
    </row>
    <row r="654" spans="1:26" ht="14.4">
      <c r="A654" s="1"/>
      <c r="B654" s="2"/>
      <c r="C654" s="2"/>
      <c r="D654" s="1"/>
      <c r="E654" s="8"/>
      <c r="F654" s="8"/>
      <c r="G654" s="2"/>
      <c r="H654" s="4"/>
      <c r="I654" s="1"/>
      <c r="J654" s="1"/>
      <c r="K654" s="1"/>
      <c r="L654" s="1"/>
      <c r="M654" s="1"/>
      <c r="N654" s="1"/>
      <c r="O654" s="1"/>
      <c r="P654" s="1"/>
      <c r="Q654" s="1"/>
      <c r="R654" s="1"/>
      <c r="S654" s="1"/>
      <c r="T654" s="1"/>
      <c r="U654" s="1"/>
      <c r="V654" s="1"/>
      <c r="W654" s="1"/>
      <c r="X654" s="1"/>
      <c r="Y654" s="1"/>
      <c r="Z654" s="1"/>
    </row>
    <row r="655" spans="1:26" ht="14.4">
      <c r="A655" s="1"/>
      <c r="B655" s="2"/>
      <c r="C655" s="2"/>
      <c r="D655" s="1"/>
      <c r="E655" s="8"/>
      <c r="F655" s="8"/>
      <c r="G655" s="2"/>
      <c r="H655" s="4"/>
      <c r="I655" s="1"/>
      <c r="J655" s="1"/>
      <c r="K655" s="1"/>
      <c r="L655" s="1"/>
      <c r="M655" s="1"/>
      <c r="N655" s="1"/>
      <c r="O655" s="1"/>
      <c r="P655" s="1"/>
      <c r="Q655" s="1"/>
      <c r="R655" s="1"/>
      <c r="S655" s="1"/>
      <c r="T655" s="1"/>
      <c r="U655" s="1"/>
      <c r="V655" s="1"/>
      <c r="W655" s="1"/>
      <c r="X655" s="1"/>
      <c r="Y655" s="1"/>
      <c r="Z655" s="1"/>
    </row>
    <row r="656" spans="1:26" ht="14.4">
      <c r="A656" s="1"/>
      <c r="B656" s="2"/>
      <c r="C656" s="2"/>
      <c r="D656" s="1"/>
      <c r="E656" s="8"/>
      <c r="F656" s="8"/>
      <c r="G656" s="2"/>
      <c r="H656" s="4"/>
      <c r="I656" s="1"/>
      <c r="J656" s="1"/>
      <c r="K656" s="1"/>
      <c r="L656" s="1"/>
      <c r="M656" s="1"/>
      <c r="N656" s="1"/>
      <c r="O656" s="1"/>
      <c r="P656" s="1"/>
      <c r="Q656" s="1"/>
      <c r="R656" s="1"/>
      <c r="S656" s="1"/>
      <c r="T656" s="1"/>
      <c r="U656" s="1"/>
      <c r="V656" s="1"/>
      <c r="W656" s="1"/>
      <c r="X656" s="1"/>
      <c r="Y656" s="1"/>
      <c r="Z656" s="1"/>
    </row>
    <row r="657" spans="1:26" ht="14.4">
      <c r="A657" s="1"/>
      <c r="B657" s="2"/>
      <c r="C657" s="2"/>
      <c r="D657" s="1"/>
      <c r="E657" s="8"/>
      <c r="F657" s="8"/>
      <c r="G657" s="2"/>
      <c r="H657" s="4"/>
      <c r="I657" s="1"/>
      <c r="J657" s="1"/>
      <c r="K657" s="1"/>
      <c r="L657" s="1"/>
      <c r="M657" s="1"/>
      <c r="N657" s="1"/>
      <c r="O657" s="1"/>
      <c r="P657" s="1"/>
      <c r="Q657" s="1"/>
      <c r="R657" s="1"/>
      <c r="S657" s="1"/>
      <c r="T657" s="1"/>
      <c r="U657" s="1"/>
      <c r="V657" s="1"/>
      <c r="W657" s="1"/>
      <c r="X657" s="1"/>
      <c r="Y657" s="1"/>
      <c r="Z657" s="1"/>
    </row>
    <row r="658" spans="1:26" ht="14.4">
      <c r="A658" s="1"/>
      <c r="B658" s="2"/>
      <c r="C658" s="2"/>
      <c r="D658" s="1"/>
      <c r="E658" s="8"/>
      <c r="F658" s="8"/>
      <c r="G658" s="2"/>
      <c r="H658" s="4"/>
      <c r="I658" s="1"/>
      <c r="J658" s="1"/>
      <c r="K658" s="1"/>
      <c r="L658" s="1"/>
      <c r="M658" s="1"/>
      <c r="N658" s="1"/>
      <c r="O658" s="1"/>
      <c r="P658" s="1"/>
      <c r="Q658" s="1"/>
      <c r="R658" s="1"/>
      <c r="S658" s="1"/>
      <c r="T658" s="1"/>
      <c r="U658" s="1"/>
      <c r="V658" s="1"/>
      <c r="W658" s="1"/>
      <c r="X658" s="1"/>
      <c r="Y658" s="1"/>
      <c r="Z658" s="1"/>
    </row>
    <row r="659" spans="1:26" ht="14.4">
      <c r="A659" s="1"/>
      <c r="B659" s="2"/>
      <c r="C659" s="2"/>
      <c r="D659" s="1"/>
      <c r="E659" s="8"/>
      <c r="F659" s="8"/>
      <c r="G659" s="2"/>
      <c r="H659" s="4"/>
      <c r="I659" s="1"/>
      <c r="J659" s="1"/>
      <c r="K659" s="1"/>
      <c r="L659" s="1"/>
      <c r="M659" s="1"/>
      <c r="N659" s="1"/>
      <c r="O659" s="1"/>
      <c r="P659" s="1"/>
      <c r="Q659" s="1"/>
      <c r="R659" s="1"/>
      <c r="S659" s="1"/>
      <c r="T659" s="1"/>
      <c r="U659" s="1"/>
      <c r="V659" s="1"/>
      <c r="W659" s="1"/>
      <c r="X659" s="1"/>
      <c r="Y659" s="1"/>
      <c r="Z659" s="1"/>
    </row>
    <row r="660" spans="1:26" ht="14.4">
      <c r="A660" s="1"/>
      <c r="B660" s="2"/>
      <c r="C660" s="2"/>
      <c r="D660" s="1"/>
      <c r="E660" s="8"/>
      <c r="F660" s="8"/>
      <c r="G660" s="2"/>
      <c r="H660" s="4"/>
      <c r="I660" s="1"/>
      <c r="J660" s="1"/>
      <c r="K660" s="1"/>
      <c r="L660" s="1"/>
      <c r="M660" s="1"/>
      <c r="N660" s="1"/>
      <c r="O660" s="1"/>
      <c r="P660" s="1"/>
      <c r="Q660" s="1"/>
      <c r="R660" s="1"/>
      <c r="S660" s="1"/>
      <c r="T660" s="1"/>
      <c r="U660" s="1"/>
      <c r="V660" s="1"/>
      <c r="W660" s="1"/>
      <c r="X660" s="1"/>
      <c r="Y660" s="1"/>
      <c r="Z660" s="1"/>
    </row>
    <row r="661" spans="1:26" ht="14.4">
      <c r="A661" s="1"/>
      <c r="B661" s="2"/>
      <c r="C661" s="2"/>
      <c r="D661" s="1"/>
      <c r="E661" s="8"/>
      <c r="F661" s="8"/>
      <c r="G661" s="2"/>
      <c r="H661" s="4"/>
      <c r="I661" s="1"/>
      <c r="J661" s="1"/>
      <c r="K661" s="1"/>
      <c r="L661" s="1"/>
      <c r="M661" s="1"/>
      <c r="N661" s="1"/>
      <c r="O661" s="1"/>
      <c r="P661" s="1"/>
      <c r="Q661" s="1"/>
      <c r="R661" s="1"/>
      <c r="S661" s="1"/>
      <c r="T661" s="1"/>
      <c r="U661" s="1"/>
      <c r="V661" s="1"/>
      <c r="W661" s="1"/>
      <c r="X661" s="1"/>
      <c r="Y661" s="1"/>
      <c r="Z661" s="1"/>
    </row>
    <row r="662" spans="1:26" ht="14.4">
      <c r="A662" s="1"/>
      <c r="B662" s="2"/>
      <c r="C662" s="2"/>
      <c r="D662" s="1"/>
      <c r="E662" s="8"/>
      <c r="F662" s="8"/>
      <c r="G662" s="2"/>
      <c r="H662" s="4"/>
      <c r="I662" s="1"/>
      <c r="J662" s="1"/>
      <c r="K662" s="1"/>
      <c r="L662" s="1"/>
      <c r="M662" s="1"/>
      <c r="N662" s="1"/>
      <c r="O662" s="1"/>
      <c r="P662" s="1"/>
      <c r="Q662" s="1"/>
      <c r="R662" s="1"/>
      <c r="S662" s="1"/>
      <c r="T662" s="1"/>
      <c r="U662" s="1"/>
      <c r="V662" s="1"/>
      <c r="W662" s="1"/>
      <c r="X662" s="1"/>
      <c r="Y662" s="1"/>
      <c r="Z662" s="1"/>
    </row>
    <row r="663" spans="1:26" ht="14.4">
      <c r="A663" s="1"/>
      <c r="B663" s="2"/>
      <c r="C663" s="2"/>
      <c r="D663" s="1"/>
      <c r="E663" s="8"/>
      <c r="F663" s="8"/>
      <c r="G663" s="2"/>
      <c r="H663" s="4"/>
      <c r="I663" s="1"/>
      <c r="J663" s="1"/>
      <c r="K663" s="1"/>
      <c r="L663" s="1"/>
      <c r="M663" s="1"/>
      <c r="N663" s="1"/>
      <c r="O663" s="1"/>
      <c r="P663" s="1"/>
      <c r="Q663" s="1"/>
      <c r="R663" s="1"/>
      <c r="S663" s="1"/>
      <c r="T663" s="1"/>
      <c r="U663" s="1"/>
      <c r="V663" s="1"/>
      <c r="W663" s="1"/>
      <c r="X663" s="1"/>
      <c r="Y663" s="1"/>
      <c r="Z663" s="1"/>
    </row>
    <row r="664" spans="1:26" ht="14.4">
      <c r="A664" s="1"/>
      <c r="B664" s="2"/>
      <c r="C664" s="2"/>
      <c r="D664" s="1"/>
      <c r="E664" s="8"/>
      <c r="F664" s="8"/>
      <c r="G664" s="2"/>
      <c r="H664" s="4"/>
      <c r="I664" s="1"/>
      <c r="J664" s="1"/>
      <c r="K664" s="1"/>
      <c r="L664" s="1"/>
      <c r="M664" s="1"/>
      <c r="N664" s="1"/>
      <c r="O664" s="1"/>
      <c r="P664" s="1"/>
      <c r="Q664" s="1"/>
      <c r="R664" s="1"/>
      <c r="S664" s="1"/>
      <c r="T664" s="1"/>
      <c r="U664" s="1"/>
      <c r="V664" s="1"/>
      <c r="W664" s="1"/>
      <c r="X664" s="1"/>
      <c r="Y664" s="1"/>
      <c r="Z664" s="1"/>
    </row>
    <row r="665" spans="1:26" ht="14.4">
      <c r="A665" s="1"/>
      <c r="B665" s="2"/>
      <c r="C665" s="2"/>
      <c r="D665" s="1"/>
      <c r="E665" s="8"/>
      <c r="F665" s="8"/>
      <c r="G665" s="2"/>
      <c r="H665" s="4"/>
      <c r="I665" s="1"/>
      <c r="J665" s="1"/>
      <c r="K665" s="1"/>
      <c r="L665" s="1"/>
      <c r="M665" s="1"/>
      <c r="N665" s="1"/>
      <c r="O665" s="1"/>
      <c r="P665" s="1"/>
      <c r="Q665" s="1"/>
      <c r="R665" s="1"/>
      <c r="S665" s="1"/>
      <c r="T665" s="1"/>
      <c r="U665" s="1"/>
      <c r="V665" s="1"/>
      <c r="W665" s="1"/>
      <c r="X665" s="1"/>
      <c r="Y665" s="1"/>
      <c r="Z665" s="1"/>
    </row>
    <row r="666" spans="1:26" ht="14.4">
      <c r="A666" s="1"/>
      <c r="B666" s="2"/>
      <c r="C666" s="2"/>
      <c r="D666" s="1"/>
      <c r="E666" s="8"/>
      <c r="F666" s="8"/>
      <c r="G666" s="2"/>
      <c r="H666" s="4"/>
      <c r="I666" s="1"/>
      <c r="J666" s="1"/>
      <c r="K666" s="1"/>
      <c r="L666" s="1"/>
      <c r="M666" s="1"/>
      <c r="N666" s="1"/>
      <c r="O666" s="1"/>
      <c r="P666" s="1"/>
      <c r="Q666" s="1"/>
      <c r="R666" s="1"/>
      <c r="S666" s="1"/>
      <c r="T666" s="1"/>
      <c r="U666" s="1"/>
      <c r="V666" s="1"/>
      <c r="W666" s="1"/>
      <c r="X666" s="1"/>
      <c r="Y666" s="1"/>
      <c r="Z666" s="1"/>
    </row>
    <row r="667" spans="1:26" ht="14.4">
      <c r="A667" s="1"/>
      <c r="B667" s="2"/>
      <c r="C667" s="2"/>
      <c r="D667" s="1"/>
      <c r="E667" s="8"/>
      <c r="F667" s="8"/>
      <c r="G667" s="2"/>
      <c r="H667" s="4"/>
      <c r="I667" s="1"/>
      <c r="J667" s="1"/>
      <c r="K667" s="1"/>
      <c r="L667" s="1"/>
      <c r="M667" s="1"/>
      <c r="N667" s="1"/>
      <c r="O667" s="1"/>
      <c r="P667" s="1"/>
      <c r="Q667" s="1"/>
      <c r="R667" s="1"/>
      <c r="S667" s="1"/>
      <c r="T667" s="1"/>
      <c r="U667" s="1"/>
      <c r="V667" s="1"/>
      <c r="W667" s="1"/>
      <c r="X667" s="1"/>
      <c r="Y667" s="1"/>
      <c r="Z667" s="1"/>
    </row>
    <row r="668" spans="1:26" ht="14.4">
      <c r="A668" s="1"/>
      <c r="B668" s="2"/>
      <c r="C668" s="2"/>
      <c r="D668" s="1"/>
      <c r="E668" s="8"/>
      <c r="F668" s="8"/>
      <c r="G668" s="2"/>
      <c r="H668" s="4"/>
      <c r="I668" s="1"/>
      <c r="J668" s="1"/>
      <c r="K668" s="1"/>
      <c r="L668" s="1"/>
      <c r="M668" s="1"/>
      <c r="N668" s="1"/>
      <c r="O668" s="1"/>
      <c r="P668" s="1"/>
      <c r="Q668" s="1"/>
      <c r="R668" s="1"/>
      <c r="S668" s="1"/>
      <c r="T668" s="1"/>
      <c r="U668" s="1"/>
      <c r="V668" s="1"/>
      <c r="W668" s="1"/>
      <c r="X668" s="1"/>
      <c r="Y668" s="1"/>
      <c r="Z668" s="1"/>
    </row>
    <row r="669" spans="1:26" ht="14.4">
      <c r="A669" s="1"/>
      <c r="B669" s="2"/>
      <c r="C669" s="2"/>
      <c r="D669" s="1"/>
      <c r="E669" s="8"/>
      <c r="F669" s="8"/>
      <c r="G669" s="2"/>
      <c r="H669" s="4"/>
      <c r="I669" s="1"/>
      <c r="J669" s="1"/>
      <c r="K669" s="1"/>
      <c r="L669" s="1"/>
      <c r="M669" s="1"/>
      <c r="N669" s="1"/>
      <c r="O669" s="1"/>
      <c r="P669" s="1"/>
      <c r="Q669" s="1"/>
      <c r="R669" s="1"/>
      <c r="S669" s="1"/>
      <c r="T669" s="1"/>
      <c r="U669" s="1"/>
      <c r="V669" s="1"/>
      <c r="W669" s="1"/>
      <c r="X669" s="1"/>
      <c r="Y669" s="1"/>
      <c r="Z669" s="1"/>
    </row>
    <row r="670" spans="1:26" ht="14.4">
      <c r="A670" s="1"/>
      <c r="B670" s="2"/>
      <c r="C670" s="2"/>
      <c r="D670" s="1"/>
      <c r="E670" s="8"/>
      <c r="F670" s="8"/>
      <c r="G670" s="2"/>
      <c r="H670" s="4"/>
      <c r="I670" s="1"/>
      <c r="J670" s="1"/>
      <c r="K670" s="1"/>
      <c r="L670" s="1"/>
      <c r="M670" s="1"/>
      <c r="N670" s="1"/>
      <c r="O670" s="1"/>
      <c r="P670" s="1"/>
      <c r="Q670" s="1"/>
      <c r="R670" s="1"/>
      <c r="S670" s="1"/>
      <c r="T670" s="1"/>
      <c r="U670" s="1"/>
      <c r="V670" s="1"/>
      <c r="W670" s="1"/>
      <c r="X670" s="1"/>
      <c r="Y670" s="1"/>
      <c r="Z670" s="1"/>
    </row>
    <row r="671" spans="1:26" ht="14.4">
      <c r="A671" s="1"/>
      <c r="B671" s="2"/>
      <c r="C671" s="2"/>
      <c r="D671" s="1"/>
      <c r="E671" s="8"/>
      <c r="F671" s="8"/>
      <c r="G671" s="2"/>
      <c r="H671" s="4"/>
      <c r="I671" s="1"/>
      <c r="J671" s="1"/>
      <c r="K671" s="1"/>
      <c r="L671" s="1"/>
      <c r="M671" s="1"/>
      <c r="N671" s="1"/>
      <c r="O671" s="1"/>
      <c r="P671" s="1"/>
      <c r="Q671" s="1"/>
      <c r="R671" s="1"/>
      <c r="S671" s="1"/>
      <c r="T671" s="1"/>
      <c r="U671" s="1"/>
      <c r="V671" s="1"/>
      <c r="W671" s="1"/>
      <c r="X671" s="1"/>
      <c r="Y671" s="1"/>
      <c r="Z671" s="1"/>
    </row>
    <row r="672" spans="1:26" ht="14.4">
      <c r="A672" s="1"/>
      <c r="B672" s="2"/>
      <c r="C672" s="2"/>
      <c r="D672" s="1"/>
      <c r="E672" s="8"/>
      <c r="F672" s="8"/>
      <c r="G672" s="2"/>
      <c r="H672" s="4"/>
      <c r="I672" s="1"/>
      <c r="J672" s="1"/>
      <c r="K672" s="1"/>
      <c r="L672" s="1"/>
      <c r="M672" s="1"/>
      <c r="N672" s="1"/>
      <c r="O672" s="1"/>
      <c r="P672" s="1"/>
      <c r="Q672" s="1"/>
      <c r="R672" s="1"/>
      <c r="S672" s="1"/>
      <c r="T672" s="1"/>
      <c r="U672" s="1"/>
      <c r="V672" s="1"/>
      <c r="W672" s="1"/>
      <c r="X672" s="1"/>
      <c r="Y672" s="1"/>
      <c r="Z672" s="1"/>
    </row>
    <row r="673" spans="1:26" ht="14.4">
      <c r="A673" s="1"/>
      <c r="B673" s="2"/>
      <c r="C673" s="2"/>
      <c r="D673" s="1"/>
      <c r="E673" s="8"/>
      <c r="F673" s="8"/>
      <c r="G673" s="2"/>
      <c r="H673" s="4"/>
      <c r="I673" s="1"/>
      <c r="J673" s="1"/>
      <c r="K673" s="1"/>
      <c r="L673" s="1"/>
      <c r="M673" s="1"/>
      <c r="N673" s="1"/>
      <c r="O673" s="1"/>
      <c r="P673" s="1"/>
      <c r="Q673" s="1"/>
      <c r="R673" s="1"/>
      <c r="S673" s="1"/>
      <c r="T673" s="1"/>
      <c r="U673" s="1"/>
      <c r="V673" s="1"/>
      <c r="W673" s="1"/>
      <c r="X673" s="1"/>
      <c r="Y673" s="1"/>
      <c r="Z673" s="1"/>
    </row>
    <row r="674" spans="1:26" ht="14.4">
      <c r="A674" s="1"/>
      <c r="B674" s="2"/>
      <c r="C674" s="2"/>
      <c r="D674" s="1"/>
      <c r="E674" s="8"/>
      <c r="F674" s="8"/>
      <c r="G674" s="2"/>
      <c r="H674" s="4"/>
      <c r="I674" s="1"/>
      <c r="J674" s="1"/>
      <c r="K674" s="1"/>
      <c r="L674" s="1"/>
      <c r="M674" s="1"/>
      <c r="N674" s="1"/>
      <c r="O674" s="1"/>
      <c r="P674" s="1"/>
      <c r="Q674" s="1"/>
      <c r="R674" s="1"/>
      <c r="S674" s="1"/>
      <c r="T674" s="1"/>
      <c r="U674" s="1"/>
      <c r="V674" s="1"/>
      <c r="W674" s="1"/>
      <c r="X674" s="1"/>
      <c r="Y674" s="1"/>
      <c r="Z674" s="1"/>
    </row>
    <row r="675" spans="1:26" ht="14.4">
      <c r="A675" s="1"/>
      <c r="B675" s="2"/>
      <c r="C675" s="2"/>
      <c r="D675" s="1"/>
      <c r="E675" s="8"/>
      <c r="F675" s="8"/>
      <c r="G675" s="2"/>
      <c r="H675" s="4"/>
      <c r="I675" s="1"/>
      <c r="J675" s="1"/>
      <c r="K675" s="1"/>
      <c r="L675" s="1"/>
      <c r="M675" s="1"/>
      <c r="N675" s="1"/>
      <c r="O675" s="1"/>
      <c r="P675" s="1"/>
      <c r="Q675" s="1"/>
      <c r="R675" s="1"/>
      <c r="S675" s="1"/>
      <c r="T675" s="1"/>
      <c r="U675" s="1"/>
      <c r="V675" s="1"/>
      <c r="W675" s="1"/>
      <c r="X675" s="1"/>
      <c r="Y675" s="1"/>
      <c r="Z675" s="1"/>
    </row>
    <row r="676" spans="1:26" ht="14.4">
      <c r="A676" s="1"/>
      <c r="B676" s="2"/>
      <c r="C676" s="2"/>
      <c r="D676" s="1"/>
      <c r="E676" s="8"/>
      <c r="F676" s="8"/>
      <c r="G676" s="2"/>
      <c r="H676" s="4"/>
      <c r="I676" s="1"/>
      <c r="J676" s="1"/>
      <c r="K676" s="1"/>
      <c r="L676" s="1"/>
      <c r="M676" s="1"/>
      <c r="N676" s="1"/>
      <c r="O676" s="1"/>
      <c r="P676" s="1"/>
      <c r="Q676" s="1"/>
      <c r="R676" s="1"/>
      <c r="S676" s="1"/>
      <c r="T676" s="1"/>
      <c r="U676" s="1"/>
      <c r="V676" s="1"/>
      <c r="W676" s="1"/>
      <c r="X676" s="1"/>
      <c r="Y676" s="1"/>
      <c r="Z676" s="1"/>
    </row>
    <row r="677" spans="1:26" ht="14.4">
      <c r="A677" s="1"/>
      <c r="B677" s="2"/>
      <c r="C677" s="2"/>
      <c r="D677" s="1"/>
      <c r="E677" s="8"/>
      <c r="F677" s="8"/>
      <c r="G677" s="2"/>
      <c r="H677" s="4"/>
      <c r="I677" s="1"/>
      <c r="J677" s="1"/>
      <c r="K677" s="1"/>
      <c r="L677" s="1"/>
      <c r="M677" s="1"/>
      <c r="N677" s="1"/>
      <c r="O677" s="1"/>
      <c r="P677" s="1"/>
      <c r="Q677" s="1"/>
      <c r="R677" s="1"/>
      <c r="S677" s="1"/>
      <c r="T677" s="1"/>
      <c r="U677" s="1"/>
      <c r="V677" s="1"/>
      <c r="W677" s="1"/>
      <c r="X677" s="1"/>
      <c r="Y677" s="1"/>
      <c r="Z677" s="1"/>
    </row>
    <row r="678" spans="1:26" ht="14.4">
      <c r="A678" s="1"/>
      <c r="B678" s="2"/>
      <c r="C678" s="2"/>
      <c r="D678" s="1"/>
      <c r="E678" s="8"/>
      <c r="F678" s="8"/>
      <c r="G678" s="2"/>
      <c r="H678" s="4"/>
      <c r="I678" s="1"/>
      <c r="J678" s="1"/>
      <c r="K678" s="1"/>
      <c r="L678" s="1"/>
      <c r="M678" s="1"/>
      <c r="N678" s="1"/>
      <c r="O678" s="1"/>
      <c r="P678" s="1"/>
      <c r="Q678" s="1"/>
      <c r="R678" s="1"/>
      <c r="S678" s="1"/>
      <c r="T678" s="1"/>
      <c r="U678" s="1"/>
      <c r="V678" s="1"/>
      <c r="W678" s="1"/>
      <c r="X678" s="1"/>
      <c r="Y678" s="1"/>
      <c r="Z678" s="1"/>
    </row>
    <row r="679" spans="1:26" ht="14.4">
      <c r="A679" s="1"/>
      <c r="B679" s="2"/>
      <c r="C679" s="2"/>
      <c r="D679" s="1"/>
      <c r="E679" s="8"/>
      <c r="F679" s="8"/>
      <c r="G679" s="2"/>
      <c r="H679" s="4"/>
      <c r="I679" s="1"/>
      <c r="J679" s="1"/>
      <c r="K679" s="1"/>
      <c r="L679" s="1"/>
      <c r="M679" s="1"/>
      <c r="N679" s="1"/>
      <c r="O679" s="1"/>
      <c r="P679" s="1"/>
      <c r="Q679" s="1"/>
      <c r="R679" s="1"/>
      <c r="S679" s="1"/>
      <c r="T679" s="1"/>
      <c r="U679" s="1"/>
      <c r="V679" s="1"/>
      <c r="W679" s="1"/>
      <c r="X679" s="1"/>
      <c r="Y679" s="1"/>
      <c r="Z679" s="1"/>
    </row>
    <row r="680" spans="1:26" ht="14.4">
      <c r="A680" s="1"/>
      <c r="B680" s="2"/>
      <c r="C680" s="2"/>
      <c r="D680" s="1"/>
      <c r="E680" s="8"/>
      <c r="F680" s="8"/>
      <c r="G680" s="2"/>
      <c r="H680" s="4"/>
      <c r="I680" s="1"/>
      <c r="J680" s="1"/>
      <c r="K680" s="1"/>
      <c r="L680" s="1"/>
      <c r="M680" s="1"/>
      <c r="N680" s="1"/>
      <c r="O680" s="1"/>
      <c r="P680" s="1"/>
      <c r="Q680" s="1"/>
      <c r="R680" s="1"/>
      <c r="S680" s="1"/>
      <c r="T680" s="1"/>
      <c r="U680" s="1"/>
      <c r="V680" s="1"/>
      <c r="W680" s="1"/>
      <c r="X680" s="1"/>
      <c r="Y680" s="1"/>
      <c r="Z680" s="1"/>
    </row>
    <row r="681" spans="1:26" ht="14.4">
      <c r="A681" s="1"/>
      <c r="B681" s="2"/>
      <c r="C681" s="2"/>
      <c r="D681" s="1"/>
      <c r="E681" s="8"/>
      <c r="F681" s="8"/>
      <c r="G681" s="2"/>
      <c r="H681" s="4"/>
      <c r="I681" s="1"/>
      <c r="J681" s="1"/>
      <c r="K681" s="1"/>
      <c r="L681" s="1"/>
      <c r="M681" s="1"/>
      <c r="N681" s="1"/>
      <c r="O681" s="1"/>
      <c r="P681" s="1"/>
      <c r="Q681" s="1"/>
      <c r="R681" s="1"/>
      <c r="S681" s="1"/>
      <c r="T681" s="1"/>
      <c r="U681" s="1"/>
      <c r="V681" s="1"/>
      <c r="W681" s="1"/>
      <c r="X681" s="1"/>
      <c r="Y681" s="1"/>
      <c r="Z681" s="1"/>
    </row>
    <row r="682" spans="1:26" ht="14.4">
      <c r="A682" s="1"/>
      <c r="B682" s="2"/>
      <c r="C682" s="2"/>
      <c r="D682" s="1"/>
      <c r="E682" s="8"/>
      <c r="F682" s="8"/>
      <c r="G682" s="2"/>
      <c r="H682" s="4"/>
      <c r="I682" s="1"/>
      <c r="J682" s="1"/>
      <c r="K682" s="1"/>
      <c r="L682" s="1"/>
      <c r="M682" s="1"/>
      <c r="N682" s="1"/>
      <c r="O682" s="1"/>
      <c r="P682" s="1"/>
      <c r="Q682" s="1"/>
      <c r="R682" s="1"/>
      <c r="S682" s="1"/>
      <c r="T682" s="1"/>
      <c r="U682" s="1"/>
      <c r="V682" s="1"/>
      <c r="W682" s="1"/>
      <c r="X682" s="1"/>
      <c r="Y682" s="1"/>
      <c r="Z682" s="1"/>
    </row>
    <row r="683" spans="1:26" ht="14.4">
      <c r="A683" s="1"/>
      <c r="B683" s="2"/>
      <c r="C683" s="2"/>
      <c r="D683" s="1"/>
      <c r="E683" s="8"/>
      <c r="F683" s="8"/>
      <c r="G683" s="2"/>
      <c r="H683" s="4"/>
      <c r="I683" s="1"/>
      <c r="J683" s="1"/>
      <c r="K683" s="1"/>
      <c r="L683" s="1"/>
      <c r="M683" s="1"/>
      <c r="N683" s="1"/>
      <c r="O683" s="1"/>
      <c r="P683" s="1"/>
      <c r="Q683" s="1"/>
      <c r="R683" s="1"/>
      <c r="S683" s="1"/>
      <c r="T683" s="1"/>
      <c r="U683" s="1"/>
      <c r="V683" s="1"/>
      <c r="W683" s="1"/>
      <c r="X683" s="1"/>
      <c r="Y683" s="1"/>
      <c r="Z683" s="1"/>
    </row>
    <row r="684" spans="1:26" ht="14.4">
      <c r="A684" s="1"/>
      <c r="B684" s="2"/>
      <c r="C684" s="2"/>
      <c r="D684" s="1"/>
      <c r="E684" s="8"/>
      <c r="F684" s="8"/>
      <c r="G684" s="2"/>
      <c r="H684" s="4"/>
      <c r="I684" s="1"/>
      <c r="J684" s="1"/>
      <c r="K684" s="1"/>
      <c r="L684" s="1"/>
      <c r="M684" s="1"/>
      <c r="N684" s="1"/>
      <c r="O684" s="1"/>
      <c r="P684" s="1"/>
      <c r="Q684" s="1"/>
      <c r="R684" s="1"/>
      <c r="S684" s="1"/>
      <c r="T684" s="1"/>
      <c r="U684" s="1"/>
      <c r="V684" s="1"/>
      <c r="W684" s="1"/>
      <c r="X684" s="1"/>
      <c r="Y684" s="1"/>
      <c r="Z684" s="1"/>
    </row>
    <row r="685" spans="1:26" ht="14.4">
      <c r="A685" s="1"/>
      <c r="B685" s="2"/>
      <c r="C685" s="2"/>
      <c r="D685" s="1"/>
      <c r="E685" s="8"/>
      <c r="F685" s="8"/>
      <c r="G685" s="2"/>
      <c r="H685" s="4"/>
      <c r="I685" s="1"/>
      <c r="J685" s="1"/>
      <c r="K685" s="1"/>
      <c r="L685" s="1"/>
      <c r="M685" s="1"/>
      <c r="N685" s="1"/>
      <c r="O685" s="1"/>
      <c r="P685" s="1"/>
      <c r="Q685" s="1"/>
      <c r="R685" s="1"/>
      <c r="S685" s="1"/>
      <c r="T685" s="1"/>
      <c r="U685" s="1"/>
      <c r="V685" s="1"/>
      <c r="W685" s="1"/>
      <c r="X685" s="1"/>
      <c r="Y685" s="1"/>
      <c r="Z685" s="1"/>
    </row>
    <row r="686" spans="1:26" ht="14.4">
      <c r="A686" s="1"/>
      <c r="B686" s="2"/>
      <c r="C686" s="2"/>
      <c r="D686" s="1"/>
      <c r="E686" s="8"/>
      <c r="F686" s="8"/>
      <c r="G686" s="2"/>
      <c r="H686" s="4"/>
      <c r="I686" s="1"/>
      <c r="J686" s="1"/>
      <c r="K686" s="1"/>
      <c r="L686" s="1"/>
      <c r="M686" s="1"/>
      <c r="N686" s="1"/>
      <c r="O686" s="1"/>
      <c r="P686" s="1"/>
      <c r="Q686" s="1"/>
      <c r="R686" s="1"/>
      <c r="S686" s="1"/>
      <c r="T686" s="1"/>
      <c r="U686" s="1"/>
      <c r="V686" s="1"/>
      <c r="W686" s="1"/>
      <c r="X686" s="1"/>
      <c r="Y686" s="1"/>
      <c r="Z686" s="1"/>
    </row>
    <row r="687" spans="1:26" ht="14.4">
      <c r="A687" s="1"/>
      <c r="B687" s="2"/>
      <c r="C687" s="2"/>
      <c r="D687" s="1"/>
      <c r="E687" s="8"/>
      <c r="F687" s="8"/>
      <c r="G687" s="2"/>
      <c r="H687" s="4"/>
      <c r="I687" s="1"/>
      <c r="J687" s="1"/>
      <c r="K687" s="1"/>
      <c r="L687" s="1"/>
      <c r="M687" s="1"/>
      <c r="N687" s="1"/>
      <c r="O687" s="1"/>
      <c r="P687" s="1"/>
      <c r="Q687" s="1"/>
      <c r="R687" s="1"/>
      <c r="S687" s="1"/>
      <c r="T687" s="1"/>
      <c r="U687" s="1"/>
      <c r="V687" s="1"/>
      <c r="W687" s="1"/>
      <c r="X687" s="1"/>
      <c r="Y687" s="1"/>
      <c r="Z687" s="1"/>
    </row>
    <row r="688" spans="1:26" ht="14.4">
      <c r="A688" s="1"/>
      <c r="B688" s="2"/>
      <c r="C688" s="2"/>
      <c r="D688" s="1"/>
      <c r="E688" s="8"/>
      <c r="F688" s="8"/>
      <c r="G688" s="2"/>
      <c r="H688" s="4"/>
      <c r="I688" s="1"/>
      <c r="J688" s="1"/>
      <c r="K688" s="1"/>
      <c r="L688" s="1"/>
      <c r="M688" s="1"/>
      <c r="N688" s="1"/>
      <c r="O688" s="1"/>
      <c r="P688" s="1"/>
      <c r="Q688" s="1"/>
      <c r="R688" s="1"/>
      <c r="S688" s="1"/>
      <c r="T688" s="1"/>
      <c r="U688" s="1"/>
      <c r="V688" s="1"/>
      <c r="W688" s="1"/>
      <c r="X688" s="1"/>
      <c r="Y688" s="1"/>
      <c r="Z688" s="1"/>
    </row>
    <row r="689" spans="1:26" ht="14.4">
      <c r="A689" s="1"/>
      <c r="B689" s="2"/>
      <c r="C689" s="2"/>
      <c r="D689" s="1"/>
      <c r="E689" s="8"/>
      <c r="F689" s="8"/>
      <c r="G689" s="2"/>
      <c r="H689" s="4"/>
      <c r="I689" s="1"/>
      <c r="J689" s="1"/>
      <c r="K689" s="1"/>
      <c r="L689" s="1"/>
      <c r="M689" s="1"/>
      <c r="N689" s="1"/>
      <c r="O689" s="1"/>
      <c r="P689" s="1"/>
      <c r="Q689" s="1"/>
      <c r="R689" s="1"/>
      <c r="S689" s="1"/>
      <c r="T689" s="1"/>
      <c r="U689" s="1"/>
      <c r="V689" s="1"/>
      <c r="W689" s="1"/>
      <c r="X689" s="1"/>
      <c r="Y689" s="1"/>
      <c r="Z689" s="1"/>
    </row>
    <row r="690" spans="1:26" ht="14.4">
      <c r="A690" s="1"/>
      <c r="B690" s="2"/>
      <c r="C690" s="2"/>
      <c r="D690" s="1"/>
      <c r="E690" s="8"/>
      <c r="F690" s="8"/>
      <c r="G690" s="2"/>
      <c r="H690" s="4"/>
      <c r="I690" s="1"/>
      <c r="J690" s="1"/>
      <c r="K690" s="1"/>
      <c r="L690" s="1"/>
      <c r="M690" s="1"/>
      <c r="N690" s="1"/>
      <c r="O690" s="1"/>
      <c r="P690" s="1"/>
      <c r="Q690" s="1"/>
      <c r="R690" s="1"/>
      <c r="S690" s="1"/>
      <c r="T690" s="1"/>
      <c r="U690" s="1"/>
      <c r="V690" s="1"/>
      <c r="W690" s="1"/>
      <c r="X690" s="1"/>
      <c r="Y690" s="1"/>
      <c r="Z690" s="1"/>
    </row>
    <row r="691" spans="1:26" ht="14.4">
      <c r="A691" s="1"/>
      <c r="B691" s="2"/>
      <c r="C691" s="2"/>
      <c r="D691" s="1"/>
      <c r="E691" s="8"/>
      <c r="F691" s="8"/>
      <c r="G691" s="2"/>
      <c r="H691" s="4"/>
      <c r="I691" s="1"/>
      <c r="J691" s="1"/>
      <c r="K691" s="1"/>
      <c r="L691" s="1"/>
      <c r="M691" s="1"/>
      <c r="N691" s="1"/>
      <c r="O691" s="1"/>
      <c r="P691" s="1"/>
      <c r="Q691" s="1"/>
      <c r="R691" s="1"/>
      <c r="S691" s="1"/>
      <c r="T691" s="1"/>
      <c r="U691" s="1"/>
      <c r="V691" s="1"/>
      <c r="W691" s="1"/>
      <c r="X691" s="1"/>
      <c r="Y691" s="1"/>
      <c r="Z691" s="1"/>
    </row>
    <row r="692" spans="1:26" ht="14.4">
      <c r="A692" s="1"/>
      <c r="B692" s="2"/>
      <c r="C692" s="2"/>
      <c r="D692" s="1"/>
      <c r="E692" s="8"/>
      <c r="F692" s="8"/>
      <c r="G692" s="2"/>
      <c r="H692" s="4"/>
      <c r="I692" s="1"/>
      <c r="J692" s="1"/>
      <c r="K692" s="1"/>
      <c r="L692" s="1"/>
      <c r="M692" s="1"/>
      <c r="N692" s="1"/>
      <c r="O692" s="1"/>
      <c r="P692" s="1"/>
      <c r="Q692" s="1"/>
      <c r="R692" s="1"/>
      <c r="S692" s="1"/>
      <c r="T692" s="1"/>
      <c r="U692" s="1"/>
      <c r="V692" s="1"/>
      <c r="W692" s="1"/>
      <c r="X692" s="1"/>
      <c r="Y692" s="1"/>
      <c r="Z692" s="1"/>
    </row>
    <row r="693" spans="1:26" ht="14.4">
      <c r="A693" s="1"/>
      <c r="B693" s="2"/>
      <c r="C693" s="2"/>
      <c r="D693" s="1"/>
      <c r="E693" s="8"/>
      <c r="F693" s="8"/>
      <c r="G693" s="2"/>
      <c r="H693" s="4"/>
      <c r="I693" s="1"/>
      <c r="J693" s="1"/>
      <c r="K693" s="1"/>
      <c r="L693" s="1"/>
      <c r="M693" s="1"/>
      <c r="N693" s="1"/>
      <c r="O693" s="1"/>
      <c r="P693" s="1"/>
      <c r="Q693" s="1"/>
      <c r="R693" s="1"/>
      <c r="S693" s="1"/>
      <c r="T693" s="1"/>
      <c r="U693" s="1"/>
      <c r="V693" s="1"/>
      <c r="W693" s="1"/>
      <c r="X693" s="1"/>
      <c r="Y693" s="1"/>
      <c r="Z693" s="1"/>
    </row>
    <row r="694" spans="1:26" ht="14.4">
      <c r="A694" s="1"/>
      <c r="B694" s="2"/>
      <c r="C694" s="2"/>
      <c r="D694" s="1"/>
      <c r="E694" s="8"/>
      <c r="F694" s="8"/>
      <c r="G694" s="2"/>
      <c r="H694" s="4"/>
      <c r="I694" s="1"/>
      <c r="J694" s="1"/>
      <c r="K694" s="1"/>
      <c r="L694" s="1"/>
      <c r="M694" s="1"/>
      <c r="N694" s="1"/>
      <c r="O694" s="1"/>
      <c r="P694" s="1"/>
      <c r="Q694" s="1"/>
      <c r="R694" s="1"/>
      <c r="S694" s="1"/>
      <c r="T694" s="1"/>
      <c r="U694" s="1"/>
      <c r="V694" s="1"/>
      <c r="W694" s="1"/>
      <c r="X694" s="1"/>
      <c r="Y694" s="1"/>
      <c r="Z694" s="1"/>
    </row>
    <row r="695" spans="1:26" ht="14.4">
      <c r="A695" s="1"/>
      <c r="B695" s="2"/>
      <c r="C695" s="2"/>
      <c r="D695" s="1"/>
      <c r="E695" s="8"/>
      <c r="F695" s="8"/>
      <c r="G695" s="2"/>
      <c r="H695" s="4"/>
      <c r="I695" s="1"/>
      <c r="J695" s="1"/>
      <c r="K695" s="1"/>
      <c r="L695" s="1"/>
      <c r="M695" s="1"/>
      <c r="N695" s="1"/>
      <c r="O695" s="1"/>
      <c r="P695" s="1"/>
      <c r="Q695" s="1"/>
      <c r="R695" s="1"/>
      <c r="S695" s="1"/>
      <c r="T695" s="1"/>
      <c r="U695" s="1"/>
      <c r="V695" s="1"/>
      <c r="W695" s="1"/>
      <c r="X695" s="1"/>
      <c r="Y695" s="1"/>
      <c r="Z695" s="1"/>
    </row>
    <row r="696" spans="1:26" ht="14.4">
      <c r="A696" s="1"/>
      <c r="B696" s="2"/>
      <c r="C696" s="2"/>
      <c r="D696" s="1"/>
      <c r="E696" s="8"/>
      <c r="F696" s="8"/>
      <c r="G696" s="2"/>
      <c r="H696" s="4"/>
      <c r="I696" s="1"/>
      <c r="J696" s="1"/>
      <c r="K696" s="1"/>
      <c r="L696" s="1"/>
      <c r="M696" s="1"/>
      <c r="N696" s="1"/>
      <c r="O696" s="1"/>
      <c r="P696" s="1"/>
      <c r="Q696" s="1"/>
      <c r="R696" s="1"/>
      <c r="S696" s="1"/>
      <c r="T696" s="1"/>
      <c r="U696" s="1"/>
      <c r="V696" s="1"/>
      <c r="W696" s="1"/>
      <c r="X696" s="1"/>
      <c r="Y696" s="1"/>
      <c r="Z696" s="1"/>
    </row>
    <row r="697" spans="1:26" ht="14.4">
      <c r="A697" s="1"/>
      <c r="B697" s="2"/>
      <c r="C697" s="2"/>
      <c r="D697" s="1"/>
      <c r="E697" s="8"/>
      <c r="F697" s="8"/>
      <c r="G697" s="2"/>
      <c r="H697" s="4"/>
      <c r="I697" s="1"/>
      <c r="J697" s="1"/>
      <c r="K697" s="1"/>
      <c r="L697" s="1"/>
      <c r="M697" s="1"/>
      <c r="N697" s="1"/>
      <c r="O697" s="1"/>
      <c r="P697" s="1"/>
      <c r="Q697" s="1"/>
      <c r="R697" s="1"/>
      <c r="S697" s="1"/>
      <c r="T697" s="1"/>
      <c r="U697" s="1"/>
      <c r="V697" s="1"/>
      <c r="W697" s="1"/>
      <c r="X697" s="1"/>
      <c r="Y697" s="1"/>
      <c r="Z697" s="1"/>
    </row>
    <row r="698" spans="1:26" ht="14.4">
      <c r="A698" s="1"/>
      <c r="B698" s="2"/>
      <c r="C698" s="2"/>
      <c r="D698" s="1"/>
      <c r="E698" s="8"/>
      <c r="F698" s="8"/>
      <c r="G698" s="2"/>
      <c r="H698" s="4"/>
      <c r="I698" s="1"/>
      <c r="J698" s="1"/>
      <c r="K698" s="1"/>
      <c r="L698" s="1"/>
      <c r="M698" s="1"/>
      <c r="N698" s="1"/>
      <c r="O698" s="1"/>
      <c r="P698" s="1"/>
      <c r="Q698" s="1"/>
      <c r="R698" s="1"/>
      <c r="S698" s="1"/>
      <c r="T698" s="1"/>
      <c r="U698" s="1"/>
      <c r="V698" s="1"/>
      <c r="W698" s="1"/>
      <c r="X698" s="1"/>
      <c r="Y698" s="1"/>
      <c r="Z698" s="1"/>
    </row>
    <row r="699" spans="1:26" ht="14.4">
      <c r="A699" s="1"/>
      <c r="B699" s="2"/>
      <c r="C699" s="2"/>
      <c r="D699" s="1"/>
      <c r="E699" s="8"/>
      <c r="F699" s="8"/>
      <c r="G699" s="2"/>
      <c r="H699" s="4"/>
      <c r="I699" s="1"/>
      <c r="J699" s="1"/>
      <c r="K699" s="1"/>
      <c r="L699" s="1"/>
      <c r="M699" s="1"/>
      <c r="N699" s="1"/>
      <c r="O699" s="1"/>
      <c r="P699" s="1"/>
      <c r="Q699" s="1"/>
      <c r="R699" s="1"/>
      <c r="S699" s="1"/>
      <c r="T699" s="1"/>
      <c r="U699" s="1"/>
      <c r="V699" s="1"/>
      <c r="W699" s="1"/>
      <c r="X699" s="1"/>
      <c r="Y699" s="1"/>
      <c r="Z699" s="1"/>
    </row>
    <row r="700" spans="1:26" ht="14.4">
      <c r="A700" s="1"/>
      <c r="B700" s="2"/>
      <c r="C700" s="2"/>
      <c r="D700" s="1"/>
      <c r="E700" s="8"/>
      <c r="F700" s="8"/>
      <c r="G700" s="2"/>
      <c r="H700" s="4"/>
      <c r="I700" s="1"/>
      <c r="J700" s="1"/>
      <c r="K700" s="1"/>
      <c r="L700" s="1"/>
      <c r="M700" s="1"/>
      <c r="N700" s="1"/>
      <c r="O700" s="1"/>
      <c r="P700" s="1"/>
      <c r="Q700" s="1"/>
      <c r="R700" s="1"/>
      <c r="S700" s="1"/>
      <c r="T700" s="1"/>
      <c r="U700" s="1"/>
      <c r="V700" s="1"/>
      <c r="W700" s="1"/>
      <c r="X700" s="1"/>
      <c r="Y700" s="1"/>
      <c r="Z700" s="1"/>
    </row>
    <row r="701" spans="1:26" ht="14.4">
      <c r="A701" s="1"/>
      <c r="B701" s="2"/>
      <c r="C701" s="2"/>
      <c r="D701" s="1"/>
      <c r="E701" s="8"/>
      <c r="F701" s="8"/>
      <c r="G701" s="2"/>
      <c r="H701" s="4"/>
      <c r="I701" s="1"/>
      <c r="J701" s="1"/>
      <c r="K701" s="1"/>
      <c r="L701" s="1"/>
      <c r="M701" s="1"/>
      <c r="N701" s="1"/>
      <c r="O701" s="1"/>
      <c r="P701" s="1"/>
      <c r="Q701" s="1"/>
      <c r="R701" s="1"/>
      <c r="S701" s="1"/>
      <c r="T701" s="1"/>
      <c r="U701" s="1"/>
      <c r="V701" s="1"/>
      <c r="W701" s="1"/>
      <c r="X701" s="1"/>
      <c r="Y701" s="1"/>
      <c r="Z701" s="1"/>
    </row>
    <row r="702" spans="1:26" ht="14.4">
      <c r="A702" s="1"/>
      <c r="B702" s="2"/>
      <c r="C702" s="2"/>
      <c r="D702" s="1"/>
      <c r="E702" s="8"/>
      <c r="F702" s="8"/>
      <c r="G702" s="2"/>
      <c r="H702" s="4"/>
      <c r="I702" s="1"/>
      <c r="J702" s="1"/>
      <c r="K702" s="1"/>
      <c r="L702" s="1"/>
      <c r="M702" s="1"/>
      <c r="N702" s="1"/>
      <c r="O702" s="1"/>
      <c r="P702" s="1"/>
      <c r="Q702" s="1"/>
      <c r="R702" s="1"/>
      <c r="S702" s="1"/>
      <c r="T702" s="1"/>
      <c r="U702" s="1"/>
      <c r="V702" s="1"/>
      <c r="W702" s="1"/>
      <c r="X702" s="1"/>
      <c r="Y702" s="1"/>
      <c r="Z702" s="1"/>
    </row>
    <row r="703" spans="1:26" ht="14.4">
      <c r="A703" s="1"/>
      <c r="B703" s="2"/>
      <c r="C703" s="2"/>
      <c r="D703" s="1"/>
      <c r="E703" s="8"/>
      <c r="F703" s="8"/>
      <c r="G703" s="2"/>
      <c r="H703" s="4"/>
      <c r="I703" s="1"/>
      <c r="J703" s="1"/>
      <c r="K703" s="1"/>
      <c r="L703" s="1"/>
      <c r="M703" s="1"/>
      <c r="N703" s="1"/>
      <c r="O703" s="1"/>
      <c r="P703" s="1"/>
      <c r="Q703" s="1"/>
      <c r="R703" s="1"/>
      <c r="S703" s="1"/>
      <c r="T703" s="1"/>
      <c r="U703" s="1"/>
      <c r="V703" s="1"/>
      <c r="W703" s="1"/>
      <c r="X703" s="1"/>
      <c r="Y703" s="1"/>
      <c r="Z703" s="1"/>
    </row>
    <row r="704" spans="1:26" ht="14.4">
      <c r="A704" s="1"/>
      <c r="B704" s="2"/>
      <c r="C704" s="2"/>
      <c r="D704" s="1"/>
      <c r="E704" s="8"/>
      <c r="F704" s="8"/>
      <c r="G704" s="2"/>
      <c r="H704" s="4"/>
      <c r="I704" s="1"/>
      <c r="J704" s="1"/>
      <c r="K704" s="1"/>
      <c r="L704" s="1"/>
      <c r="M704" s="1"/>
      <c r="N704" s="1"/>
      <c r="O704" s="1"/>
      <c r="P704" s="1"/>
      <c r="Q704" s="1"/>
      <c r="R704" s="1"/>
      <c r="S704" s="1"/>
      <c r="T704" s="1"/>
      <c r="U704" s="1"/>
      <c r="V704" s="1"/>
      <c r="W704" s="1"/>
      <c r="X704" s="1"/>
      <c r="Y704" s="1"/>
      <c r="Z704" s="1"/>
    </row>
    <row r="705" spans="1:26" ht="14.4">
      <c r="A705" s="1"/>
      <c r="B705" s="2"/>
      <c r="C705" s="2"/>
      <c r="D705" s="1"/>
      <c r="E705" s="8"/>
      <c r="F705" s="8"/>
      <c r="G705" s="2"/>
      <c r="H705" s="4"/>
      <c r="I705" s="1"/>
      <c r="J705" s="1"/>
      <c r="K705" s="1"/>
      <c r="L705" s="1"/>
      <c r="M705" s="1"/>
      <c r="N705" s="1"/>
      <c r="O705" s="1"/>
      <c r="P705" s="1"/>
      <c r="Q705" s="1"/>
      <c r="R705" s="1"/>
      <c r="S705" s="1"/>
      <c r="T705" s="1"/>
      <c r="U705" s="1"/>
      <c r="V705" s="1"/>
      <c r="W705" s="1"/>
      <c r="X705" s="1"/>
      <c r="Y705" s="1"/>
      <c r="Z705" s="1"/>
    </row>
    <row r="706" spans="1:26" ht="14.4">
      <c r="A706" s="1"/>
      <c r="B706" s="2"/>
      <c r="C706" s="2"/>
      <c r="D706" s="1"/>
      <c r="E706" s="8"/>
      <c r="F706" s="8"/>
      <c r="G706" s="2"/>
      <c r="H706" s="4"/>
      <c r="I706" s="1"/>
      <c r="J706" s="1"/>
      <c r="K706" s="1"/>
      <c r="L706" s="1"/>
      <c r="M706" s="1"/>
      <c r="N706" s="1"/>
      <c r="O706" s="1"/>
      <c r="P706" s="1"/>
      <c r="Q706" s="1"/>
      <c r="R706" s="1"/>
      <c r="S706" s="1"/>
      <c r="T706" s="1"/>
      <c r="U706" s="1"/>
      <c r="V706" s="1"/>
      <c r="W706" s="1"/>
      <c r="X706" s="1"/>
      <c r="Y706" s="1"/>
      <c r="Z706" s="1"/>
    </row>
    <row r="707" spans="1:26" ht="14.4">
      <c r="A707" s="1"/>
      <c r="B707" s="2"/>
      <c r="C707" s="2"/>
      <c r="D707" s="1"/>
      <c r="E707" s="8"/>
      <c r="F707" s="8"/>
      <c r="G707" s="2"/>
      <c r="H707" s="4"/>
      <c r="I707" s="1"/>
      <c r="J707" s="1"/>
      <c r="K707" s="1"/>
      <c r="L707" s="1"/>
      <c r="M707" s="1"/>
      <c r="N707" s="1"/>
      <c r="O707" s="1"/>
      <c r="P707" s="1"/>
      <c r="Q707" s="1"/>
      <c r="R707" s="1"/>
      <c r="S707" s="1"/>
      <c r="T707" s="1"/>
      <c r="U707" s="1"/>
      <c r="V707" s="1"/>
      <c r="W707" s="1"/>
      <c r="X707" s="1"/>
      <c r="Y707" s="1"/>
      <c r="Z707" s="1"/>
    </row>
    <row r="708" spans="1:26" ht="14.4">
      <c r="A708" s="1"/>
      <c r="B708" s="2"/>
      <c r="C708" s="2"/>
      <c r="D708" s="1"/>
      <c r="E708" s="8"/>
      <c r="F708" s="8"/>
      <c r="G708" s="2"/>
      <c r="H708" s="4"/>
      <c r="I708" s="1"/>
      <c r="J708" s="1"/>
      <c r="K708" s="1"/>
      <c r="L708" s="1"/>
      <c r="M708" s="1"/>
      <c r="N708" s="1"/>
      <c r="O708" s="1"/>
      <c r="P708" s="1"/>
      <c r="Q708" s="1"/>
      <c r="R708" s="1"/>
      <c r="S708" s="1"/>
      <c r="T708" s="1"/>
      <c r="U708" s="1"/>
      <c r="V708" s="1"/>
      <c r="W708" s="1"/>
      <c r="X708" s="1"/>
      <c r="Y708" s="1"/>
      <c r="Z708" s="1"/>
    </row>
    <row r="709" spans="1:26" ht="14.4">
      <c r="A709" s="1"/>
      <c r="B709" s="2"/>
      <c r="C709" s="2"/>
      <c r="D709" s="1"/>
      <c r="E709" s="8"/>
      <c r="F709" s="8"/>
      <c r="G709" s="2"/>
      <c r="H709" s="4"/>
      <c r="I709" s="1"/>
      <c r="J709" s="1"/>
      <c r="K709" s="1"/>
      <c r="L709" s="1"/>
      <c r="M709" s="1"/>
      <c r="N709" s="1"/>
      <c r="O709" s="1"/>
      <c r="P709" s="1"/>
      <c r="Q709" s="1"/>
      <c r="R709" s="1"/>
      <c r="S709" s="1"/>
      <c r="T709" s="1"/>
      <c r="U709" s="1"/>
      <c r="V709" s="1"/>
      <c r="W709" s="1"/>
      <c r="X709" s="1"/>
      <c r="Y709" s="1"/>
      <c r="Z709" s="1"/>
    </row>
    <row r="710" spans="1:26" ht="14.4">
      <c r="A710" s="1"/>
      <c r="B710" s="2"/>
      <c r="C710" s="2"/>
      <c r="D710" s="1"/>
      <c r="E710" s="8"/>
      <c r="F710" s="8"/>
      <c r="G710" s="2"/>
      <c r="H710" s="4"/>
      <c r="I710" s="1"/>
      <c r="J710" s="1"/>
      <c r="K710" s="1"/>
      <c r="L710" s="1"/>
      <c r="M710" s="1"/>
      <c r="N710" s="1"/>
      <c r="O710" s="1"/>
      <c r="P710" s="1"/>
      <c r="Q710" s="1"/>
      <c r="R710" s="1"/>
      <c r="S710" s="1"/>
      <c r="T710" s="1"/>
      <c r="U710" s="1"/>
      <c r="V710" s="1"/>
      <c r="W710" s="1"/>
      <c r="X710" s="1"/>
      <c r="Y710" s="1"/>
      <c r="Z710" s="1"/>
    </row>
    <row r="711" spans="1:26" ht="14.4">
      <c r="A711" s="1"/>
      <c r="B711" s="2"/>
      <c r="C711" s="2"/>
      <c r="D711" s="1"/>
      <c r="E711" s="8"/>
      <c r="F711" s="8"/>
      <c r="G711" s="2"/>
      <c r="H711" s="4"/>
      <c r="I711" s="1"/>
      <c r="J711" s="1"/>
      <c r="K711" s="1"/>
      <c r="L711" s="1"/>
      <c r="M711" s="1"/>
      <c r="N711" s="1"/>
      <c r="O711" s="1"/>
      <c r="P711" s="1"/>
      <c r="Q711" s="1"/>
      <c r="R711" s="1"/>
      <c r="S711" s="1"/>
      <c r="T711" s="1"/>
      <c r="U711" s="1"/>
      <c r="V711" s="1"/>
      <c r="W711" s="1"/>
      <c r="X711" s="1"/>
      <c r="Y711" s="1"/>
      <c r="Z711" s="1"/>
    </row>
    <row r="712" spans="1:26" ht="14.4">
      <c r="A712" s="1"/>
      <c r="B712" s="2"/>
      <c r="C712" s="2"/>
      <c r="D712" s="1"/>
      <c r="E712" s="8"/>
      <c r="F712" s="8"/>
      <c r="G712" s="2"/>
      <c r="H712" s="4"/>
      <c r="I712" s="1"/>
      <c r="J712" s="1"/>
      <c r="K712" s="1"/>
      <c r="L712" s="1"/>
      <c r="M712" s="1"/>
      <c r="N712" s="1"/>
      <c r="O712" s="1"/>
      <c r="P712" s="1"/>
      <c r="Q712" s="1"/>
      <c r="R712" s="1"/>
      <c r="S712" s="1"/>
      <c r="T712" s="1"/>
      <c r="U712" s="1"/>
      <c r="V712" s="1"/>
      <c r="W712" s="1"/>
      <c r="X712" s="1"/>
      <c r="Y712" s="1"/>
      <c r="Z712" s="1"/>
    </row>
    <row r="713" spans="1:26" ht="14.4">
      <c r="A713" s="1"/>
      <c r="B713" s="2"/>
      <c r="C713" s="2"/>
      <c r="D713" s="1"/>
      <c r="E713" s="8"/>
      <c r="F713" s="8"/>
      <c r="G713" s="2"/>
      <c r="H713" s="4"/>
      <c r="I713" s="1"/>
      <c r="J713" s="1"/>
      <c r="K713" s="1"/>
      <c r="L713" s="1"/>
      <c r="M713" s="1"/>
      <c r="N713" s="1"/>
      <c r="O713" s="1"/>
      <c r="P713" s="1"/>
      <c r="Q713" s="1"/>
      <c r="R713" s="1"/>
      <c r="S713" s="1"/>
      <c r="T713" s="1"/>
      <c r="U713" s="1"/>
      <c r="V713" s="1"/>
      <c r="W713" s="1"/>
      <c r="X713" s="1"/>
      <c r="Y713" s="1"/>
      <c r="Z713" s="1"/>
    </row>
    <row r="714" spans="1:26" ht="14.4">
      <c r="A714" s="1"/>
      <c r="B714" s="2"/>
      <c r="C714" s="2"/>
      <c r="D714" s="1"/>
      <c r="E714" s="8"/>
      <c r="F714" s="8"/>
      <c r="G714" s="2"/>
      <c r="H714" s="4"/>
      <c r="I714" s="1"/>
      <c r="J714" s="1"/>
      <c r="K714" s="1"/>
      <c r="L714" s="1"/>
      <c r="M714" s="1"/>
      <c r="N714" s="1"/>
      <c r="O714" s="1"/>
      <c r="P714" s="1"/>
      <c r="Q714" s="1"/>
      <c r="R714" s="1"/>
      <c r="S714" s="1"/>
      <c r="T714" s="1"/>
      <c r="U714" s="1"/>
      <c r="V714" s="1"/>
      <c r="W714" s="1"/>
      <c r="X714" s="1"/>
      <c r="Y714" s="1"/>
      <c r="Z714" s="1"/>
    </row>
    <row r="715" spans="1:26" ht="14.4">
      <c r="A715" s="1"/>
      <c r="B715" s="2"/>
      <c r="C715" s="2"/>
      <c r="D715" s="1"/>
      <c r="E715" s="8"/>
      <c r="F715" s="8"/>
      <c r="G715" s="2"/>
      <c r="H715" s="4"/>
      <c r="I715" s="1"/>
      <c r="J715" s="1"/>
      <c r="K715" s="1"/>
      <c r="L715" s="1"/>
      <c r="M715" s="1"/>
      <c r="N715" s="1"/>
      <c r="O715" s="1"/>
      <c r="P715" s="1"/>
      <c r="Q715" s="1"/>
      <c r="R715" s="1"/>
      <c r="S715" s="1"/>
      <c r="T715" s="1"/>
      <c r="U715" s="1"/>
      <c r="V715" s="1"/>
      <c r="W715" s="1"/>
      <c r="X715" s="1"/>
      <c r="Y715" s="1"/>
      <c r="Z715" s="1"/>
    </row>
    <row r="716" spans="1:26" ht="14.4">
      <c r="A716" s="1"/>
      <c r="B716" s="2"/>
      <c r="C716" s="2"/>
      <c r="D716" s="1"/>
      <c r="E716" s="8"/>
      <c r="F716" s="8"/>
      <c r="G716" s="2"/>
      <c r="H716" s="4"/>
      <c r="I716" s="1"/>
      <c r="J716" s="1"/>
      <c r="K716" s="1"/>
      <c r="L716" s="1"/>
      <c r="M716" s="1"/>
      <c r="N716" s="1"/>
      <c r="O716" s="1"/>
      <c r="P716" s="1"/>
      <c r="Q716" s="1"/>
      <c r="R716" s="1"/>
      <c r="S716" s="1"/>
      <c r="T716" s="1"/>
      <c r="U716" s="1"/>
      <c r="V716" s="1"/>
      <c r="W716" s="1"/>
      <c r="X716" s="1"/>
      <c r="Y716" s="1"/>
      <c r="Z716" s="1"/>
    </row>
    <row r="717" spans="1:26" ht="14.4">
      <c r="A717" s="1"/>
      <c r="B717" s="2"/>
      <c r="C717" s="2"/>
      <c r="D717" s="1"/>
      <c r="E717" s="8"/>
      <c r="F717" s="8"/>
      <c r="G717" s="2"/>
      <c r="H717" s="4"/>
      <c r="I717" s="1"/>
      <c r="J717" s="1"/>
      <c r="K717" s="1"/>
      <c r="L717" s="1"/>
      <c r="M717" s="1"/>
      <c r="N717" s="1"/>
      <c r="O717" s="1"/>
      <c r="P717" s="1"/>
      <c r="Q717" s="1"/>
      <c r="R717" s="1"/>
      <c r="S717" s="1"/>
      <c r="T717" s="1"/>
      <c r="U717" s="1"/>
      <c r="V717" s="1"/>
      <c r="W717" s="1"/>
      <c r="X717" s="1"/>
      <c r="Y717" s="1"/>
      <c r="Z717" s="1"/>
    </row>
    <row r="718" spans="1:26" ht="14.4">
      <c r="A718" s="1"/>
      <c r="B718" s="2"/>
      <c r="C718" s="2"/>
      <c r="D718" s="1"/>
      <c r="E718" s="8"/>
      <c r="F718" s="8"/>
      <c r="G718" s="2"/>
      <c r="H718" s="4"/>
      <c r="I718" s="1"/>
      <c r="J718" s="1"/>
      <c r="K718" s="1"/>
      <c r="L718" s="1"/>
      <c r="M718" s="1"/>
      <c r="N718" s="1"/>
      <c r="O718" s="1"/>
      <c r="P718" s="1"/>
      <c r="Q718" s="1"/>
      <c r="R718" s="1"/>
      <c r="S718" s="1"/>
      <c r="T718" s="1"/>
      <c r="U718" s="1"/>
      <c r="V718" s="1"/>
      <c r="W718" s="1"/>
      <c r="X718" s="1"/>
      <c r="Y718" s="1"/>
      <c r="Z718" s="1"/>
    </row>
    <row r="719" spans="1:26" ht="14.4">
      <c r="A719" s="1"/>
      <c r="B719" s="2"/>
      <c r="C719" s="2"/>
      <c r="D719" s="1"/>
      <c r="E719" s="8"/>
      <c r="F719" s="8"/>
      <c r="G719" s="2"/>
      <c r="H719" s="4"/>
      <c r="I719" s="1"/>
      <c r="J719" s="1"/>
      <c r="K719" s="1"/>
      <c r="L719" s="1"/>
      <c r="M719" s="1"/>
      <c r="N719" s="1"/>
      <c r="O719" s="1"/>
      <c r="P719" s="1"/>
      <c r="Q719" s="1"/>
      <c r="R719" s="1"/>
      <c r="S719" s="1"/>
      <c r="T719" s="1"/>
      <c r="U719" s="1"/>
      <c r="V719" s="1"/>
      <c r="W719" s="1"/>
      <c r="X719" s="1"/>
      <c r="Y719" s="1"/>
      <c r="Z719" s="1"/>
    </row>
    <row r="720" spans="1:26" ht="14.4">
      <c r="A720" s="1"/>
      <c r="B720" s="2"/>
      <c r="C720" s="2"/>
      <c r="D720" s="1"/>
      <c r="E720" s="8"/>
      <c r="F720" s="8"/>
      <c r="G720" s="2"/>
      <c r="H720" s="4"/>
      <c r="I720" s="1"/>
      <c r="J720" s="1"/>
      <c r="K720" s="1"/>
      <c r="L720" s="1"/>
      <c r="M720" s="1"/>
      <c r="N720" s="1"/>
      <c r="O720" s="1"/>
      <c r="P720" s="1"/>
      <c r="Q720" s="1"/>
      <c r="R720" s="1"/>
      <c r="S720" s="1"/>
      <c r="T720" s="1"/>
      <c r="U720" s="1"/>
      <c r="V720" s="1"/>
      <c r="W720" s="1"/>
      <c r="X720" s="1"/>
      <c r="Y720" s="1"/>
      <c r="Z720" s="1"/>
    </row>
    <row r="721" spans="1:26" ht="14.4">
      <c r="A721" s="1"/>
      <c r="B721" s="2"/>
      <c r="C721" s="2"/>
      <c r="D721" s="1"/>
      <c r="E721" s="8"/>
      <c r="F721" s="8"/>
      <c r="G721" s="2"/>
      <c r="H721" s="4"/>
      <c r="I721" s="1"/>
      <c r="J721" s="1"/>
      <c r="K721" s="1"/>
      <c r="L721" s="1"/>
      <c r="M721" s="1"/>
      <c r="N721" s="1"/>
      <c r="O721" s="1"/>
      <c r="P721" s="1"/>
      <c r="Q721" s="1"/>
      <c r="R721" s="1"/>
      <c r="S721" s="1"/>
      <c r="T721" s="1"/>
      <c r="U721" s="1"/>
      <c r="V721" s="1"/>
      <c r="W721" s="1"/>
      <c r="X721" s="1"/>
      <c r="Y721" s="1"/>
      <c r="Z721" s="1"/>
    </row>
    <row r="722" spans="1:26" ht="14.4">
      <c r="A722" s="1"/>
      <c r="B722" s="2"/>
      <c r="C722" s="2"/>
      <c r="D722" s="1"/>
      <c r="E722" s="8"/>
      <c r="F722" s="8"/>
      <c r="G722" s="2"/>
      <c r="H722" s="4"/>
      <c r="I722" s="1"/>
      <c r="J722" s="1"/>
      <c r="K722" s="1"/>
      <c r="L722" s="1"/>
      <c r="M722" s="1"/>
      <c r="N722" s="1"/>
      <c r="O722" s="1"/>
      <c r="P722" s="1"/>
      <c r="Q722" s="1"/>
      <c r="R722" s="1"/>
      <c r="S722" s="1"/>
      <c r="T722" s="1"/>
      <c r="U722" s="1"/>
      <c r="V722" s="1"/>
      <c r="W722" s="1"/>
      <c r="X722" s="1"/>
      <c r="Y722" s="1"/>
      <c r="Z722" s="1"/>
    </row>
    <row r="723" spans="1:26" ht="14.4">
      <c r="A723" s="1"/>
      <c r="B723" s="2"/>
      <c r="C723" s="2"/>
      <c r="D723" s="1"/>
      <c r="E723" s="8"/>
      <c r="F723" s="8"/>
      <c r="G723" s="2"/>
      <c r="H723" s="4"/>
      <c r="I723" s="1"/>
      <c r="J723" s="1"/>
      <c r="K723" s="1"/>
      <c r="L723" s="1"/>
      <c r="M723" s="1"/>
      <c r="N723" s="1"/>
      <c r="O723" s="1"/>
      <c r="P723" s="1"/>
      <c r="Q723" s="1"/>
      <c r="R723" s="1"/>
      <c r="S723" s="1"/>
      <c r="T723" s="1"/>
      <c r="U723" s="1"/>
      <c r="V723" s="1"/>
      <c r="W723" s="1"/>
      <c r="X723" s="1"/>
      <c r="Y723" s="1"/>
      <c r="Z723" s="1"/>
    </row>
    <row r="724" spans="1:26" ht="14.4">
      <c r="A724" s="1"/>
      <c r="B724" s="2"/>
      <c r="C724" s="2"/>
      <c r="D724" s="1"/>
      <c r="E724" s="8"/>
      <c r="F724" s="8"/>
      <c r="G724" s="2"/>
      <c r="H724" s="4"/>
      <c r="I724" s="1"/>
      <c r="J724" s="1"/>
      <c r="K724" s="1"/>
      <c r="L724" s="1"/>
      <c r="M724" s="1"/>
      <c r="N724" s="1"/>
      <c r="O724" s="1"/>
      <c r="P724" s="1"/>
      <c r="Q724" s="1"/>
      <c r="R724" s="1"/>
      <c r="S724" s="1"/>
      <c r="T724" s="1"/>
      <c r="U724" s="1"/>
      <c r="V724" s="1"/>
      <c r="W724" s="1"/>
      <c r="X724" s="1"/>
      <c r="Y724" s="1"/>
      <c r="Z724" s="1"/>
    </row>
    <row r="725" spans="1:26" ht="14.4">
      <c r="A725" s="1"/>
      <c r="B725" s="2"/>
      <c r="C725" s="2"/>
      <c r="D725" s="1"/>
      <c r="E725" s="8"/>
      <c r="F725" s="8"/>
      <c r="G725" s="2"/>
      <c r="H725" s="4"/>
      <c r="I725" s="1"/>
      <c r="J725" s="1"/>
      <c r="K725" s="1"/>
      <c r="L725" s="1"/>
      <c r="M725" s="1"/>
      <c r="N725" s="1"/>
      <c r="O725" s="1"/>
      <c r="P725" s="1"/>
      <c r="Q725" s="1"/>
      <c r="R725" s="1"/>
      <c r="S725" s="1"/>
      <c r="T725" s="1"/>
      <c r="U725" s="1"/>
      <c r="V725" s="1"/>
      <c r="W725" s="1"/>
      <c r="X725" s="1"/>
      <c r="Y725" s="1"/>
      <c r="Z725" s="1"/>
    </row>
    <row r="726" spans="1:26" ht="14.4">
      <c r="A726" s="1"/>
      <c r="B726" s="2"/>
      <c r="C726" s="2"/>
      <c r="D726" s="1"/>
      <c r="E726" s="8"/>
      <c r="F726" s="8"/>
      <c r="G726" s="2"/>
      <c r="H726" s="4"/>
      <c r="I726" s="1"/>
      <c r="J726" s="1"/>
      <c r="K726" s="1"/>
      <c r="L726" s="1"/>
      <c r="M726" s="1"/>
      <c r="N726" s="1"/>
      <c r="O726" s="1"/>
      <c r="P726" s="1"/>
      <c r="Q726" s="1"/>
      <c r="R726" s="1"/>
      <c r="S726" s="1"/>
      <c r="T726" s="1"/>
      <c r="U726" s="1"/>
      <c r="V726" s="1"/>
      <c r="W726" s="1"/>
      <c r="X726" s="1"/>
      <c r="Y726" s="1"/>
      <c r="Z726" s="1"/>
    </row>
    <row r="727" spans="1:26" ht="14.4">
      <c r="A727" s="1"/>
      <c r="B727" s="2"/>
      <c r="C727" s="2"/>
      <c r="D727" s="1"/>
      <c r="E727" s="8"/>
      <c r="F727" s="8"/>
      <c r="G727" s="2"/>
      <c r="H727" s="4"/>
      <c r="I727" s="1"/>
      <c r="J727" s="1"/>
      <c r="K727" s="1"/>
      <c r="L727" s="1"/>
      <c r="M727" s="1"/>
      <c r="N727" s="1"/>
      <c r="O727" s="1"/>
      <c r="P727" s="1"/>
      <c r="Q727" s="1"/>
      <c r="R727" s="1"/>
      <c r="S727" s="1"/>
      <c r="T727" s="1"/>
      <c r="U727" s="1"/>
      <c r="V727" s="1"/>
      <c r="W727" s="1"/>
      <c r="X727" s="1"/>
      <c r="Y727" s="1"/>
      <c r="Z727" s="1"/>
    </row>
    <row r="728" spans="1:26" ht="14.4">
      <c r="A728" s="1"/>
      <c r="B728" s="2"/>
      <c r="C728" s="2"/>
      <c r="D728" s="1"/>
      <c r="E728" s="8"/>
      <c r="F728" s="8"/>
      <c r="G728" s="2"/>
      <c r="H728" s="4"/>
      <c r="I728" s="1"/>
      <c r="J728" s="1"/>
      <c r="K728" s="1"/>
      <c r="L728" s="1"/>
      <c r="M728" s="1"/>
      <c r="N728" s="1"/>
      <c r="O728" s="1"/>
      <c r="P728" s="1"/>
      <c r="Q728" s="1"/>
      <c r="R728" s="1"/>
      <c r="S728" s="1"/>
      <c r="T728" s="1"/>
      <c r="U728" s="1"/>
      <c r="V728" s="1"/>
      <c r="W728" s="1"/>
      <c r="X728" s="1"/>
      <c r="Y728" s="1"/>
      <c r="Z728" s="1"/>
    </row>
    <row r="729" spans="1:26" ht="14.4">
      <c r="A729" s="1"/>
      <c r="B729" s="2"/>
      <c r="C729" s="2"/>
      <c r="D729" s="1"/>
      <c r="E729" s="8"/>
      <c r="F729" s="8"/>
      <c r="G729" s="2"/>
      <c r="H729" s="4"/>
      <c r="I729" s="1"/>
      <c r="J729" s="1"/>
      <c r="K729" s="1"/>
      <c r="L729" s="1"/>
      <c r="M729" s="1"/>
      <c r="N729" s="1"/>
      <c r="O729" s="1"/>
      <c r="P729" s="1"/>
      <c r="Q729" s="1"/>
      <c r="R729" s="1"/>
      <c r="S729" s="1"/>
      <c r="T729" s="1"/>
      <c r="U729" s="1"/>
      <c r="V729" s="1"/>
      <c r="W729" s="1"/>
      <c r="X729" s="1"/>
      <c r="Y729" s="1"/>
      <c r="Z729" s="1"/>
    </row>
    <row r="730" spans="1:26" ht="14.4">
      <c r="A730" s="1"/>
      <c r="B730" s="2"/>
      <c r="C730" s="2"/>
      <c r="D730" s="1"/>
      <c r="E730" s="8"/>
      <c r="F730" s="8"/>
      <c r="G730" s="2"/>
      <c r="H730" s="4"/>
      <c r="I730" s="1"/>
      <c r="J730" s="1"/>
      <c r="K730" s="1"/>
      <c r="L730" s="1"/>
      <c r="M730" s="1"/>
      <c r="N730" s="1"/>
      <c r="O730" s="1"/>
      <c r="P730" s="1"/>
      <c r="Q730" s="1"/>
      <c r="R730" s="1"/>
      <c r="S730" s="1"/>
      <c r="T730" s="1"/>
      <c r="U730" s="1"/>
      <c r="V730" s="1"/>
      <c r="W730" s="1"/>
      <c r="X730" s="1"/>
      <c r="Y730" s="1"/>
      <c r="Z730" s="1"/>
    </row>
    <row r="731" spans="1:26" ht="14.4">
      <c r="A731" s="1"/>
      <c r="B731" s="2"/>
      <c r="C731" s="2"/>
      <c r="D731" s="1"/>
      <c r="E731" s="8"/>
      <c r="F731" s="8"/>
      <c r="G731" s="2"/>
      <c r="H731" s="4"/>
      <c r="I731" s="1"/>
      <c r="J731" s="1"/>
      <c r="K731" s="1"/>
      <c r="L731" s="1"/>
      <c r="M731" s="1"/>
      <c r="N731" s="1"/>
      <c r="O731" s="1"/>
      <c r="P731" s="1"/>
      <c r="Q731" s="1"/>
      <c r="R731" s="1"/>
      <c r="S731" s="1"/>
      <c r="T731" s="1"/>
      <c r="U731" s="1"/>
      <c r="V731" s="1"/>
      <c r="W731" s="1"/>
      <c r="X731" s="1"/>
      <c r="Y731" s="1"/>
      <c r="Z731" s="1"/>
    </row>
    <row r="732" spans="1:26" ht="14.4">
      <c r="A732" s="1"/>
      <c r="B732" s="2"/>
      <c r="C732" s="2"/>
      <c r="D732" s="1"/>
      <c r="E732" s="8"/>
      <c r="F732" s="8"/>
      <c r="G732" s="2"/>
      <c r="H732" s="4"/>
      <c r="I732" s="1"/>
      <c r="J732" s="1"/>
      <c r="K732" s="1"/>
      <c r="L732" s="1"/>
      <c r="M732" s="1"/>
      <c r="N732" s="1"/>
      <c r="O732" s="1"/>
      <c r="P732" s="1"/>
      <c r="Q732" s="1"/>
      <c r="R732" s="1"/>
      <c r="S732" s="1"/>
      <c r="T732" s="1"/>
      <c r="U732" s="1"/>
      <c r="V732" s="1"/>
      <c r="W732" s="1"/>
      <c r="X732" s="1"/>
      <c r="Y732" s="1"/>
      <c r="Z732" s="1"/>
    </row>
    <row r="733" spans="1:26" ht="14.4">
      <c r="A733" s="1"/>
      <c r="B733" s="2"/>
      <c r="C733" s="2"/>
      <c r="D733" s="1"/>
      <c r="E733" s="8"/>
      <c r="F733" s="8"/>
      <c r="G733" s="2"/>
      <c r="H733" s="4"/>
      <c r="I733" s="1"/>
      <c r="J733" s="1"/>
      <c r="K733" s="1"/>
      <c r="L733" s="1"/>
      <c r="M733" s="1"/>
      <c r="N733" s="1"/>
      <c r="O733" s="1"/>
      <c r="P733" s="1"/>
      <c r="Q733" s="1"/>
      <c r="R733" s="1"/>
      <c r="S733" s="1"/>
      <c r="T733" s="1"/>
      <c r="U733" s="1"/>
      <c r="V733" s="1"/>
      <c r="W733" s="1"/>
      <c r="X733" s="1"/>
      <c r="Y733" s="1"/>
      <c r="Z733" s="1"/>
    </row>
    <row r="734" spans="1:26" ht="14.4">
      <c r="A734" s="1"/>
      <c r="B734" s="2"/>
      <c r="C734" s="2"/>
      <c r="D734" s="1"/>
      <c r="E734" s="8"/>
      <c r="F734" s="8"/>
      <c r="G734" s="2"/>
      <c r="H734" s="4"/>
      <c r="I734" s="1"/>
      <c r="J734" s="1"/>
      <c r="K734" s="1"/>
      <c r="L734" s="1"/>
      <c r="M734" s="1"/>
      <c r="N734" s="1"/>
      <c r="O734" s="1"/>
      <c r="P734" s="1"/>
      <c r="Q734" s="1"/>
      <c r="R734" s="1"/>
      <c r="S734" s="1"/>
      <c r="T734" s="1"/>
      <c r="U734" s="1"/>
      <c r="V734" s="1"/>
      <c r="W734" s="1"/>
      <c r="X734" s="1"/>
      <c r="Y734" s="1"/>
      <c r="Z734" s="1"/>
    </row>
    <row r="735" spans="1:26" ht="14.4">
      <c r="A735" s="1"/>
      <c r="B735" s="2"/>
      <c r="C735" s="2"/>
      <c r="D735" s="1"/>
      <c r="E735" s="8"/>
      <c r="F735" s="8"/>
      <c r="G735" s="2"/>
      <c r="H735" s="4"/>
      <c r="I735" s="1"/>
      <c r="J735" s="1"/>
      <c r="K735" s="1"/>
      <c r="L735" s="1"/>
      <c r="M735" s="1"/>
      <c r="N735" s="1"/>
      <c r="O735" s="1"/>
      <c r="P735" s="1"/>
      <c r="Q735" s="1"/>
      <c r="R735" s="1"/>
      <c r="S735" s="1"/>
      <c r="T735" s="1"/>
      <c r="U735" s="1"/>
      <c r="V735" s="1"/>
      <c r="W735" s="1"/>
      <c r="X735" s="1"/>
      <c r="Y735" s="1"/>
      <c r="Z735" s="1"/>
    </row>
    <row r="736" spans="1:26" ht="14.4">
      <c r="A736" s="1"/>
      <c r="B736" s="2"/>
      <c r="C736" s="2"/>
      <c r="D736" s="1"/>
      <c r="E736" s="8"/>
      <c r="F736" s="8"/>
      <c r="G736" s="2"/>
      <c r="H736" s="4"/>
      <c r="I736" s="1"/>
      <c r="J736" s="1"/>
      <c r="K736" s="1"/>
      <c r="L736" s="1"/>
      <c r="M736" s="1"/>
      <c r="N736" s="1"/>
      <c r="O736" s="1"/>
      <c r="P736" s="1"/>
      <c r="Q736" s="1"/>
      <c r="R736" s="1"/>
      <c r="S736" s="1"/>
      <c r="T736" s="1"/>
      <c r="U736" s="1"/>
      <c r="V736" s="1"/>
      <c r="W736" s="1"/>
      <c r="X736" s="1"/>
      <c r="Y736" s="1"/>
      <c r="Z736" s="1"/>
    </row>
    <row r="737" spans="1:26" ht="14.4">
      <c r="A737" s="1"/>
      <c r="B737" s="2"/>
      <c r="C737" s="2"/>
      <c r="D737" s="1"/>
      <c r="E737" s="8"/>
      <c r="F737" s="8"/>
      <c r="G737" s="2"/>
      <c r="H737" s="4"/>
      <c r="I737" s="1"/>
      <c r="J737" s="1"/>
      <c r="K737" s="1"/>
      <c r="L737" s="1"/>
      <c r="M737" s="1"/>
      <c r="N737" s="1"/>
      <c r="O737" s="1"/>
      <c r="P737" s="1"/>
      <c r="Q737" s="1"/>
      <c r="R737" s="1"/>
      <c r="S737" s="1"/>
      <c r="T737" s="1"/>
      <c r="U737" s="1"/>
      <c r="V737" s="1"/>
      <c r="W737" s="1"/>
      <c r="X737" s="1"/>
      <c r="Y737" s="1"/>
      <c r="Z737" s="1"/>
    </row>
    <row r="738" spans="1:26" ht="14.4">
      <c r="A738" s="1"/>
      <c r="B738" s="2"/>
      <c r="C738" s="2"/>
      <c r="D738" s="1"/>
      <c r="E738" s="8"/>
      <c r="F738" s="8"/>
      <c r="G738" s="2"/>
      <c r="H738" s="4"/>
      <c r="I738" s="1"/>
      <c r="J738" s="1"/>
      <c r="K738" s="1"/>
      <c r="L738" s="1"/>
      <c r="M738" s="1"/>
      <c r="N738" s="1"/>
      <c r="O738" s="1"/>
      <c r="P738" s="1"/>
      <c r="Q738" s="1"/>
      <c r="R738" s="1"/>
      <c r="S738" s="1"/>
      <c r="T738" s="1"/>
      <c r="U738" s="1"/>
      <c r="V738" s="1"/>
      <c r="W738" s="1"/>
      <c r="X738" s="1"/>
      <c r="Y738" s="1"/>
      <c r="Z738" s="1"/>
    </row>
    <row r="739" spans="1:26" ht="14.4">
      <c r="A739" s="1"/>
      <c r="B739" s="2"/>
      <c r="C739" s="2"/>
      <c r="D739" s="1"/>
      <c r="E739" s="8"/>
      <c r="F739" s="8"/>
      <c r="G739" s="2"/>
      <c r="H739" s="4"/>
      <c r="I739" s="1"/>
      <c r="J739" s="1"/>
      <c r="K739" s="1"/>
      <c r="L739" s="1"/>
      <c r="M739" s="1"/>
      <c r="N739" s="1"/>
      <c r="O739" s="1"/>
      <c r="P739" s="1"/>
      <c r="Q739" s="1"/>
      <c r="R739" s="1"/>
      <c r="S739" s="1"/>
      <c r="T739" s="1"/>
      <c r="U739" s="1"/>
      <c r="V739" s="1"/>
      <c r="W739" s="1"/>
      <c r="X739" s="1"/>
      <c r="Y739" s="1"/>
      <c r="Z739" s="1"/>
    </row>
    <row r="740" spans="1:26" ht="14.4">
      <c r="A740" s="1"/>
      <c r="B740" s="2"/>
      <c r="C740" s="2"/>
      <c r="D740" s="1"/>
      <c r="E740" s="8"/>
      <c r="F740" s="8"/>
      <c r="G740" s="2"/>
      <c r="H740" s="4"/>
      <c r="I740" s="1"/>
      <c r="J740" s="1"/>
      <c r="K740" s="1"/>
      <c r="L740" s="1"/>
      <c r="M740" s="1"/>
      <c r="N740" s="1"/>
      <c r="O740" s="1"/>
      <c r="P740" s="1"/>
      <c r="Q740" s="1"/>
      <c r="R740" s="1"/>
      <c r="S740" s="1"/>
      <c r="T740" s="1"/>
      <c r="U740" s="1"/>
      <c r="V740" s="1"/>
      <c r="W740" s="1"/>
      <c r="X740" s="1"/>
      <c r="Y740" s="1"/>
      <c r="Z740" s="1"/>
    </row>
    <row r="741" spans="1:26" ht="14.4">
      <c r="A741" s="1"/>
      <c r="B741" s="2"/>
      <c r="C741" s="2"/>
      <c r="D741" s="1"/>
      <c r="E741" s="8"/>
      <c r="F741" s="8"/>
      <c r="G741" s="2"/>
      <c r="H741" s="4"/>
      <c r="I741" s="1"/>
      <c r="J741" s="1"/>
      <c r="K741" s="1"/>
      <c r="L741" s="1"/>
      <c r="M741" s="1"/>
      <c r="N741" s="1"/>
      <c r="O741" s="1"/>
      <c r="P741" s="1"/>
      <c r="Q741" s="1"/>
      <c r="R741" s="1"/>
      <c r="S741" s="1"/>
      <c r="T741" s="1"/>
      <c r="U741" s="1"/>
      <c r="V741" s="1"/>
      <c r="W741" s="1"/>
      <c r="X741" s="1"/>
      <c r="Y741" s="1"/>
      <c r="Z741" s="1"/>
    </row>
    <row r="742" spans="1:26" ht="14.4">
      <c r="A742" s="1"/>
      <c r="B742" s="2"/>
      <c r="C742" s="2"/>
      <c r="D742" s="1"/>
      <c r="E742" s="8"/>
      <c r="F742" s="8"/>
      <c r="G742" s="2"/>
      <c r="H742" s="4"/>
      <c r="I742" s="1"/>
      <c r="J742" s="1"/>
      <c r="K742" s="1"/>
      <c r="L742" s="1"/>
      <c r="M742" s="1"/>
      <c r="N742" s="1"/>
      <c r="O742" s="1"/>
      <c r="P742" s="1"/>
      <c r="Q742" s="1"/>
      <c r="R742" s="1"/>
      <c r="S742" s="1"/>
      <c r="T742" s="1"/>
      <c r="U742" s="1"/>
      <c r="V742" s="1"/>
      <c r="W742" s="1"/>
      <c r="X742" s="1"/>
      <c r="Y742" s="1"/>
      <c r="Z742" s="1"/>
    </row>
    <row r="743" spans="1:26" ht="14.4">
      <c r="A743" s="1"/>
      <c r="B743" s="2"/>
      <c r="C743" s="2"/>
      <c r="D743" s="1"/>
      <c r="E743" s="8"/>
      <c r="F743" s="8"/>
      <c r="G743" s="2"/>
      <c r="H743" s="4"/>
      <c r="I743" s="1"/>
      <c r="J743" s="1"/>
      <c r="K743" s="1"/>
      <c r="L743" s="1"/>
      <c r="M743" s="1"/>
      <c r="N743" s="1"/>
      <c r="O743" s="1"/>
      <c r="P743" s="1"/>
      <c r="Q743" s="1"/>
      <c r="R743" s="1"/>
      <c r="S743" s="1"/>
      <c r="T743" s="1"/>
      <c r="U743" s="1"/>
      <c r="V743" s="1"/>
      <c r="W743" s="1"/>
      <c r="X743" s="1"/>
      <c r="Y743" s="1"/>
      <c r="Z743" s="1"/>
    </row>
    <row r="744" spans="1:26" ht="14.4">
      <c r="A744" s="1"/>
      <c r="B744" s="2"/>
      <c r="C744" s="2"/>
      <c r="D744" s="1"/>
      <c r="E744" s="8"/>
      <c r="F744" s="8"/>
      <c r="G744" s="2"/>
      <c r="H744" s="4"/>
      <c r="I744" s="1"/>
      <c r="J744" s="1"/>
      <c r="K744" s="1"/>
      <c r="L744" s="1"/>
      <c r="M744" s="1"/>
      <c r="N744" s="1"/>
      <c r="O744" s="1"/>
      <c r="P744" s="1"/>
      <c r="Q744" s="1"/>
      <c r="R744" s="1"/>
      <c r="S744" s="1"/>
      <c r="T744" s="1"/>
      <c r="U744" s="1"/>
      <c r="V744" s="1"/>
      <c r="W744" s="1"/>
      <c r="X744" s="1"/>
      <c r="Y744" s="1"/>
      <c r="Z744" s="1"/>
    </row>
    <row r="745" spans="1:26" ht="14.4">
      <c r="A745" s="1"/>
      <c r="B745" s="2"/>
      <c r="C745" s="2"/>
      <c r="D745" s="1"/>
      <c r="E745" s="8"/>
      <c r="F745" s="8"/>
      <c r="G745" s="2"/>
      <c r="H745" s="4"/>
      <c r="I745" s="1"/>
      <c r="J745" s="1"/>
      <c r="K745" s="1"/>
      <c r="L745" s="1"/>
      <c r="M745" s="1"/>
      <c r="N745" s="1"/>
      <c r="O745" s="1"/>
      <c r="P745" s="1"/>
      <c r="Q745" s="1"/>
      <c r="R745" s="1"/>
      <c r="S745" s="1"/>
      <c r="T745" s="1"/>
      <c r="U745" s="1"/>
      <c r="V745" s="1"/>
      <c r="W745" s="1"/>
      <c r="X745" s="1"/>
      <c r="Y745" s="1"/>
      <c r="Z745" s="1"/>
    </row>
    <row r="746" spans="1:26" ht="14.4">
      <c r="A746" s="1"/>
      <c r="B746" s="2"/>
      <c r="C746" s="2"/>
      <c r="D746" s="1"/>
      <c r="E746" s="8"/>
      <c r="F746" s="8"/>
      <c r="G746" s="2"/>
      <c r="H746" s="4"/>
      <c r="I746" s="1"/>
      <c r="J746" s="1"/>
      <c r="K746" s="1"/>
      <c r="L746" s="1"/>
      <c r="M746" s="1"/>
      <c r="N746" s="1"/>
      <c r="O746" s="1"/>
      <c r="P746" s="1"/>
      <c r="Q746" s="1"/>
      <c r="R746" s="1"/>
      <c r="S746" s="1"/>
      <c r="T746" s="1"/>
      <c r="U746" s="1"/>
      <c r="V746" s="1"/>
      <c r="W746" s="1"/>
      <c r="X746" s="1"/>
      <c r="Y746" s="1"/>
      <c r="Z746" s="1"/>
    </row>
    <row r="747" spans="1:26" ht="14.4">
      <c r="A747" s="1"/>
      <c r="B747" s="2"/>
      <c r="C747" s="2"/>
      <c r="D747" s="1"/>
      <c r="E747" s="8"/>
      <c r="F747" s="8"/>
      <c r="G747" s="2"/>
      <c r="H747" s="4"/>
      <c r="I747" s="1"/>
      <c r="J747" s="1"/>
      <c r="K747" s="1"/>
      <c r="L747" s="1"/>
      <c r="M747" s="1"/>
      <c r="N747" s="1"/>
      <c r="O747" s="1"/>
      <c r="P747" s="1"/>
      <c r="Q747" s="1"/>
      <c r="R747" s="1"/>
      <c r="S747" s="1"/>
      <c r="T747" s="1"/>
      <c r="U747" s="1"/>
      <c r="V747" s="1"/>
      <c r="W747" s="1"/>
      <c r="X747" s="1"/>
      <c r="Y747" s="1"/>
      <c r="Z747" s="1"/>
    </row>
    <row r="748" spans="1:26" ht="14.4">
      <c r="A748" s="1"/>
      <c r="B748" s="2"/>
      <c r="C748" s="2"/>
      <c r="D748" s="1"/>
      <c r="E748" s="8"/>
      <c r="F748" s="8"/>
      <c r="G748" s="2"/>
      <c r="H748" s="4"/>
      <c r="I748" s="1"/>
      <c r="J748" s="1"/>
      <c r="K748" s="1"/>
      <c r="L748" s="1"/>
      <c r="M748" s="1"/>
      <c r="N748" s="1"/>
      <c r="O748" s="1"/>
      <c r="P748" s="1"/>
      <c r="Q748" s="1"/>
      <c r="R748" s="1"/>
      <c r="S748" s="1"/>
      <c r="T748" s="1"/>
      <c r="U748" s="1"/>
      <c r="V748" s="1"/>
      <c r="W748" s="1"/>
      <c r="X748" s="1"/>
      <c r="Y748" s="1"/>
      <c r="Z748" s="1"/>
    </row>
    <row r="749" spans="1:26" ht="14.4">
      <c r="A749" s="1"/>
      <c r="B749" s="2"/>
      <c r="C749" s="2"/>
      <c r="D749" s="1"/>
      <c r="E749" s="8"/>
      <c r="F749" s="8"/>
      <c r="G749" s="2"/>
      <c r="H749" s="4"/>
      <c r="I749" s="1"/>
      <c r="J749" s="1"/>
      <c r="K749" s="1"/>
      <c r="L749" s="1"/>
      <c r="M749" s="1"/>
      <c r="N749" s="1"/>
      <c r="O749" s="1"/>
      <c r="P749" s="1"/>
      <c r="Q749" s="1"/>
      <c r="R749" s="1"/>
      <c r="S749" s="1"/>
      <c r="T749" s="1"/>
      <c r="U749" s="1"/>
      <c r="V749" s="1"/>
      <c r="W749" s="1"/>
      <c r="X749" s="1"/>
      <c r="Y749" s="1"/>
      <c r="Z749" s="1"/>
    </row>
    <row r="750" spans="1:26" ht="14.4">
      <c r="A750" s="1"/>
      <c r="B750" s="2"/>
      <c r="C750" s="2"/>
      <c r="D750" s="1"/>
      <c r="E750" s="8"/>
      <c r="F750" s="8"/>
      <c r="G750" s="2"/>
      <c r="H750" s="4"/>
      <c r="I750" s="1"/>
      <c r="J750" s="1"/>
      <c r="K750" s="1"/>
      <c r="L750" s="1"/>
      <c r="M750" s="1"/>
      <c r="N750" s="1"/>
      <c r="O750" s="1"/>
      <c r="P750" s="1"/>
      <c r="Q750" s="1"/>
      <c r="R750" s="1"/>
      <c r="S750" s="1"/>
      <c r="T750" s="1"/>
      <c r="U750" s="1"/>
      <c r="V750" s="1"/>
      <c r="W750" s="1"/>
      <c r="X750" s="1"/>
      <c r="Y750" s="1"/>
      <c r="Z750" s="1"/>
    </row>
    <row r="751" spans="1:26" ht="14.4">
      <c r="A751" s="1"/>
      <c r="B751" s="2"/>
      <c r="C751" s="2"/>
      <c r="D751" s="1"/>
      <c r="E751" s="8"/>
      <c r="F751" s="8"/>
      <c r="G751" s="2"/>
      <c r="H751" s="4"/>
      <c r="I751" s="1"/>
      <c r="J751" s="1"/>
      <c r="K751" s="1"/>
      <c r="L751" s="1"/>
      <c r="M751" s="1"/>
      <c r="N751" s="1"/>
      <c r="O751" s="1"/>
      <c r="P751" s="1"/>
      <c r="Q751" s="1"/>
      <c r="R751" s="1"/>
      <c r="S751" s="1"/>
      <c r="T751" s="1"/>
      <c r="U751" s="1"/>
      <c r="V751" s="1"/>
      <c r="W751" s="1"/>
      <c r="X751" s="1"/>
      <c r="Y751" s="1"/>
      <c r="Z751" s="1"/>
    </row>
    <row r="752" spans="1:26" ht="14.4">
      <c r="A752" s="1"/>
      <c r="B752" s="2"/>
      <c r="C752" s="2"/>
      <c r="D752" s="1"/>
      <c r="E752" s="8"/>
      <c r="F752" s="8"/>
      <c r="G752" s="2"/>
      <c r="H752" s="4"/>
      <c r="I752" s="1"/>
      <c r="J752" s="1"/>
      <c r="K752" s="1"/>
      <c r="L752" s="1"/>
      <c r="M752" s="1"/>
      <c r="N752" s="1"/>
      <c r="O752" s="1"/>
      <c r="P752" s="1"/>
      <c r="Q752" s="1"/>
      <c r="R752" s="1"/>
      <c r="S752" s="1"/>
      <c r="T752" s="1"/>
      <c r="U752" s="1"/>
      <c r="V752" s="1"/>
      <c r="W752" s="1"/>
      <c r="X752" s="1"/>
      <c r="Y752" s="1"/>
      <c r="Z752" s="1"/>
    </row>
    <row r="753" spans="1:26" ht="14.4">
      <c r="A753" s="1"/>
      <c r="B753" s="2"/>
      <c r="C753" s="2"/>
      <c r="D753" s="1"/>
      <c r="E753" s="8"/>
      <c r="F753" s="8"/>
      <c r="G753" s="2"/>
      <c r="H753" s="4"/>
      <c r="I753" s="1"/>
      <c r="J753" s="1"/>
      <c r="K753" s="1"/>
      <c r="L753" s="1"/>
      <c r="M753" s="1"/>
      <c r="N753" s="1"/>
      <c r="O753" s="1"/>
      <c r="P753" s="1"/>
      <c r="Q753" s="1"/>
      <c r="R753" s="1"/>
      <c r="S753" s="1"/>
      <c r="T753" s="1"/>
      <c r="U753" s="1"/>
      <c r="V753" s="1"/>
      <c r="W753" s="1"/>
      <c r="X753" s="1"/>
      <c r="Y753" s="1"/>
      <c r="Z753" s="1"/>
    </row>
    <row r="754" spans="1:26" ht="14.4">
      <c r="A754" s="1"/>
      <c r="B754" s="2"/>
      <c r="C754" s="2"/>
      <c r="D754" s="1"/>
      <c r="E754" s="8"/>
      <c r="F754" s="8"/>
      <c r="G754" s="2"/>
      <c r="H754" s="4"/>
      <c r="I754" s="1"/>
      <c r="J754" s="1"/>
      <c r="K754" s="1"/>
      <c r="L754" s="1"/>
      <c r="M754" s="1"/>
      <c r="N754" s="1"/>
      <c r="O754" s="1"/>
      <c r="P754" s="1"/>
      <c r="Q754" s="1"/>
      <c r="R754" s="1"/>
      <c r="S754" s="1"/>
      <c r="T754" s="1"/>
      <c r="U754" s="1"/>
      <c r="V754" s="1"/>
      <c r="W754" s="1"/>
      <c r="X754" s="1"/>
      <c r="Y754" s="1"/>
      <c r="Z754" s="1"/>
    </row>
    <row r="755" spans="1:26" ht="14.4">
      <c r="A755" s="1"/>
      <c r="B755" s="2"/>
      <c r="C755" s="2"/>
      <c r="D755" s="1"/>
      <c r="E755" s="8"/>
      <c r="F755" s="8"/>
      <c r="G755" s="2"/>
      <c r="H755" s="4"/>
      <c r="I755" s="1"/>
      <c r="J755" s="1"/>
      <c r="K755" s="1"/>
      <c r="L755" s="1"/>
      <c r="M755" s="1"/>
      <c r="N755" s="1"/>
      <c r="O755" s="1"/>
      <c r="P755" s="1"/>
      <c r="Q755" s="1"/>
      <c r="R755" s="1"/>
      <c r="S755" s="1"/>
      <c r="T755" s="1"/>
      <c r="U755" s="1"/>
      <c r="V755" s="1"/>
      <c r="W755" s="1"/>
      <c r="X755" s="1"/>
      <c r="Y755" s="1"/>
      <c r="Z755" s="1"/>
    </row>
    <row r="756" spans="1:26" ht="14.4">
      <c r="A756" s="1"/>
      <c r="B756" s="2"/>
      <c r="C756" s="2"/>
      <c r="D756" s="1"/>
      <c r="E756" s="8"/>
      <c r="F756" s="8"/>
      <c r="G756" s="2"/>
      <c r="H756" s="4"/>
      <c r="I756" s="1"/>
      <c r="J756" s="1"/>
      <c r="K756" s="1"/>
      <c r="L756" s="1"/>
      <c r="M756" s="1"/>
      <c r="N756" s="1"/>
      <c r="O756" s="1"/>
      <c r="P756" s="1"/>
      <c r="Q756" s="1"/>
      <c r="R756" s="1"/>
      <c r="S756" s="1"/>
      <c r="T756" s="1"/>
      <c r="U756" s="1"/>
      <c r="V756" s="1"/>
      <c r="W756" s="1"/>
      <c r="X756" s="1"/>
      <c r="Y756" s="1"/>
      <c r="Z756" s="1"/>
    </row>
    <row r="757" spans="1:26" ht="14.4">
      <c r="A757" s="1"/>
      <c r="B757" s="2"/>
      <c r="C757" s="2"/>
      <c r="D757" s="1"/>
      <c r="E757" s="8"/>
      <c r="F757" s="8"/>
      <c r="G757" s="2"/>
      <c r="H757" s="4"/>
      <c r="I757" s="1"/>
      <c r="J757" s="1"/>
      <c r="K757" s="1"/>
      <c r="L757" s="1"/>
      <c r="M757" s="1"/>
      <c r="N757" s="1"/>
      <c r="O757" s="1"/>
      <c r="P757" s="1"/>
      <c r="Q757" s="1"/>
      <c r="R757" s="1"/>
      <c r="S757" s="1"/>
      <c r="T757" s="1"/>
      <c r="U757" s="1"/>
      <c r="V757" s="1"/>
      <c r="W757" s="1"/>
      <c r="X757" s="1"/>
      <c r="Y757" s="1"/>
      <c r="Z757" s="1"/>
    </row>
    <row r="758" spans="1:26" ht="14.4">
      <c r="A758" s="1"/>
      <c r="B758" s="2"/>
      <c r="C758" s="2"/>
      <c r="D758" s="1"/>
      <c r="E758" s="8"/>
      <c r="F758" s="8"/>
      <c r="G758" s="2"/>
      <c r="H758" s="4"/>
      <c r="I758" s="1"/>
      <c r="J758" s="1"/>
      <c r="K758" s="1"/>
      <c r="L758" s="1"/>
      <c r="M758" s="1"/>
      <c r="N758" s="1"/>
      <c r="O758" s="1"/>
      <c r="P758" s="1"/>
      <c r="Q758" s="1"/>
      <c r="R758" s="1"/>
      <c r="S758" s="1"/>
      <c r="T758" s="1"/>
      <c r="U758" s="1"/>
      <c r="V758" s="1"/>
      <c r="W758" s="1"/>
      <c r="X758" s="1"/>
      <c r="Y758" s="1"/>
      <c r="Z758" s="1"/>
    </row>
    <row r="759" spans="1:26" ht="14.4">
      <c r="A759" s="1"/>
      <c r="B759" s="2"/>
      <c r="C759" s="2"/>
      <c r="D759" s="1"/>
      <c r="E759" s="8"/>
      <c r="F759" s="8"/>
      <c r="G759" s="2"/>
      <c r="H759" s="4"/>
      <c r="I759" s="1"/>
      <c r="J759" s="1"/>
      <c r="K759" s="1"/>
      <c r="L759" s="1"/>
      <c r="M759" s="1"/>
      <c r="N759" s="1"/>
      <c r="O759" s="1"/>
      <c r="P759" s="1"/>
      <c r="Q759" s="1"/>
      <c r="R759" s="1"/>
      <c r="S759" s="1"/>
      <c r="T759" s="1"/>
      <c r="U759" s="1"/>
      <c r="V759" s="1"/>
      <c r="W759" s="1"/>
      <c r="X759" s="1"/>
      <c r="Y759" s="1"/>
      <c r="Z759" s="1"/>
    </row>
    <row r="760" spans="1:26" ht="14.4">
      <c r="A760" s="1"/>
      <c r="B760" s="2"/>
      <c r="C760" s="2"/>
      <c r="D760" s="1"/>
      <c r="E760" s="8"/>
      <c r="F760" s="8"/>
      <c r="G760" s="2"/>
      <c r="H760" s="4"/>
      <c r="I760" s="1"/>
      <c r="J760" s="1"/>
      <c r="K760" s="1"/>
      <c r="L760" s="1"/>
      <c r="M760" s="1"/>
      <c r="N760" s="1"/>
      <c r="O760" s="1"/>
      <c r="P760" s="1"/>
      <c r="Q760" s="1"/>
      <c r="R760" s="1"/>
      <c r="S760" s="1"/>
      <c r="T760" s="1"/>
      <c r="U760" s="1"/>
      <c r="V760" s="1"/>
      <c r="W760" s="1"/>
      <c r="X760" s="1"/>
      <c r="Y760" s="1"/>
      <c r="Z760" s="1"/>
    </row>
    <row r="761" spans="1:26" ht="14.4">
      <c r="A761" s="1"/>
      <c r="B761" s="2"/>
      <c r="C761" s="2"/>
      <c r="D761" s="1"/>
      <c r="E761" s="8"/>
      <c r="F761" s="8"/>
      <c r="G761" s="2"/>
      <c r="H761" s="4"/>
      <c r="I761" s="1"/>
      <c r="J761" s="1"/>
      <c r="K761" s="1"/>
      <c r="L761" s="1"/>
      <c r="M761" s="1"/>
      <c r="N761" s="1"/>
      <c r="O761" s="1"/>
      <c r="P761" s="1"/>
      <c r="Q761" s="1"/>
      <c r="R761" s="1"/>
      <c r="S761" s="1"/>
      <c r="T761" s="1"/>
      <c r="U761" s="1"/>
      <c r="V761" s="1"/>
      <c r="W761" s="1"/>
      <c r="X761" s="1"/>
      <c r="Y761" s="1"/>
      <c r="Z761" s="1"/>
    </row>
    <row r="762" spans="1:26" ht="14.4">
      <c r="A762" s="1"/>
      <c r="B762" s="2"/>
      <c r="C762" s="2"/>
      <c r="D762" s="1"/>
      <c r="E762" s="8"/>
      <c r="F762" s="8"/>
      <c r="G762" s="2"/>
      <c r="H762" s="4"/>
      <c r="I762" s="1"/>
      <c r="J762" s="1"/>
      <c r="K762" s="1"/>
      <c r="L762" s="1"/>
      <c r="M762" s="1"/>
      <c r="N762" s="1"/>
      <c r="O762" s="1"/>
      <c r="P762" s="1"/>
      <c r="Q762" s="1"/>
      <c r="R762" s="1"/>
      <c r="S762" s="1"/>
      <c r="T762" s="1"/>
      <c r="U762" s="1"/>
      <c r="V762" s="1"/>
      <c r="W762" s="1"/>
      <c r="X762" s="1"/>
      <c r="Y762" s="1"/>
      <c r="Z762" s="1"/>
    </row>
    <row r="763" spans="1:26" ht="14.4">
      <c r="A763" s="1"/>
      <c r="B763" s="2"/>
      <c r="C763" s="2"/>
      <c r="D763" s="1"/>
      <c r="E763" s="8"/>
      <c r="F763" s="8"/>
      <c r="G763" s="2"/>
      <c r="H763" s="4"/>
      <c r="I763" s="1"/>
      <c r="J763" s="1"/>
      <c r="K763" s="1"/>
      <c r="L763" s="1"/>
      <c r="M763" s="1"/>
      <c r="N763" s="1"/>
      <c r="O763" s="1"/>
      <c r="P763" s="1"/>
      <c r="Q763" s="1"/>
      <c r="R763" s="1"/>
      <c r="S763" s="1"/>
      <c r="T763" s="1"/>
      <c r="U763" s="1"/>
      <c r="V763" s="1"/>
      <c r="W763" s="1"/>
      <c r="X763" s="1"/>
      <c r="Y763" s="1"/>
      <c r="Z763" s="1"/>
    </row>
    <row r="764" spans="1:26" ht="14.4">
      <c r="A764" s="1"/>
      <c r="B764" s="2"/>
      <c r="C764" s="2"/>
      <c r="D764" s="1"/>
      <c r="E764" s="8"/>
      <c r="F764" s="8"/>
      <c r="G764" s="2"/>
      <c r="H764" s="4"/>
      <c r="I764" s="1"/>
      <c r="J764" s="1"/>
      <c r="K764" s="1"/>
      <c r="L764" s="1"/>
      <c r="M764" s="1"/>
      <c r="N764" s="1"/>
      <c r="O764" s="1"/>
      <c r="P764" s="1"/>
      <c r="Q764" s="1"/>
      <c r="R764" s="1"/>
      <c r="S764" s="1"/>
      <c r="T764" s="1"/>
      <c r="U764" s="1"/>
      <c r="V764" s="1"/>
      <c r="W764" s="1"/>
      <c r="X764" s="1"/>
      <c r="Y764" s="1"/>
      <c r="Z764" s="1"/>
    </row>
    <row r="765" spans="1:26" ht="14.4">
      <c r="A765" s="1"/>
      <c r="B765" s="2"/>
      <c r="C765" s="2"/>
      <c r="D765" s="1"/>
      <c r="E765" s="8"/>
      <c r="F765" s="8"/>
      <c r="G765" s="2"/>
      <c r="H765" s="4"/>
      <c r="I765" s="1"/>
      <c r="J765" s="1"/>
      <c r="K765" s="1"/>
      <c r="L765" s="1"/>
      <c r="M765" s="1"/>
      <c r="N765" s="1"/>
      <c r="O765" s="1"/>
      <c r="P765" s="1"/>
      <c r="Q765" s="1"/>
      <c r="R765" s="1"/>
      <c r="S765" s="1"/>
      <c r="T765" s="1"/>
      <c r="U765" s="1"/>
      <c r="V765" s="1"/>
      <c r="W765" s="1"/>
      <c r="X765" s="1"/>
      <c r="Y765" s="1"/>
      <c r="Z765" s="1"/>
    </row>
    <row r="766" spans="1:26" ht="14.4">
      <c r="A766" s="1"/>
      <c r="B766" s="2"/>
      <c r="C766" s="2"/>
      <c r="D766" s="1"/>
      <c r="E766" s="8"/>
      <c r="F766" s="8"/>
      <c r="G766" s="2"/>
      <c r="H766" s="4"/>
      <c r="I766" s="1"/>
      <c r="J766" s="1"/>
      <c r="K766" s="1"/>
      <c r="L766" s="1"/>
      <c r="M766" s="1"/>
      <c r="N766" s="1"/>
      <c r="O766" s="1"/>
      <c r="P766" s="1"/>
      <c r="Q766" s="1"/>
      <c r="R766" s="1"/>
      <c r="S766" s="1"/>
      <c r="T766" s="1"/>
      <c r="U766" s="1"/>
      <c r="V766" s="1"/>
      <c r="W766" s="1"/>
      <c r="X766" s="1"/>
      <c r="Y766" s="1"/>
      <c r="Z766" s="1"/>
    </row>
    <row r="767" spans="1:26" ht="14.4">
      <c r="A767" s="1"/>
      <c r="B767" s="2"/>
      <c r="C767" s="2"/>
      <c r="D767" s="1"/>
      <c r="E767" s="8"/>
      <c r="F767" s="8"/>
      <c r="G767" s="2"/>
      <c r="H767" s="4"/>
      <c r="I767" s="1"/>
      <c r="J767" s="1"/>
      <c r="K767" s="1"/>
      <c r="L767" s="1"/>
      <c r="M767" s="1"/>
      <c r="N767" s="1"/>
      <c r="O767" s="1"/>
      <c r="P767" s="1"/>
      <c r="Q767" s="1"/>
      <c r="R767" s="1"/>
      <c r="S767" s="1"/>
      <c r="T767" s="1"/>
      <c r="U767" s="1"/>
      <c r="V767" s="1"/>
      <c r="W767" s="1"/>
      <c r="X767" s="1"/>
      <c r="Y767" s="1"/>
      <c r="Z767" s="1"/>
    </row>
    <row r="768" spans="1:26" ht="14.4">
      <c r="A768" s="1"/>
      <c r="B768" s="2"/>
      <c r="C768" s="2"/>
      <c r="D768" s="1"/>
      <c r="E768" s="8"/>
      <c r="F768" s="8"/>
      <c r="G768" s="2"/>
      <c r="H768" s="4"/>
      <c r="I768" s="1"/>
      <c r="J768" s="1"/>
      <c r="K768" s="1"/>
      <c r="L768" s="1"/>
      <c r="M768" s="1"/>
      <c r="N768" s="1"/>
      <c r="O768" s="1"/>
      <c r="P768" s="1"/>
      <c r="Q768" s="1"/>
      <c r="R768" s="1"/>
      <c r="S768" s="1"/>
      <c r="T768" s="1"/>
      <c r="U768" s="1"/>
      <c r="V768" s="1"/>
      <c r="W768" s="1"/>
      <c r="X768" s="1"/>
      <c r="Y768" s="1"/>
      <c r="Z768" s="1"/>
    </row>
    <row r="769" spans="1:26" ht="14.4">
      <c r="A769" s="1"/>
      <c r="B769" s="2"/>
      <c r="C769" s="2"/>
      <c r="D769" s="1"/>
      <c r="E769" s="8"/>
      <c r="F769" s="8"/>
      <c r="G769" s="2"/>
      <c r="H769" s="4"/>
      <c r="I769" s="1"/>
      <c r="J769" s="1"/>
      <c r="K769" s="1"/>
      <c r="L769" s="1"/>
      <c r="M769" s="1"/>
      <c r="N769" s="1"/>
      <c r="O769" s="1"/>
      <c r="P769" s="1"/>
      <c r="Q769" s="1"/>
      <c r="R769" s="1"/>
      <c r="S769" s="1"/>
      <c r="T769" s="1"/>
      <c r="U769" s="1"/>
      <c r="V769" s="1"/>
      <c r="W769" s="1"/>
      <c r="X769" s="1"/>
      <c r="Y769" s="1"/>
      <c r="Z769" s="1"/>
    </row>
    <row r="770" spans="1:26" ht="14.4">
      <c r="A770" s="1"/>
      <c r="B770" s="2"/>
      <c r="C770" s="2"/>
      <c r="D770" s="1"/>
      <c r="E770" s="8"/>
      <c r="F770" s="8"/>
      <c r="G770" s="2"/>
      <c r="H770" s="4"/>
      <c r="I770" s="1"/>
      <c r="J770" s="1"/>
      <c r="K770" s="1"/>
      <c r="L770" s="1"/>
      <c r="M770" s="1"/>
      <c r="N770" s="1"/>
      <c r="O770" s="1"/>
      <c r="P770" s="1"/>
      <c r="Q770" s="1"/>
      <c r="R770" s="1"/>
      <c r="S770" s="1"/>
      <c r="T770" s="1"/>
      <c r="U770" s="1"/>
      <c r="V770" s="1"/>
      <c r="W770" s="1"/>
      <c r="X770" s="1"/>
      <c r="Y770" s="1"/>
      <c r="Z770" s="1"/>
    </row>
    <row r="771" spans="1:26" ht="14.4">
      <c r="A771" s="1"/>
      <c r="B771" s="2"/>
      <c r="C771" s="2"/>
      <c r="D771" s="1"/>
      <c r="E771" s="8"/>
      <c r="F771" s="8"/>
      <c r="G771" s="2"/>
      <c r="H771" s="4"/>
      <c r="I771" s="1"/>
      <c r="J771" s="1"/>
      <c r="K771" s="1"/>
      <c r="L771" s="1"/>
      <c r="M771" s="1"/>
      <c r="N771" s="1"/>
      <c r="O771" s="1"/>
      <c r="P771" s="1"/>
      <c r="Q771" s="1"/>
      <c r="R771" s="1"/>
      <c r="S771" s="1"/>
      <c r="T771" s="1"/>
      <c r="U771" s="1"/>
      <c r="V771" s="1"/>
      <c r="W771" s="1"/>
      <c r="X771" s="1"/>
      <c r="Y771" s="1"/>
      <c r="Z771" s="1"/>
    </row>
    <row r="772" spans="1:26" ht="14.4">
      <c r="A772" s="1"/>
      <c r="B772" s="2"/>
      <c r="C772" s="2"/>
      <c r="D772" s="1"/>
      <c r="E772" s="8"/>
      <c r="F772" s="8"/>
      <c r="G772" s="2"/>
      <c r="H772" s="4"/>
      <c r="I772" s="1"/>
      <c r="J772" s="1"/>
      <c r="K772" s="1"/>
      <c r="L772" s="1"/>
      <c r="M772" s="1"/>
      <c r="N772" s="1"/>
      <c r="O772" s="1"/>
      <c r="P772" s="1"/>
      <c r="Q772" s="1"/>
      <c r="R772" s="1"/>
      <c r="S772" s="1"/>
      <c r="T772" s="1"/>
      <c r="U772" s="1"/>
      <c r="V772" s="1"/>
      <c r="W772" s="1"/>
      <c r="X772" s="1"/>
      <c r="Y772" s="1"/>
      <c r="Z772" s="1"/>
    </row>
    <row r="773" spans="1:26" ht="14.4">
      <c r="A773" s="1"/>
      <c r="B773" s="2"/>
      <c r="C773" s="2"/>
      <c r="D773" s="1"/>
      <c r="E773" s="8"/>
      <c r="F773" s="8"/>
      <c r="G773" s="2"/>
      <c r="H773" s="4"/>
      <c r="I773" s="1"/>
      <c r="J773" s="1"/>
      <c r="K773" s="1"/>
      <c r="L773" s="1"/>
      <c r="M773" s="1"/>
      <c r="N773" s="1"/>
      <c r="O773" s="1"/>
      <c r="P773" s="1"/>
      <c r="Q773" s="1"/>
      <c r="R773" s="1"/>
      <c r="S773" s="1"/>
      <c r="T773" s="1"/>
      <c r="U773" s="1"/>
      <c r="V773" s="1"/>
      <c r="W773" s="1"/>
      <c r="X773" s="1"/>
      <c r="Y773" s="1"/>
      <c r="Z773" s="1"/>
    </row>
    <row r="774" spans="1:26" ht="14.4">
      <c r="A774" s="1"/>
      <c r="B774" s="2"/>
      <c r="C774" s="2"/>
      <c r="D774" s="1"/>
      <c r="E774" s="8"/>
      <c r="F774" s="8"/>
      <c r="G774" s="2"/>
      <c r="H774" s="4"/>
      <c r="I774" s="1"/>
      <c r="J774" s="1"/>
      <c r="K774" s="1"/>
      <c r="L774" s="1"/>
      <c r="M774" s="1"/>
      <c r="N774" s="1"/>
      <c r="O774" s="1"/>
      <c r="P774" s="1"/>
      <c r="Q774" s="1"/>
      <c r="R774" s="1"/>
      <c r="S774" s="1"/>
      <c r="T774" s="1"/>
      <c r="U774" s="1"/>
      <c r="V774" s="1"/>
      <c r="W774" s="1"/>
      <c r="X774" s="1"/>
      <c r="Y774" s="1"/>
      <c r="Z774" s="1"/>
    </row>
    <row r="775" spans="1:26" ht="14.4">
      <c r="A775" s="1"/>
      <c r="B775" s="2"/>
      <c r="C775" s="2"/>
      <c r="D775" s="1"/>
      <c r="E775" s="8"/>
      <c r="F775" s="8"/>
      <c r="G775" s="2"/>
      <c r="H775" s="4"/>
      <c r="I775" s="1"/>
      <c r="J775" s="1"/>
      <c r="K775" s="1"/>
      <c r="L775" s="1"/>
      <c r="M775" s="1"/>
      <c r="N775" s="1"/>
      <c r="O775" s="1"/>
      <c r="P775" s="1"/>
      <c r="Q775" s="1"/>
      <c r="R775" s="1"/>
      <c r="S775" s="1"/>
      <c r="T775" s="1"/>
      <c r="U775" s="1"/>
      <c r="V775" s="1"/>
      <c r="W775" s="1"/>
      <c r="X775" s="1"/>
      <c r="Y775" s="1"/>
      <c r="Z775" s="1"/>
    </row>
    <row r="776" spans="1:26" ht="14.4">
      <c r="A776" s="1"/>
      <c r="B776" s="2"/>
      <c r="C776" s="2"/>
      <c r="D776" s="1"/>
      <c r="E776" s="8"/>
      <c r="F776" s="8"/>
      <c r="G776" s="2"/>
      <c r="H776" s="4"/>
      <c r="I776" s="1"/>
      <c r="J776" s="1"/>
      <c r="K776" s="1"/>
      <c r="L776" s="1"/>
      <c r="M776" s="1"/>
      <c r="N776" s="1"/>
      <c r="O776" s="1"/>
      <c r="P776" s="1"/>
      <c r="Q776" s="1"/>
      <c r="R776" s="1"/>
      <c r="S776" s="1"/>
      <c r="T776" s="1"/>
      <c r="U776" s="1"/>
      <c r="V776" s="1"/>
      <c r="W776" s="1"/>
      <c r="X776" s="1"/>
      <c r="Y776" s="1"/>
      <c r="Z776" s="1"/>
    </row>
    <row r="777" spans="1:26" ht="14.4">
      <c r="A777" s="1"/>
      <c r="B777" s="2"/>
      <c r="C777" s="2"/>
      <c r="D777" s="1"/>
      <c r="E777" s="8"/>
      <c r="F777" s="8"/>
      <c r="G777" s="2"/>
      <c r="H777" s="4"/>
      <c r="I777" s="1"/>
      <c r="J777" s="1"/>
      <c r="K777" s="1"/>
      <c r="L777" s="1"/>
      <c r="M777" s="1"/>
      <c r="N777" s="1"/>
      <c r="O777" s="1"/>
      <c r="P777" s="1"/>
      <c r="Q777" s="1"/>
      <c r="R777" s="1"/>
      <c r="S777" s="1"/>
      <c r="T777" s="1"/>
      <c r="U777" s="1"/>
      <c r="V777" s="1"/>
      <c r="W777" s="1"/>
      <c r="X777" s="1"/>
      <c r="Y777" s="1"/>
      <c r="Z777" s="1"/>
    </row>
    <row r="778" spans="1:26" ht="14.4">
      <c r="A778" s="1"/>
      <c r="B778" s="2"/>
      <c r="C778" s="2"/>
      <c r="D778" s="1"/>
      <c r="E778" s="8"/>
      <c r="F778" s="8"/>
      <c r="G778" s="2"/>
      <c r="H778" s="4"/>
      <c r="I778" s="1"/>
      <c r="J778" s="1"/>
      <c r="K778" s="1"/>
      <c r="L778" s="1"/>
      <c r="M778" s="1"/>
      <c r="N778" s="1"/>
      <c r="O778" s="1"/>
      <c r="P778" s="1"/>
      <c r="Q778" s="1"/>
      <c r="R778" s="1"/>
      <c r="S778" s="1"/>
      <c r="T778" s="1"/>
      <c r="U778" s="1"/>
      <c r="V778" s="1"/>
      <c r="W778" s="1"/>
      <c r="X778" s="1"/>
      <c r="Y778" s="1"/>
      <c r="Z778" s="1"/>
    </row>
    <row r="779" spans="1:26" ht="14.4">
      <c r="A779" s="1"/>
      <c r="B779" s="2"/>
      <c r="C779" s="2"/>
      <c r="D779" s="1"/>
      <c r="E779" s="8"/>
      <c r="F779" s="8"/>
      <c r="G779" s="2"/>
      <c r="H779" s="4"/>
      <c r="I779" s="1"/>
      <c r="J779" s="1"/>
      <c r="K779" s="1"/>
      <c r="L779" s="1"/>
      <c r="M779" s="1"/>
      <c r="N779" s="1"/>
      <c r="O779" s="1"/>
      <c r="P779" s="1"/>
      <c r="Q779" s="1"/>
      <c r="R779" s="1"/>
      <c r="S779" s="1"/>
      <c r="T779" s="1"/>
      <c r="U779" s="1"/>
      <c r="V779" s="1"/>
      <c r="W779" s="1"/>
      <c r="X779" s="1"/>
      <c r="Y779" s="1"/>
      <c r="Z779" s="1"/>
    </row>
    <row r="780" spans="1:26" ht="14.4">
      <c r="A780" s="1"/>
      <c r="B780" s="2"/>
      <c r="C780" s="2"/>
      <c r="D780" s="1"/>
      <c r="E780" s="8"/>
      <c r="F780" s="8"/>
      <c r="G780" s="2"/>
      <c r="H780" s="4"/>
      <c r="I780" s="1"/>
      <c r="J780" s="1"/>
      <c r="K780" s="1"/>
      <c r="L780" s="1"/>
      <c r="M780" s="1"/>
      <c r="N780" s="1"/>
      <c r="O780" s="1"/>
      <c r="P780" s="1"/>
      <c r="Q780" s="1"/>
      <c r="R780" s="1"/>
      <c r="S780" s="1"/>
      <c r="T780" s="1"/>
      <c r="U780" s="1"/>
      <c r="V780" s="1"/>
      <c r="W780" s="1"/>
      <c r="X780" s="1"/>
      <c r="Y780" s="1"/>
      <c r="Z780" s="1"/>
    </row>
    <row r="781" spans="1:26" ht="14.4">
      <c r="A781" s="1"/>
      <c r="B781" s="2"/>
      <c r="C781" s="2"/>
      <c r="D781" s="1"/>
      <c r="E781" s="8"/>
      <c r="F781" s="8"/>
      <c r="G781" s="2"/>
      <c r="H781" s="4"/>
      <c r="I781" s="1"/>
      <c r="J781" s="1"/>
      <c r="K781" s="1"/>
      <c r="L781" s="1"/>
      <c r="M781" s="1"/>
      <c r="N781" s="1"/>
      <c r="O781" s="1"/>
      <c r="P781" s="1"/>
      <c r="Q781" s="1"/>
      <c r="R781" s="1"/>
      <c r="S781" s="1"/>
      <c r="T781" s="1"/>
      <c r="U781" s="1"/>
      <c r="V781" s="1"/>
      <c r="W781" s="1"/>
      <c r="X781" s="1"/>
      <c r="Y781" s="1"/>
      <c r="Z781" s="1"/>
    </row>
    <row r="782" spans="1:26" ht="14.4">
      <c r="A782" s="1"/>
      <c r="B782" s="2"/>
      <c r="C782" s="2"/>
      <c r="D782" s="1"/>
      <c r="E782" s="8"/>
      <c r="F782" s="8"/>
      <c r="G782" s="2"/>
      <c r="H782" s="4"/>
      <c r="I782" s="1"/>
      <c r="J782" s="1"/>
      <c r="K782" s="1"/>
      <c r="L782" s="1"/>
      <c r="M782" s="1"/>
      <c r="N782" s="1"/>
      <c r="O782" s="1"/>
      <c r="P782" s="1"/>
      <c r="Q782" s="1"/>
      <c r="R782" s="1"/>
      <c r="S782" s="1"/>
      <c r="T782" s="1"/>
      <c r="U782" s="1"/>
      <c r="V782" s="1"/>
      <c r="W782" s="1"/>
      <c r="X782" s="1"/>
      <c r="Y782" s="1"/>
      <c r="Z782" s="1"/>
    </row>
    <row r="783" spans="1:26" ht="14.4">
      <c r="A783" s="1"/>
      <c r="B783" s="2"/>
      <c r="C783" s="2"/>
      <c r="D783" s="1"/>
      <c r="E783" s="8"/>
      <c r="F783" s="8"/>
      <c r="G783" s="2"/>
      <c r="H783" s="4"/>
      <c r="I783" s="1"/>
      <c r="J783" s="1"/>
      <c r="K783" s="1"/>
      <c r="L783" s="1"/>
      <c r="M783" s="1"/>
      <c r="N783" s="1"/>
      <c r="O783" s="1"/>
      <c r="P783" s="1"/>
      <c r="Q783" s="1"/>
      <c r="R783" s="1"/>
      <c r="S783" s="1"/>
      <c r="T783" s="1"/>
      <c r="U783" s="1"/>
      <c r="V783" s="1"/>
      <c r="W783" s="1"/>
      <c r="X783" s="1"/>
      <c r="Y783" s="1"/>
      <c r="Z783" s="1"/>
    </row>
    <row r="784" spans="1:26" ht="14.4">
      <c r="A784" s="1"/>
      <c r="B784" s="2"/>
      <c r="C784" s="2"/>
      <c r="D784" s="1"/>
      <c r="E784" s="8"/>
      <c r="F784" s="8"/>
      <c r="G784" s="2"/>
      <c r="H784" s="4"/>
      <c r="I784" s="1"/>
      <c r="J784" s="1"/>
      <c r="K784" s="1"/>
      <c r="L784" s="1"/>
      <c r="M784" s="1"/>
      <c r="N784" s="1"/>
      <c r="O784" s="1"/>
      <c r="P784" s="1"/>
      <c r="Q784" s="1"/>
      <c r="R784" s="1"/>
      <c r="S784" s="1"/>
      <c r="T784" s="1"/>
      <c r="U784" s="1"/>
      <c r="V784" s="1"/>
      <c r="W784" s="1"/>
      <c r="X784" s="1"/>
      <c r="Y784" s="1"/>
      <c r="Z784" s="1"/>
    </row>
    <row r="785" spans="1:26" ht="14.4">
      <c r="A785" s="1"/>
      <c r="B785" s="2"/>
      <c r="C785" s="2"/>
      <c r="D785" s="1"/>
      <c r="E785" s="8"/>
      <c r="F785" s="8"/>
      <c r="G785" s="2"/>
      <c r="H785" s="4"/>
      <c r="I785" s="1"/>
      <c r="J785" s="1"/>
      <c r="K785" s="1"/>
      <c r="L785" s="1"/>
      <c r="M785" s="1"/>
      <c r="N785" s="1"/>
      <c r="O785" s="1"/>
      <c r="P785" s="1"/>
      <c r="Q785" s="1"/>
      <c r="R785" s="1"/>
      <c r="S785" s="1"/>
      <c r="T785" s="1"/>
      <c r="U785" s="1"/>
      <c r="V785" s="1"/>
      <c r="W785" s="1"/>
      <c r="X785" s="1"/>
      <c r="Y785" s="1"/>
      <c r="Z785" s="1"/>
    </row>
    <row r="786" spans="1:26" ht="14.4">
      <c r="A786" s="1"/>
      <c r="B786" s="2"/>
      <c r="C786" s="2"/>
      <c r="D786" s="1"/>
      <c r="E786" s="8"/>
      <c r="F786" s="8"/>
      <c r="G786" s="2"/>
      <c r="H786" s="4"/>
      <c r="I786" s="1"/>
      <c r="J786" s="1"/>
      <c r="K786" s="1"/>
      <c r="L786" s="1"/>
      <c r="M786" s="1"/>
      <c r="N786" s="1"/>
      <c r="O786" s="1"/>
      <c r="P786" s="1"/>
      <c r="Q786" s="1"/>
      <c r="R786" s="1"/>
      <c r="S786" s="1"/>
      <c r="T786" s="1"/>
      <c r="U786" s="1"/>
      <c r="V786" s="1"/>
      <c r="W786" s="1"/>
      <c r="X786" s="1"/>
      <c r="Y786" s="1"/>
      <c r="Z786" s="1"/>
    </row>
    <row r="787" spans="1:26" ht="14.4">
      <c r="A787" s="1"/>
      <c r="B787" s="2"/>
      <c r="C787" s="2"/>
      <c r="D787" s="1"/>
      <c r="E787" s="8"/>
      <c r="F787" s="8"/>
      <c r="G787" s="2"/>
      <c r="H787" s="4"/>
      <c r="I787" s="1"/>
      <c r="J787" s="1"/>
      <c r="K787" s="1"/>
      <c r="L787" s="1"/>
      <c r="M787" s="1"/>
      <c r="N787" s="1"/>
      <c r="O787" s="1"/>
      <c r="P787" s="1"/>
      <c r="Q787" s="1"/>
      <c r="R787" s="1"/>
      <c r="S787" s="1"/>
      <c r="T787" s="1"/>
      <c r="U787" s="1"/>
      <c r="V787" s="1"/>
      <c r="W787" s="1"/>
      <c r="X787" s="1"/>
      <c r="Y787" s="1"/>
      <c r="Z787" s="1"/>
    </row>
    <row r="788" spans="1:26" ht="14.4">
      <c r="A788" s="1"/>
      <c r="B788" s="2"/>
      <c r="C788" s="2"/>
      <c r="D788" s="1"/>
      <c r="E788" s="8"/>
      <c r="F788" s="8"/>
      <c r="G788" s="2"/>
      <c r="H788" s="4"/>
      <c r="I788" s="1"/>
      <c r="J788" s="1"/>
      <c r="K788" s="1"/>
      <c r="L788" s="1"/>
      <c r="M788" s="1"/>
      <c r="N788" s="1"/>
      <c r="O788" s="1"/>
      <c r="P788" s="1"/>
      <c r="Q788" s="1"/>
      <c r="R788" s="1"/>
      <c r="S788" s="1"/>
      <c r="T788" s="1"/>
      <c r="U788" s="1"/>
      <c r="V788" s="1"/>
      <c r="W788" s="1"/>
      <c r="X788" s="1"/>
      <c r="Y788" s="1"/>
      <c r="Z788" s="1"/>
    </row>
    <row r="789" spans="1:26" ht="14.4">
      <c r="A789" s="1"/>
      <c r="B789" s="2"/>
      <c r="C789" s="2"/>
      <c r="D789" s="1"/>
      <c r="E789" s="8"/>
      <c r="F789" s="8"/>
      <c r="G789" s="2"/>
      <c r="H789" s="4"/>
      <c r="I789" s="1"/>
      <c r="J789" s="1"/>
      <c r="K789" s="1"/>
      <c r="L789" s="1"/>
      <c r="M789" s="1"/>
      <c r="N789" s="1"/>
      <c r="O789" s="1"/>
      <c r="P789" s="1"/>
      <c r="Q789" s="1"/>
      <c r="R789" s="1"/>
      <c r="S789" s="1"/>
      <c r="T789" s="1"/>
      <c r="U789" s="1"/>
      <c r="V789" s="1"/>
      <c r="W789" s="1"/>
      <c r="X789" s="1"/>
      <c r="Y789" s="1"/>
      <c r="Z789" s="1"/>
    </row>
    <row r="790" spans="1:26" ht="14.4">
      <c r="A790" s="1"/>
      <c r="B790" s="2"/>
      <c r="C790" s="2"/>
      <c r="D790" s="1"/>
      <c r="E790" s="8"/>
      <c r="F790" s="8"/>
      <c r="G790" s="2"/>
      <c r="H790" s="4"/>
      <c r="I790" s="1"/>
      <c r="J790" s="1"/>
      <c r="K790" s="1"/>
      <c r="L790" s="1"/>
      <c r="M790" s="1"/>
      <c r="N790" s="1"/>
      <c r="O790" s="1"/>
      <c r="P790" s="1"/>
      <c r="Q790" s="1"/>
      <c r="R790" s="1"/>
      <c r="S790" s="1"/>
      <c r="T790" s="1"/>
      <c r="U790" s="1"/>
      <c r="V790" s="1"/>
      <c r="W790" s="1"/>
      <c r="X790" s="1"/>
      <c r="Y790" s="1"/>
      <c r="Z790" s="1"/>
    </row>
    <row r="791" spans="1:26" ht="14.4">
      <c r="A791" s="1"/>
      <c r="B791" s="2"/>
      <c r="C791" s="2"/>
      <c r="D791" s="1"/>
      <c r="E791" s="8"/>
      <c r="F791" s="8"/>
      <c r="G791" s="2"/>
      <c r="H791" s="4"/>
      <c r="I791" s="1"/>
      <c r="J791" s="1"/>
      <c r="K791" s="1"/>
      <c r="L791" s="1"/>
      <c r="M791" s="1"/>
      <c r="N791" s="1"/>
      <c r="O791" s="1"/>
      <c r="P791" s="1"/>
      <c r="Q791" s="1"/>
      <c r="R791" s="1"/>
      <c r="S791" s="1"/>
      <c r="T791" s="1"/>
      <c r="U791" s="1"/>
      <c r="V791" s="1"/>
      <c r="W791" s="1"/>
      <c r="X791" s="1"/>
      <c r="Y791" s="1"/>
      <c r="Z791" s="1"/>
    </row>
    <row r="792" spans="1:26" ht="14.4">
      <c r="A792" s="1"/>
      <c r="B792" s="2"/>
      <c r="C792" s="2"/>
      <c r="D792" s="1"/>
      <c r="E792" s="8"/>
      <c r="F792" s="8"/>
      <c r="G792" s="2"/>
      <c r="H792" s="4"/>
      <c r="I792" s="1"/>
      <c r="J792" s="1"/>
      <c r="K792" s="1"/>
      <c r="L792" s="1"/>
      <c r="M792" s="1"/>
      <c r="N792" s="1"/>
      <c r="O792" s="1"/>
      <c r="P792" s="1"/>
      <c r="Q792" s="1"/>
      <c r="R792" s="1"/>
      <c r="S792" s="1"/>
      <c r="T792" s="1"/>
      <c r="U792" s="1"/>
      <c r="V792" s="1"/>
      <c r="W792" s="1"/>
      <c r="X792" s="1"/>
      <c r="Y792" s="1"/>
      <c r="Z792" s="1"/>
    </row>
    <row r="793" spans="1:26" ht="14.4">
      <c r="A793" s="1"/>
      <c r="B793" s="2"/>
      <c r="C793" s="2"/>
      <c r="D793" s="1"/>
      <c r="E793" s="8"/>
      <c r="F793" s="8"/>
      <c r="G793" s="2"/>
      <c r="H793" s="4"/>
      <c r="I793" s="1"/>
      <c r="J793" s="1"/>
      <c r="K793" s="1"/>
      <c r="L793" s="1"/>
      <c r="M793" s="1"/>
      <c r="N793" s="1"/>
      <c r="O793" s="1"/>
      <c r="P793" s="1"/>
      <c r="Q793" s="1"/>
      <c r="R793" s="1"/>
      <c r="S793" s="1"/>
      <c r="T793" s="1"/>
      <c r="U793" s="1"/>
      <c r="V793" s="1"/>
      <c r="W793" s="1"/>
      <c r="X793" s="1"/>
      <c r="Y793" s="1"/>
      <c r="Z793" s="1"/>
    </row>
    <row r="794" spans="1:26" ht="14.4">
      <c r="A794" s="1"/>
      <c r="B794" s="2"/>
      <c r="C794" s="2"/>
      <c r="D794" s="1"/>
      <c r="E794" s="8"/>
      <c r="F794" s="8"/>
      <c r="G794" s="2"/>
      <c r="H794" s="4"/>
      <c r="I794" s="1"/>
      <c r="J794" s="1"/>
      <c r="K794" s="1"/>
      <c r="L794" s="1"/>
      <c r="M794" s="1"/>
      <c r="N794" s="1"/>
      <c r="O794" s="1"/>
      <c r="P794" s="1"/>
      <c r="Q794" s="1"/>
      <c r="R794" s="1"/>
      <c r="S794" s="1"/>
      <c r="T794" s="1"/>
      <c r="U794" s="1"/>
      <c r="V794" s="1"/>
      <c r="W794" s="1"/>
      <c r="X794" s="1"/>
      <c r="Y794" s="1"/>
      <c r="Z794" s="1"/>
    </row>
    <row r="795" spans="1:26" ht="14.4">
      <c r="A795" s="1"/>
      <c r="B795" s="2"/>
      <c r="C795" s="2"/>
      <c r="D795" s="1"/>
      <c r="E795" s="8"/>
      <c r="F795" s="8"/>
      <c r="G795" s="2"/>
      <c r="H795" s="4"/>
      <c r="I795" s="1"/>
      <c r="J795" s="1"/>
      <c r="K795" s="1"/>
      <c r="L795" s="1"/>
      <c r="M795" s="1"/>
      <c r="N795" s="1"/>
      <c r="O795" s="1"/>
      <c r="P795" s="1"/>
      <c r="Q795" s="1"/>
      <c r="R795" s="1"/>
      <c r="S795" s="1"/>
      <c r="T795" s="1"/>
      <c r="U795" s="1"/>
      <c r="V795" s="1"/>
      <c r="W795" s="1"/>
      <c r="X795" s="1"/>
      <c r="Y795" s="1"/>
      <c r="Z795" s="1"/>
    </row>
    <row r="796" spans="1:26" ht="14.4">
      <c r="A796" s="1"/>
      <c r="B796" s="2"/>
      <c r="C796" s="2"/>
      <c r="D796" s="1"/>
      <c r="E796" s="8"/>
      <c r="F796" s="8"/>
      <c r="G796" s="2"/>
      <c r="H796" s="4"/>
      <c r="I796" s="1"/>
      <c r="J796" s="1"/>
      <c r="K796" s="1"/>
      <c r="L796" s="1"/>
      <c r="M796" s="1"/>
      <c r="N796" s="1"/>
      <c r="O796" s="1"/>
      <c r="P796" s="1"/>
      <c r="Q796" s="1"/>
      <c r="R796" s="1"/>
      <c r="S796" s="1"/>
      <c r="T796" s="1"/>
      <c r="U796" s="1"/>
      <c r="V796" s="1"/>
      <c r="W796" s="1"/>
      <c r="X796" s="1"/>
      <c r="Y796" s="1"/>
      <c r="Z796" s="1"/>
    </row>
    <row r="797" spans="1:26" ht="14.4">
      <c r="A797" s="1"/>
      <c r="B797" s="2"/>
      <c r="C797" s="2"/>
      <c r="D797" s="1"/>
      <c r="E797" s="8"/>
      <c r="F797" s="8"/>
      <c r="G797" s="2"/>
      <c r="H797" s="4"/>
      <c r="I797" s="1"/>
      <c r="J797" s="1"/>
      <c r="K797" s="1"/>
      <c r="L797" s="1"/>
      <c r="M797" s="1"/>
      <c r="N797" s="1"/>
      <c r="O797" s="1"/>
      <c r="P797" s="1"/>
      <c r="Q797" s="1"/>
      <c r="R797" s="1"/>
      <c r="S797" s="1"/>
      <c r="T797" s="1"/>
      <c r="U797" s="1"/>
      <c r="V797" s="1"/>
      <c r="W797" s="1"/>
      <c r="X797" s="1"/>
      <c r="Y797" s="1"/>
      <c r="Z797" s="1"/>
    </row>
    <row r="798" spans="1:26" ht="14.4">
      <c r="A798" s="1"/>
      <c r="B798" s="2"/>
      <c r="C798" s="2"/>
      <c r="D798" s="1"/>
      <c r="E798" s="8"/>
      <c r="F798" s="8"/>
      <c r="G798" s="2"/>
      <c r="H798" s="4"/>
      <c r="I798" s="1"/>
      <c r="J798" s="1"/>
      <c r="K798" s="1"/>
      <c r="L798" s="1"/>
      <c r="M798" s="1"/>
      <c r="N798" s="1"/>
      <c r="O798" s="1"/>
      <c r="P798" s="1"/>
      <c r="Q798" s="1"/>
      <c r="R798" s="1"/>
      <c r="S798" s="1"/>
      <c r="T798" s="1"/>
      <c r="U798" s="1"/>
      <c r="V798" s="1"/>
      <c r="W798" s="1"/>
      <c r="X798" s="1"/>
      <c r="Y798" s="1"/>
      <c r="Z798" s="1"/>
    </row>
    <row r="799" spans="1:26" ht="14.4">
      <c r="A799" s="1"/>
      <c r="B799" s="2"/>
      <c r="C799" s="2"/>
      <c r="D799" s="1"/>
      <c r="E799" s="8"/>
      <c r="F799" s="8"/>
      <c r="G799" s="2"/>
      <c r="H799" s="4"/>
      <c r="I799" s="1"/>
      <c r="J799" s="1"/>
      <c r="K799" s="1"/>
      <c r="L799" s="1"/>
      <c r="M799" s="1"/>
      <c r="N799" s="1"/>
      <c r="O799" s="1"/>
      <c r="P799" s="1"/>
      <c r="Q799" s="1"/>
      <c r="R799" s="1"/>
      <c r="S799" s="1"/>
      <c r="T799" s="1"/>
      <c r="U799" s="1"/>
      <c r="V799" s="1"/>
      <c r="W799" s="1"/>
      <c r="X799" s="1"/>
      <c r="Y799" s="1"/>
      <c r="Z799" s="1"/>
    </row>
    <row r="800" spans="1:26" ht="14.4">
      <c r="A800" s="1"/>
      <c r="B800" s="2"/>
      <c r="C800" s="2"/>
      <c r="D800" s="1"/>
      <c r="E800" s="8"/>
      <c r="F800" s="8"/>
      <c r="G800" s="2"/>
      <c r="H800" s="4"/>
      <c r="I800" s="1"/>
      <c r="J800" s="1"/>
      <c r="K800" s="1"/>
      <c r="L800" s="1"/>
      <c r="M800" s="1"/>
      <c r="N800" s="1"/>
      <c r="O800" s="1"/>
      <c r="P800" s="1"/>
      <c r="Q800" s="1"/>
      <c r="R800" s="1"/>
      <c r="S800" s="1"/>
      <c r="T800" s="1"/>
      <c r="U800" s="1"/>
      <c r="V800" s="1"/>
      <c r="W800" s="1"/>
      <c r="X800" s="1"/>
      <c r="Y800" s="1"/>
      <c r="Z800" s="1"/>
    </row>
    <row r="801" spans="1:26" ht="14.4">
      <c r="A801" s="1"/>
      <c r="B801" s="2"/>
      <c r="C801" s="2"/>
      <c r="D801" s="1"/>
      <c r="E801" s="8"/>
      <c r="F801" s="8"/>
      <c r="G801" s="2"/>
      <c r="H801" s="4"/>
      <c r="I801" s="1"/>
      <c r="J801" s="1"/>
      <c r="K801" s="1"/>
      <c r="L801" s="1"/>
      <c r="M801" s="1"/>
      <c r="N801" s="1"/>
      <c r="O801" s="1"/>
      <c r="P801" s="1"/>
      <c r="Q801" s="1"/>
      <c r="R801" s="1"/>
      <c r="S801" s="1"/>
      <c r="T801" s="1"/>
      <c r="U801" s="1"/>
      <c r="V801" s="1"/>
      <c r="W801" s="1"/>
      <c r="X801" s="1"/>
      <c r="Y801" s="1"/>
      <c r="Z801" s="1"/>
    </row>
    <row r="802" spans="1:26" ht="14.4">
      <c r="A802" s="1"/>
      <c r="B802" s="2"/>
      <c r="C802" s="2"/>
      <c r="D802" s="1"/>
      <c r="E802" s="8"/>
      <c r="F802" s="8"/>
      <c r="G802" s="2"/>
      <c r="H802" s="4"/>
      <c r="I802" s="1"/>
      <c r="J802" s="1"/>
      <c r="K802" s="1"/>
      <c r="L802" s="1"/>
      <c r="M802" s="1"/>
      <c r="N802" s="1"/>
      <c r="O802" s="1"/>
      <c r="P802" s="1"/>
      <c r="Q802" s="1"/>
      <c r="R802" s="1"/>
      <c r="S802" s="1"/>
      <c r="T802" s="1"/>
      <c r="U802" s="1"/>
      <c r="V802" s="1"/>
      <c r="W802" s="1"/>
      <c r="X802" s="1"/>
      <c r="Y802" s="1"/>
      <c r="Z802" s="1"/>
    </row>
    <row r="803" spans="1:26" ht="14.4">
      <c r="A803" s="1"/>
      <c r="B803" s="2"/>
      <c r="C803" s="2"/>
      <c r="D803" s="1"/>
      <c r="E803" s="8"/>
      <c r="F803" s="8"/>
      <c r="G803" s="2"/>
      <c r="H803" s="4"/>
      <c r="I803" s="1"/>
      <c r="J803" s="1"/>
      <c r="K803" s="1"/>
      <c r="L803" s="1"/>
      <c r="M803" s="1"/>
      <c r="N803" s="1"/>
      <c r="O803" s="1"/>
      <c r="P803" s="1"/>
      <c r="Q803" s="1"/>
      <c r="R803" s="1"/>
      <c r="S803" s="1"/>
      <c r="T803" s="1"/>
      <c r="U803" s="1"/>
      <c r="V803" s="1"/>
      <c r="W803" s="1"/>
      <c r="X803" s="1"/>
      <c r="Y803" s="1"/>
      <c r="Z803" s="1"/>
    </row>
    <row r="804" spans="1:26" ht="14.4">
      <c r="A804" s="1"/>
      <c r="B804" s="2"/>
      <c r="C804" s="2"/>
      <c r="D804" s="1"/>
      <c r="E804" s="8"/>
      <c r="F804" s="8"/>
      <c r="G804" s="2"/>
      <c r="H804" s="4"/>
      <c r="I804" s="1"/>
      <c r="J804" s="1"/>
      <c r="K804" s="1"/>
      <c r="L804" s="1"/>
      <c r="M804" s="1"/>
      <c r="N804" s="1"/>
      <c r="O804" s="1"/>
      <c r="P804" s="1"/>
      <c r="Q804" s="1"/>
      <c r="R804" s="1"/>
      <c r="S804" s="1"/>
      <c r="T804" s="1"/>
      <c r="U804" s="1"/>
      <c r="V804" s="1"/>
      <c r="W804" s="1"/>
      <c r="X804" s="1"/>
      <c r="Y804" s="1"/>
      <c r="Z804" s="1"/>
    </row>
    <row r="805" spans="1:26" ht="14.4">
      <c r="A805" s="1"/>
      <c r="B805" s="2"/>
      <c r="C805" s="2"/>
      <c r="D805" s="1"/>
      <c r="E805" s="8"/>
      <c r="F805" s="8"/>
      <c r="G805" s="2"/>
      <c r="H805" s="4"/>
      <c r="I805" s="1"/>
      <c r="J805" s="1"/>
      <c r="K805" s="1"/>
      <c r="L805" s="1"/>
      <c r="M805" s="1"/>
      <c r="N805" s="1"/>
      <c r="O805" s="1"/>
      <c r="P805" s="1"/>
      <c r="Q805" s="1"/>
      <c r="R805" s="1"/>
      <c r="S805" s="1"/>
      <c r="T805" s="1"/>
      <c r="U805" s="1"/>
      <c r="V805" s="1"/>
      <c r="W805" s="1"/>
      <c r="X805" s="1"/>
      <c r="Y805" s="1"/>
      <c r="Z805" s="1"/>
    </row>
    <row r="806" spans="1:26" ht="14.4">
      <c r="A806" s="1"/>
      <c r="B806" s="2"/>
      <c r="C806" s="2"/>
      <c r="D806" s="1"/>
      <c r="E806" s="8"/>
      <c r="F806" s="8"/>
      <c r="G806" s="2"/>
      <c r="H806" s="4"/>
      <c r="I806" s="1"/>
      <c r="J806" s="1"/>
      <c r="K806" s="1"/>
      <c r="L806" s="1"/>
      <c r="M806" s="1"/>
      <c r="N806" s="1"/>
      <c r="O806" s="1"/>
      <c r="P806" s="1"/>
      <c r="Q806" s="1"/>
      <c r="R806" s="1"/>
      <c r="S806" s="1"/>
      <c r="T806" s="1"/>
      <c r="U806" s="1"/>
      <c r="V806" s="1"/>
      <c r="W806" s="1"/>
      <c r="X806" s="1"/>
      <c r="Y806" s="1"/>
      <c r="Z806" s="1"/>
    </row>
    <row r="807" spans="1:26" ht="14.4">
      <c r="A807" s="1"/>
      <c r="B807" s="2"/>
      <c r="C807" s="2"/>
      <c r="D807" s="1"/>
      <c r="E807" s="8"/>
      <c r="F807" s="8"/>
      <c r="G807" s="2"/>
      <c r="H807" s="4"/>
      <c r="I807" s="1"/>
      <c r="J807" s="1"/>
      <c r="K807" s="1"/>
      <c r="L807" s="1"/>
      <c r="M807" s="1"/>
      <c r="N807" s="1"/>
      <c r="O807" s="1"/>
      <c r="P807" s="1"/>
      <c r="Q807" s="1"/>
      <c r="R807" s="1"/>
      <c r="S807" s="1"/>
      <c r="T807" s="1"/>
      <c r="U807" s="1"/>
      <c r="V807" s="1"/>
      <c r="W807" s="1"/>
      <c r="X807" s="1"/>
      <c r="Y807" s="1"/>
      <c r="Z807" s="1"/>
    </row>
    <row r="808" spans="1:26" ht="14.4">
      <c r="A808" s="1"/>
      <c r="B808" s="2"/>
      <c r="C808" s="2"/>
      <c r="D808" s="1"/>
      <c r="E808" s="8"/>
      <c r="F808" s="8"/>
      <c r="G808" s="2"/>
      <c r="H808" s="4"/>
      <c r="I808" s="1"/>
      <c r="J808" s="1"/>
      <c r="K808" s="1"/>
      <c r="L808" s="1"/>
      <c r="M808" s="1"/>
      <c r="N808" s="1"/>
      <c r="O808" s="1"/>
      <c r="P808" s="1"/>
      <c r="Q808" s="1"/>
      <c r="R808" s="1"/>
      <c r="S808" s="1"/>
      <c r="T808" s="1"/>
      <c r="U808" s="1"/>
      <c r="V808" s="1"/>
      <c r="W808" s="1"/>
      <c r="X808" s="1"/>
      <c r="Y808" s="1"/>
      <c r="Z808" s="1"/>
    </row>
    <row r="809" spans="1:26" ht="14.4">
      <c r="A809" s="1"/>
      <c r="B809" s="2"/>
      <c r="C809" s="2"/>
      <c r="D809" s="1"/>
      <c r="E809" s="8"/>
      <c r="F809" s="8"/>
      <c r="G809" s="2"/>
      <c r="H809" s="4"/>
      <c r="I809" s="1"/>
      <c r="J809" s="1"/>
      <c r="K809" s="1"/>
      <c r="L809" s="1"/>
      <c r="M809" s="1"/>
      <c r="N809" s="1"/>
      <c r="O809" s="1"/>
      <c r="P809" s="1"/>
      <c r="Q809" s="1"/>
      <c r="R809" s="1"/>
      <c r="S809" s="1"/>
      <c r="T809" s="1"/>
      <c r="U809" s="1"/>
      <c r="V809" s="1"/>
      <c r="W809" s="1"/>
      <c r="X809" s="1"/>
      <c r="Y809" s="1"/>
      <c r="Z809" s="1"/>
    </row>
    <row r="810" spans="1:26" ht="14.4">
      <c r="A810" s="1"/>
      <c r="B810" s="2"/>
      <c r="C810" s="2"/>
      <c r="D810" s="1"/>
      <c r="E810" s="8"/>
      <c r="F810" s="8"/>
      <c r="G810" s="2"/>
      <c r="H810" s="4"/>
      <c r="I810" s="1"/>
      <c r="J810" s="1"/>
      <c r="K810" s="1"/>
      <c r="L810" s="1"/>
      <c r="M810" s="1"/>
      <c r="N810" s="1"/>
      <c r="O810" s="1"/>
      <c r="P810" s="1"/>
      <c r="Q810" s="1"/>
      <c r="R810" s="1"/>
      <c r="S810" s="1"/>
      <c r="T810" s="1"/>
      <c r="U810" s="1"/>
      <c r="V810" s="1"/>
      <c r="W810" s="1"/>
      <c r="X810" s="1"/>
      <c r="Y810" s="1"/>
      <c r="Z810" s="1"/>
    </row>
    <row r="811" spans="1:26" ht="14.4">
      <c r="A811" s="1"/>
      <c r="B811" s="2"/>
      <c r="C811" s="2"/>
      <c r="D811" s="1"/>
      <c r="E811" s="8"/>
      <c r="F811" s="8"/>
      <c r="G811" s="2"/>
      <c r="H811" s="4"/>
      <c r="I811" s="1"/>
      <c r="J811" s="1"/>
      <c r="K811" s="1"/>
      <c r="L811" s="1"/>
      <c r="M811" s="1"/>
      <c r="N811" s="1"/>
      <c r="O811" s="1"/>
      <c r="P811" s="1"/>
      <c r="Q811" s="1"/>
      <c r="R811" s="1"/>
      <c r="S811" s="1"/>
      <c r="T811" s="1"/>
      <c r="U811" s="1"/>
      <c r="V811" s="1"/>
      <c r="W811" s="1"/>
      <c r="X811" s="1"/>
      <c r="Y811" s="1"/>
      <c r="Z811" s="1"/>
    </row>
    <row r="812" spans="1:26" ht="14.4">
      <c r="A812" s="1"/>
      <c r="B812" s="2"/>
      <c r="C812" s="2"/>
      <c r="D812" s="1"/>
      <c r="E812" s="8"/>
      <c r="F812" s="8"/>
      <c r="G812" s="2"/>
      <c r="H812" s="4"/>
      <c r="I812" s="1"/>
      <c r="J812" s="1"/>
      <c r="K812" s="1"/>
      <c r="L812" s="1"/>
      <c r="M812" s="1"/>
      <c r="N812" s="1"/>
      <c r="O812" s="1"/>
      <c r="P812" s="1"/>
      <c r="Q812" s="1"/>
      <c r="R812" s="1"/>
      <c r="S812" s="1"/>
      <c r="T812" s="1"/>
      <c r="U812" s="1"/>
      <c r="V812" s="1"/>
      <c r="W812" s="1"/>
      <c r="X812" s="1"/>
      <c r="Y812" s="1"/>
      <c r="Z812" s="1"/>
    </row>
    <row r="813" spans="1:26" ht="14.4">
      <c r="A813" s="1"/>
      <c r="B813" s="2"/>
      <c r="C813" s="2"/>
      <c r="D813" s="1"/>
      <c r="E813" s="8"/>
      <c r="F813" s="8"/>
      <c r="G813" s="2"/>
      <c r="H813" s="4"/>
      <c r="I813" s="1"/>
      <c r="J813" s="1"/>
      <c r="K813" s="1"/>
      <c r="L813" s="1"/>
      <c r="M813" s="1"/>
      <c r="N813" s="1"/>
      <c r="O813" s="1"/>
      <c r="P813" s="1"/>
      <c r="Q813" s="1"/>
      <c r="R813" s="1"/>
      <c r="S813" s="1"/>
      <c r="T813" s="1"/>
      <c r="U813" s="1"/>
      <c r="V813" s="1"/>
      <c r="W813" s="1"/>
      <c r="X813" s="1"/>
      <c r="Y813" s="1"/>
      <c r="Z813" s="1"/>
    </row>
    <row r="814" spans="1:26" ht="14.4">
      <c r="A814" s="1"/>
      <c r="B814" s="2"/>
      <c r="C814" s="2"/>
      <c r="D814" s="1"/>
      <c r="E814" s="8"/>
      <c r="F814" s="8"/>
      <c r="G814" s="2"/>
      <c r="H814" s="4"/>
      <c r="I814" s="1"/>
      <c r="J814" s="1"/>
      <c r="K814" s="1"/>
      <c r="L814" s="1"/>
      <c r="M814" s="1"/>
      <c r="N814" s="1"/>
      <c r="O814" s="1"/>
      <c r="P814" s="1"/>
      <c r="Q814" s="1"/>
      <c r="R814" s="1"/>
      <c r="S814" s="1"/>
      <c r="T814" s="1"/>
      <c r="U814" s="1"/>
      <c r="V814" s="1"/>
      <c r="W814" s="1"/>
      <c r="X814" s="1"/>
      <c r="Y814" s="1"/>
      <c r="Z814" s="1"/>
    </row>
    <row r="815" spans="1:26" ht="14.4">
      <c r="A815" s="1"/>
      <c r="B815" s="2"/>
      <c r="C815" s="2"/>
      <c r="D815" s="1"/>
      <c r="E815" s="8"/>
      <c r="F815" s="8"/>
      <c r="G815" s="2"/>
      <c r="H815" s="4"/>
      <c r="I815" s="1"/>
      <c r="J815" s="1"/>
      <c r="K815" s="1"/>
      <c r="L815" s="1"/>
      <c r="M815" s="1"/>
      <c r="N815" s="1"/>
      <c r="O815" s="1"/>
      <c r="P815" s="1"/>
      <c r="Q815" s="1"/>
      <c r="R815" s="1"/>
      <c r="S815" s="1"/>
      <c r="T815" s="1"/>
      <c r="U815" s="1"/>
      <c r="V815" s="1"/>
      <c r="W815" s="1"/>
      <c r="X815" s="1"/>
      <c r="Y815" s="1"/>
      <c r="Z815" s="1"/>
    </row>
    <row r="816" spans="1:26" ht="14.4">
      <c r="A816" s="1"/>
      <c r="B816" s="2"/>
      <c r="C816" s="2"/>
      <c r="D816" s="1"/>
      <c r="E816" s="8"/>
      <c r="F816" s="8"/>
      <c r="G816" s="2"/>
      <c r="H816" s="4"/>
      <c r="I816" s="1"/>
      <c r="J816" s="1"/>
      <c r="K816" s="1"/>
      <c r="L816" s="1"/>
      <c r="M816" s="1"/>
      <c r="N816" s="1"/>
      <c r="O816" s="1"/>
      <c r="P816" s="1"/>
      <c r="Q816" s="1"/>
      <c r="R816" s="1"/>
      <c r="S816" s="1"/>
      <c r="T816" s="1"/>
      <c r="U816" s="1"/>
      <c r="V816" s="1"/>
      <c r="W816" s="1"/>
      <c r="X816" s="1"/>
      <c r="Y816" s="1"/>
      <c r="Z816" s="1"/>
    </row>
    <row r="817" spans="1:26" ht="14.4">
      <c r="A817" s="1"/>
      <c r="B817" s="2"/>
      <c r="C817" s="2"/>
      <c r="D817" s="1"/>
      <c r="E817" s="8"/>
      <c r="F817" s="8"/>
      <c r="G817" s="2"/>
      <c r="H817" s="4"/>
      <c r="I817" s="1"/>
      <c r="J817" s="1"/>
      <c r="K817" s="1"/>
      <c r="L817" s="1"/>
      <c r="M817" s="1"/>
      <c r="N817" s="1"/>
      <c r="O817" s="1"/>
      <c r="P817" s="1"/>
      <c r="Q817" s="1"/>
      <c r="R817" s="1"/>
      <c r="S817" s="1"/>
      <c r="T817" s="1"/>
      <c r="U817" s="1"/>
      <c r="V817" s="1"/>
      <c r="W817" s="1"/>
      <c r="X817" s="1"/>
      <c r="Y817" s="1"/>
      <c r="Z817" s="1"/>
    </row>
    <row r="818" spans="1:26" ht="14.4">
      <c r="A818" s="1"/>
      <c r="B818" s="2"/>
      <c r="C818" s="2"/>
      <c r="D818" s="1"/>
      <c r="E818" s="8"/>
      <c r="F818" s="8"/>
      <c r="G818" s="2"/>
      <c r="H818" s="4"/>
      <c r="I818" s="1"/>
      <c r="J818" s="1"/>
      <c r="K818" s="1"/>
      <c r="L818" s="1"/>
      <c r="M818" s="1"/>
      <c r="N818" s="1"/>
      <c r="O818" s="1"/>
      <c r="P818" s="1"/>
      <c r="Q818" s="1"/>
      <c r="R818" s="1"/>
      <c r="S818" s="1"/>
      <c r="T818" s="1"/>
      <c r="U818" s="1"/>
      <c r="V818" s="1"/>
      <c r="W818" s="1"/>
      <c r="X818" s="1"/>
      <c r="Y818" s="1"/>
      <c r="Z818" s="1"/>
    </row>
    <row r="819" spans="1:26" ht="14.4">
      <c r="A819" s="1"/>
      <c r="B819" s="2"/>
      <c r="C819" s="2"/>
      <c r="D819" s="1"/>
      <c r="E819" s="8"/>
      <c r="F819" s="8"/>
      <c r="G819" s="2"/>
      <c r="H819" s="4"/>
      <c r="I819" s="1"/>
      <c r="J819" s="1"/>
      <c r="K819" s="1"/>
      <c r="L819" s="1"/>
      <c r="M819" s="1"/>
      <c r="N819" s="1"/>
      <c r="O819" s="1"/>
      <c r="P819" s="1"/>
      <c r="Q819" s="1"/>
      <c r="R819" s="1"/>
      <c r="S819" s="1"/>
      <c r="T819" s="1"/>
      <c r="U819" s="1"/>
      <c r="V819" s="1"/>
      <c r="W819" s="1"/>
      <c r="X819" s="1"/>
      <c r="Y819" s="1"/>
      <c r="Z819" s="1"/>
    </row>
    <row r="820" spans="1:26" ht="14.4">
      <c r="A820" s="1"/>
      <c r="B820" s="2"/>
      <c r="C820" s="2"/>
      <c r="D820" s="1"/>
      <c r="E820" s="8"/>
      <c r="F820" s="8"/>
      <c r="G820" s="2"/>
      <c r="H820" s="4"/>
      <c r="I820" s="1"/>
      <c r="J820" s="1"/>
      <c r="K820" s="1"/>
      <c r="L820" s="1"/>
      <c r="M820" s="1"/>
      <c r="N820" s="1"/>
      <c r="O820" s="1"/>
      <c r="P820" s="1"/>
      <c r="Q820" s="1"/>
      <c r="R820" s="1"/>
      <c r="S820" s="1"/>
      <c r="T820" s="1"/>
      <c r="U820" s="1"/>
      <c r="V820" s="1"/>
      <c r="W820" s="1"/>
      <c r="X820" s="1"/>
      <c r="Y820" s="1"/>
      <c r="Z820" s="1"/>
    </row>
    <row r="821" spans="1:26" ht="14.4">
      <c r="A821" s="1"/>
      <c r="B821" s="2"/>
      <c r="C821" s="2"/>
      <c r="D821" s="1"/>
      <c r="E821" s="8"/>
      <c r="F821" s="8"/>
      <c r="G821" s="2"/>
      <c r="H821" s="4"/>
      <c r="I821" s="1"/>
      <c r="J821" s="1"/>
      <c r="K821" s="1"/>
      <c r="L821" s="1"/>
      <c r="M821" s="1"/>
      <c r="N821" s="1"/>
      <c r="O821" s="1"/>
      <c r="P821" s="1"/>
      <c r="Q821" s="1"/>
      <c r="R821" s="1"/>
      <c r="S821" s="1"/>
      <c r="T821" s="1"/>
      <c r="U821" s="1"/>
      <c r="V821" s="1"/>
      <c r="W821" s="1"/>
      <c r="X821" s="1"/>
      <c r="Y821" s="1"/>
      <c r="Z821" s="1"/>
    </row>
    <row r="822" spans="1:26" ht="14.4">
      <c r="A822" s="1"/>
      <c r="B822" s="2"/>
      <c r="C822" s="2"/>
      <c r="D822" s="1"/>
      <c r="E822" s="8"/>
      <c r="F822" s="8"/>
      <c r="G822" s="2"/>
      <c r="H822" s="4"/>
      <c r="I822" s="1"/>
      <c r="J822" s="1"/>
      <c r="K822" s="1"/>
      <c r="L822" s="1"/>
      <c r="M822" s="1"/>
      <c r="N822" s="1"/>
      <c r="O822" s="1"/>
      <c r="P822" s="1"/>
      <c r="Q822" s="1"/>
      <c r="R822" s="1"/>
      <c r="S822" s="1"/>
      <c r="T822" s="1"/>
      <c r="U822" s="1"/>
      <c r="V822" s="1"/>
      <c r="W822" s="1"/>
      <c r="X822" s="1"/>
      <c r="Y822" s="1"/>
      <c r="Z822" s="1"/>
    </row>
    <row r="823" spans="1:26" ht="14.4">
      <c r="A823" s="1"/>
      <c r="B823" s="2"/>
      <c r="C823" s="2"/>
      <c r="D823" s="1"/>
      <c r="E823" s="8"/>
      <c r="F823" s="8"/>
      <c r="G823" s="2"/>
      <c r="H823" s="4"/>
      <c r="I823" s="1"/>
      <c r="J823" s="1"/>
      <c r="K823" s="1"/>
      <c r="L823" s="1"/>
      <c r="M823" s="1"/>
      <c r="N823" s="1"/>
      <c r="O823" s="1"/>
      <c r="P823" s="1"/>
      <c r="Q823" s="1"/>
      <c r="R823" s="1"/>
      <c r="S823" s="1"/>
      <c r="T823" s="1"/>
      <c r="U823" s="1"/>
      <c r="V823" s="1"/>
      <c r="W823" s="1"/>
      <c r="X823" s="1"/>
      <c r="Y823" s="1"/>
      <c r="Z823" s="1"/>
    </row>
    <row r="824" spans="1:26" ht="14.4">
      <c r="A824" s="1"/>
      <c r="B824" s="2"/>
      <c r="C824" s="2"/>
      <c r="D824" s="1"/>
      <c r="E824" s="8"/>
      <c r="F824" s="8"/>
      <c r="G824" s="2"/>
      <c r="H824" s="4"/>
      <c r="I824" s="1"/>
      <c r="J824" s="1"/>
      <c r="K824" s="1"/>
      <c r="L824" s="1"/>
      <c r="M824" s="1"/>
      <c r="N824" s="1"/>
      <c r="O824" s="1"/>
      <c r="P824" s="1"/>
      <c r="Q824" s="1"/>
      <c r="R824" s="1"/>
      <c r="S824" s="1"/>
      <c r="T824" s="1"/>
      <c r="U824" s="1"/>
      <c r="V824" s="1"/>
      <c r="W824" s="1"/>
      <c r="X824" s="1"/>
      <c r="Y824" s="1"/>
      <c r="Z824" s="1"/>
    </row>
    <row r="825" spans="1:26" ht="14.4">
      <c r="A825" s="1"/>
      <c r="B825" s="2"/>
      <c r="C825" s="2"/>
      <c r="D825" s="1"/>
      <c r="E825" s="8"/>
      <c r="F825" s="8"/>
      <c r="G825" s="2"/>
      <c r="H825" s="4"/>
      <c r="I825" s="1"/>
      <c r="J825" s="1"/>
      <c r="K825" s="1"/>
      <c r="L825" s="1"/>
      <c r="M825" s="1"/>
      <c r="N825" s="1"/>
      <c r="O825" s="1"/>
      <c r="P825" s="1"/>
      <c r="Q825" s="1"/>
      <c r="R825" s="1"/>
      <c r="S825" s="1"/>
      <c r="T825" s="1"/>
      <c r="U825" s="1"/>
      <c r="V825" s="1"/>
      <c r="W825" s="1"/>
      <c r="X825" s="1"/>
      <c r="Y825" s="1"/>
      <c r="Z825" s="1"/>
    </row>
    <row r="826" spans="1:26" ht="14.4">
      <c r="A826" s="1"/>
      <c r="B826" s="2"/>
      <c r="C826" s="2"/>
      <c r="D826" s="1"/>
      <c r="E826" s="8"/>
      <c r="F826" s="8"/>
      <c r="G826" s="2"/>
      <c r="H826" s="4"/>
      <c r="I826" s="1"/>
      <c r="J826" s="1"/>
      <c r="K826" s="1"/>
      <c r="L826" s="1"/>
      <c r="M826" s="1"/>
      <c r="N826" s="1"/>
      <c r="O826" s="1"/>
      <c r="P826" s="1"/>
      <c r="Q826" s="1"/>
      <c r="R826" s="1"/>
      <c r="S826" s="1"/>
      <c r="T826" s="1"/>
      <c r="U826" s="1"/>
      <c r="V826" s="1"/>
      <c r="W826" s="1"/>
      <c r="X826" s="1"/>
      <c r="Y826" s="1"/>
      <c r="Z826" s="1"/>
    </row>
    <row r="827" spans="1:26" ht="14.4">
      <c r="A827" s="1"/>
      <c r="B827" s="2"/>
      <c r="C827" s="2"/>
      <c r="D827" s="1"/>
      <c r="E827" s="8"/>
      <c r="F827" s="8"/>
      <c r="G827" s="2"/>
      <c r="H827" s="4"/>
      <c r="I827" s="1"/>
      <c r="J827" s="1"/>
      <c r="K827" s="1"/>
      <c r="L827" s="1"/>
      <c r="M827" s="1"/>
      <c r="N827" s="1"/>
      <c r="O827" s="1"/>
      <c r="P827" s="1"/>
      <c r="Q827" s="1"/>
      <c r="R827" s="1"/>
      <c r="S827" s="1"/>
      <c r="T827" s="1"/>
      <c r="U827" s="1"/>
      <c r="V827" s="1"/>
      <c r="W827" s="1"/>
      <c r="X827" s="1"/>
      <c r="Y827" s="1"/>
      <c r="Z827" s="1"/>
    </row>
    <row r="828" spans="1:26" ht="14.4">
      <c r="A828" s="1"/>
      <c r="B828" s="2"/>
      <c r="C828" s="2"/>
      <c r="D828" s="1"/>
      <c r="E828" s="8"/>
      <c r="F828" s="8"/>
      <c r="G828" s="2"/>
      <c r="H828" s="4"/>
      <c r="I828" s="1"/>
      <c r="J828" s="1"/>
      <c r="K828" s="1"/>
      <c r="L828" s="1"/>
      <c r="M828" s="1"/>
      <c r="N828" s="1"/>
      <c r="O828" s="1"/>
      <c r="P828" s="1"/>
      <c r="Q828" s="1"/>
      <c r="R828" s="1"/>
      <c r="S828" s="1"/>
      <c r="T828" s="1"/>
      <c r="U828" s="1"/>
      <c r="V828" s="1"/>
      <c r="W828" s="1"/>
      <c r="X828" s="1"/>
      <c r="Y828" s="1"/>
      <c r="Z828" s="1"/>
    </row>
    <row r="829" spans="1:26" ht="14.4">
      <c r="A829" s="1"/>
      <c r="B829" s="2"/>
      <c r="C829" s="2"/>
      <c r="D829" s="1"/>
      <c r="E829" s="8"/>
      <c r="F829" s="8"/>
      <c r="G829" s="2"/>
      <c r="H829" s="4"/>
      <c r="I829" s="1"/>
      <c r="J829" s="1"/>
      <c r="K829" s="1"/>
      <c r="L829" s="1"/>
      <c r="M829" s="1"/>
      <c r="N829" s="1"/>
      <c r="O829" s="1"/>
      <c r="P829" s="1"/>
      <c r="Q829" s="1"/>
      <c r="R829" s="1"/>
      <c r="S829" s="1"/>
      <c r="T829" s="1"/>
      <c r="U829" s="1"/>
      <c r="V829" s="1"/>
      <c r="W829" s="1"/>
      <c r="X829" s="1"/>
      <c r="Y829" s="1"/>
      <c r="Z829" s="1"/>
    </row>
    <row r="830" spans="1:26" ht="14.4">
      <c r="A830" s="1"/>
      <c r="B830" s="2"/>
      <c r="C830" s="2"/>
      <c r="D830" s="1"/>
      <c r="E830" s="8"/>
      <c r="F830" s="8"/>
      <c r="G830" s="2"/>
      <c r="H830" s="4"/>
      <c r="I830" s="1"/>
      <c r="J830" s="1"/>
      <c r="K830" s="1"/>
      <c r="L830" s="1"/>
      <c r="M830" s="1"/>
      <c r="N830" s="1"/>
      <c r="O830" s="1"/>
      <c r="P830" s="1"/>
      <c r="Q830" s="1"/>
      <c r="R830" s="1"/>
      <c r="S830" s="1"/>
      <c r="T830" s="1"/>
      <c r="U830" s="1"/>
      <c r="V830" s="1"/>
      <c r="W830" s="1"/>
      <c r="X830" s="1"/>
      <c r="Y830" s="1"/>
      <c r="Z830" s="1"/>
    </row>
    <row r="831" spans="1:26" ht="14.4">
      <c r="A831" s="1"/>
      <c r="B831" s="2"/>
      <c r="C831" s="2"/>
      <c r="D831" s="1"/>
      <c r="E831" s="8"/>
      <c r="F831" s="8"/>
      <c r="G831" s="2"/>
      <c r="H831" s="4"/>
      <c r="I831" s="1"/>
      <c r="J831" s="1"/>
      <c r="K831" s="1"/>
      <c r="L831" s="1"/>
      <c r="M831" s="1"/>
      <c r="N831" s="1"/>
      <c r="O831" s="1"/>
      <c r="P831" s="1"/>
      <c r="Q831" s="1"/>
      <c r="R831" s="1"/>
      <c r="S831" s="1"/>
      <c r="T831" s="1"/>
      <c r="U831" s="1"/>
      <c r="V831" s="1"/>
      <c r="W831" s="1"/>
      <c r="X831" s="1"/>
      <c r="Y831" s="1"/>
      <c r="Z831" s="1"/>
    </row>
    <row r="832" spans="1:26" ht="14.4">
      <c r="A832" s="1"/>
      <c r="B832" s="2"/>
      <c r="C832" s="2"/>
      <c r="D832" s="1"/>
      <c r="E832" s="8"/>
      <c r="F832" s="8"/>
      <c r="G832" s="2"/>
      <c r="H832" s="4"/>
      <c r="I832" s="1"/>
      <c r="J832" s="1"/>
      <c r="K832" s="1"/>
      <c r="L832" s="1"/>
      <c r="M832" s="1"/>
      <c r="N832" s="1"/>
      <c r="O832" s="1"/>
      <c r="P832" s="1"/>
      <c r="Q832" s="1"/>
      <c r="R832" s="1"/>
      <c r="S832" s="1"/>
      <c r="T832" s="1"/>
      <c r="U832" s="1"/>
      <c r="V832" s="1"/>
      <c r="W832" s="1"/>
      <c r="X832" s="1"/>
      <c r="Y832" s="1"/>
      <c r="Z832" s="1"/>
    </row>
    <row r="833" spans="1:26" ht="14.4">
      <c r="A833" s="1"/>
      <c r="B833" s="2"/>
      <c r="C833" s="2"/>
      <c r="D833" s="1"/>
      <c r="E833" s="8"/>
      <c r="F833" s="8"/>
      <c r="G833" s="2"/>
      <c r="H833" s="4"/>
      <c r="I833" s="1"/>
      <c r="J833" s="1"/>
      <c r="K833" s="1"/>
      <c r="L833" s="1"/>
      <c r="M833" s="1"/>
      <c r="N833" s="1"/>
      <c r="O833" s="1"/>
      <c r="P833" s="1"/>
      <c r="Q833" s="1"/>
      <c r="R833" s="1"/>
      <c r="S833" s="1"/>
      <c r="T833" s="1"/>
      <c r="U833" s="1"/>
      <c r="V833" s="1"/>
      <c r="W833" s="1"/>
      <c r="X833" s="1"/>
      <c r="Y833" s="1"/>
      <c r="Z833" s="1"/>
    </row>
    <row r="834" spans="1:26" ht="14.4">
      <c r="A834" s="1"/>
      <c r="B834" s="2"/>
      <c r="C834" s="2"/>
      <c r="D834" s="1"/>
      <c r="E834" s="8"/>
      <c r="F834" s="8"/>
      <c r="G834" s="2"/>
      <c r="H834" s="4"/>
      <c r="I834" s="1"/>
      <c r="J834" s="1"/>
      <c r="K834" s="1"/>
      <c r="L834" s="1"/>
      <c r="M834" s="1"/>
      <c r="N834" s="1"/>
      <c r="O834" s="1"/>
      <c r="P834" s="1"/>
      <c r="Q834" s="1"/>
      <c r="R834" s="1"/>
      <c r="S834" s="1"/>
      <c r="T834" s="1"/>
      <c r="U834" s="1"/>
      <c r="V834" s="1"/>
      <c r="W834" s="1"/>
      <c r="X834" s="1"/>
      <c r="Y834" s="1"/>
      <c r="Z834" s="1"/>
    </row>
    <row r="835" spans="1:26" ht="14.4">
      <c r="A835" s="1"/>
      <c r="B835" s="2"/>
      <c r="C835" s="2"/>
      <c r="D835" s="1"/>
      <c r="E835" s="8"/>
      <c r="F835" s="8"/>
      <c r="G835" s="2"/>
      <c r="H835" s="4"/>
      <c r="I835" s="1"/>
      <c r="J835" s="1"/>
      <c r="K835" s="1"/>
      <c r="L835" s="1"/>
      <c r="M835" s="1"/>
      <c r="N835" s="1"/>
      <c r="O835" s="1"/>
      <c r="P835" s="1"/>
      <c r="Q835" s="1"/>
      <c r="R835" s="1"/>
      <c r="S835" s="1"/>
      <c r="T835" s="1"/>
      <c r="U835" s="1"/>
      <c r="V835" s="1"/>
      <c r="W835" s="1"/>
      <c r="X835" s="1"/>
      <c r="Y835" s="1"/>
      <c r="Z835" s="1"/>
    </row>
    <row r="836" spans="1:26" ht="14.4">
      <c r="A836" s="1"/>
      <c r="B836" s="2"/>
      <c r="C836" s="2"/>
      <c r="D836" s="1"/>
      <c r="E836" s="8"/>
      <c r="F836" s="8"/>
      <c r="G836" s="2"/>
      <c r="H836" s="4"/>
      <c r="I836" s="1"/>
      <c r="J836" s="1"/>
      <c r="K836" s="1"/>
      <c r="L836" s="1"/>
      <c r="M836" s="1"/>
      <c r="N836" s="1"/>
      <c r="O836" s="1"/>
      <c r="P836" s="1"/>
      <c r="Q836" s="1"/>
      <c r="R836" s="1"/>
      <c r="S836" s="1"/>
      <c r="T836" s="1"/>
      <c r="U836" s="1"/>
      <c r="V836" s="1"/>
      <c r="W836" s="1"/>
      <c r="X836" s="1"/>
      <c r="Y836" s="1"/>
      <c r="Z836" s="1"/>
    </row>
    <row r="837" spans="1:26" ht="14.4">
      <c r="A837" s="1"/>
      <c r="B837" s="2"/>
      <c r="C837" s="2"/>
      <c r="D837" s="1"/>
      <c r="E837" s="8"/>
      <c r="F837" s="8"/>
      <c r="G837" s="2"/>
      <c r="H837" s="4"/>
      <c r="I837" s="1"/>
      <c r="J837" s="1"/>
      <c r="K837" s="1"/>
      <c r="L837" s="1"/>
      <c r="M837" s="1"/>
      <c r="N837" s="1"/>
      <c r="O837" s="1"/>
      <c r="P837" s="1"/>
      <c r="Q837" s="1"/>
      <c r="R837" s="1"/>
      <c r="S837" s="1"/>
      <c r="T837" s="1"/>
      <c r="U837" s="1"/>
      <c r="V837" s="1"/>
      <c r="W837" s="1"/>
      <c r="X837" s="1"/>
      <c r="Y837" s="1"/>
      <c r="Z837" s="1"/>
    </row>
    <row r="838" spans="1:26" ht="14.4">
      <c r="A838" s="1"/>
      <c r="B838" s="2"/>
      <c r="C838" s="2"/>
      <c r="D838" s="1"/>
      <c r="E838" s="8"/>
      <c r="F838" s="8"/>
      <c r="G838" s="2"/>
      <c r="H838" s="4"/>
      <c r="I838" s="1"/>
      <c r="J838" s="1"/>
      <c r="K838" s="1"/>
      <c r="L838" s="1"/>
      <c r="M838" s="1"/>
      <c r="N838" s="1"/>
      <c r="O838" s="1"/>
      <c r="P838" s="1"/>
      <c r="Q838" s="1"/>
      <c r="R838" s="1"/>
      <c r="S838" s="1"/>
      <c r="T838" s="1"/>
      <c r="U838" s="1"/>
      <c r="V838" s="1"/>
      <c r="W838" s="1"/>
      <c r="X838" s="1"/>
      <c r="Y838" s="1"/>
      <c r="Z838" s="1"/>
    </row>
    <row r="839" spans="1:26" ht="14.4">
      <c r="A839" s="1"/>
      <c r="B839" s="2"/>
      <c r="C839" s="2"/>
      <c r="D839" s="1"/>
      <c r="E839" s="8"/>
      <c r="F839" s="8"/>
      <c r="G839" s="2"/>
      <c r="H839" s="4"/>
      <c r="I839" s="1"/>
      <c r="J839" s="1"/>
      <c r="K839" s="1"/>
      <c r="L839" s="1"/>
      <c r="M839" s="1"/>
      <c r="N839" s="1"/>
      <c r="O839" s="1"/>
      <c r="P839" s="1"/>
      <c r="Q839" s="1"/>
      <c r="R839" s="1"/>
      <c r="S839" s="1"/>
      <c r="T839" s="1"/>
      <c r="U839" s="1"/>
      <c r="V839" s="1"/>
      <c r="W839" s="1"/>
      <c r="X839" s="1"/>
      <c r="Y839" s="1"/>
      <c r="Z839" s="1"/>
    </row>
    <row r="840" spans="1:26" ht="14.4">
      <c r="A840" s="1"/>
      <c r="B840" s="2"/>
      <c r="C840" s="2"/>
      <c r="D840" s="1"/>
      <c r="E840" s="8"/>
      <c r="F840" s="8"/>
      <c r="G840" s="2"/>
      <c r="H840" s="4"/>
      <c r="I840" s="1"/>
      <c r="J840" s="1"/>
      <c r="K840" s="1"/>
      <c r="L840" s="1"/>
      <c r="M840" s="1"/>
      <c r="N840" s="1"/>
      <c r="O840" s="1"/>
      <c r="P840" s="1"/>
      <c r="Q840" s="1"/>
      <c r="R840" s="1"/>
      <c r="S840" s="1"/>
      <c r="T840" s="1"/>
      <c r="U840" s="1"/>
      <c r="V840" s="1"/>
      <c r="W840" s="1"/>
      <c r="X840" s="1"/>
      <c r="Y840" s="1"/>
      <c r="Z840" s="1"/>
    </row>
    <row r="841" spans="1:26" ht="14.4">
      <c r="A841" s="1"/>
      <c r="B841" s="2"/>
      <c r="C841" s="2"/>
      <c r="D841" s="1"/>
      <c r="E841" s="8"/>
      <c r="F841" s="8"/>
      <c r="G841" s="2"/>
      <c r="H841" s="4"/>
      <c r="I841" s="1"/>
      <c r="J841" s="1"/>
      <c r="K841" s="1"/>
      <c r="L841" s="1"/>
      <c r="M841" s="1"/>
      <c r="N841" s="1"/>
      <c r="O841" s="1"/>
      <c r="P841" s="1"/>
      <c r="Q841" s="1"/>
      <c r="R841" s="1"/>
      <c r="S841" s="1"/>
      <c r="T841" s="1"/>
      <c r="U841" s="1"/>
      <c r="V841" s="1"/>
      <c r="W841" s="1"/>
      <c r="X841" s="1"/>
      <c r="Y841" s="1"/>
      <c r="Z841" s="1"/>
    </row>
    <row r="842" spans="1:26" ht="14.4">
      <c r="A842" s="1"/>
      <c r="B842" s="2"/>
      <c r="C842" s="2"/>
      <c r="D842" s="1"/>
      <c r="E842" s="8"/>
      <c r="F842" s="8"/>
      <c r="G842" s="2"/>
      <c r="H842" s="4"/>
      <c r="I842" s="1"/>
      <c r="J842" s="1"/>
      <c r="K842" s="1"/>
      <c r="L842" s="1"/>
      <c r="M842" s="1"/>
      <c r="N842" s="1"/>
      <c r="O842" s="1"/>
      <c r="P842" s="1"/>
      <c r="Q842" s="1"/>
      <c r="R842" s="1"/>
      <c r="S842" s="1"/>
      <c r="T842" s="1"/>
      <c r="U842" s="1"/>
      <c r="V842" s="1"/>
      <c r="W842" s="1"/>
      <c r="X842" s="1"/>
      <c r="Y842" s="1"/>
      <c r="Z842" s="1"/>
    </row>
    <row r="843" spans="1:26" ht="14.4">
      <c r="A843" s="1"/>
      <c r="B843" s="2"/>
      <c r="C843" s="2"/>
      <c r="D843" s="1"/>
      <c r="E843" s="8"/>
      <c r="F843" s="8"/>
      <c r="G843" s="2"/>
      <c r="H843" s="4"/>
      <c r="I843" s="1"/>
      <c r="J843" s="1"/>
      <c r="K843" s="1"/>
      <c r="L843" s="1"/>
      <c r="M843" s="1"/>
      <c r="N843" s="1"/>
      <c r="O843" s="1"/>
      <c r="P843" s="1"/>
      <c r="Q843" s="1"/>
      <c r="R843" s="1"/>
      <c r="S843" s="1"/>
      <c r="T843" s="1"/>
      <c r="U843" s="1"/>
      <c r="V843" s="1"/>
      <c r="W843" s="1"/>
      <c r="X843" s="1"/>
      <c r="Y843" s="1"/>
      <c r="Z843" s="1"/>
    </row>
    <row r="844" spans="1:26" ht="14.4">
      <c r="A844" s="1"/>
      <c r="B844" s="2"/>
      <c r="C844" s="2"/>
      <c r="D844" s="1"/>
      <c r="E844" s="8"/>
      <c r="F844" s="8"/>
      <c r="G844" s="2"/>
      <c r="H844" s="4"/>
      <c r="I844" s="1"/>
      <c r="J844" s="1"/>
      <c r="K844" s="1"/>
      <c r="L844" s="1"/>
      <c r="M844" s="1"/>
      <c r="N844" s="1"/>
      <c r="O844" s="1"/>
      <c r="P844" s="1"/>
      <c r="Q844" s="1"/>
      <c r="R844" s="1"/>
      <c r="S844" s="1"/>
      <c r="T844" s="1"/>
      <c r="U844" s="1"/>
      <c r="V844" s="1"/>
      <c r="W844" s="1"/>
      <c r="X844" s="1"/>
      <c r="Y844" s="1"/>
      <c r="Z844" s="1"/>
    </row>
    <row r="845" spans="1:26" ht="14.4">
      <c r="A845" s="1"/>
      <c r="B845" s="2"/>
      <c r="C845" s="2"/>
      <c r="D845" s="1"/>
      <c r="E845" s="8"/>
      <c r="F845" s="8"/>
      <c r="G845" s="2"/>
      <c r="H845" s="4"/>
      <c r="I845" s="1"/>
      <c r="J845" s="1"/>
      <c r="K845" s="1"/>
      <c r="L845" s="1"/>
      <c r="M845" s="1"/>
      <c r="N845" s="1"/>
      <c r="O845" s="1"/>
      <c r="P845" s="1"/>
      <c r="Q845" s="1"/>
      <c r="R845" s="1"/>
      <c r="S845" s="1"/>
      <c r="T845" s="1"/>
      <c r="U845" s="1"/>
      <c r="V845" s="1"/>
      <c r="W845" s="1"/>
      <c r="X845" s="1"/>
      <c r="Y845" s="1"/>
      <c r="Z845" s="1"/>
    </row>
    <row r="846" spans="1:26" ht="14.4">
      <c r="A846" s="1"/>
      <c r="B846" s="2"/>
      <c r="C846" s="2"/>
      <c r="D846" s="1"/>
      <c r="E846" s="8"/>
      <c r="F846" s="8"/>
      <c r="G846" s="2"/>
      <c r="H846" s="4"/>
      <c r="I846" s="1"/>
      <c r="J846" s="1"/>
      <c r="K846" s="1"/>
      <c r="L846" s="1"/>
      <c r="M846" s="1"/>
      <c r="N846" s="1"/>
      <c r="O846" s="1"/>
      <c r="P846" s="1"/>
      <c r="Q846" s="1"/>
      <c r="R846" s="1"/>
      <c r="S846" s="1"/>
      <c r="T846" s="1"/>
      <c r="U846" s="1"/>
      <c r="V846" s="1"/>
      <c r="W846" s="1"/>
      <c r="X846" s="1"/>
      <c r="Y846" s="1"/>
      <c r="Z846" s="1"/>
    </row>
    <row r="847" spans="1:26" ht="14.4">
      <c r="A847" s="1"/>
      <c r="B847" s="2"/>
      <c r="C847" s="2"/>
      <c r="D847" s="1"/>
      <c r="E847" s="8"/>
      <c r="F847" s="8"/>
      <c r="G847" s="2"/>
      <c r="H847" s="4"/>
      <c r="I847" s="1"/>
      <c r="J847" s="1"/>
      <c r="K847" s="1"/>
      <c r="L847" s="1"/>
      <c r="M847" s="1"/>
      <c r="N847" s="1"/>
      <c r="O847" s="1"/>
      <c r="P847" s="1"/>
      <c r="Q847" s="1"/>
      <c r="R847" s="1"/>
      <c r="S847" s="1"/>
      <c r="T847" s="1"/>
      <c r="U847" s="1"/>
      <c r="V847" s="1"/>
      <c r="W847" s="1"/>
      <c r="X847" s="1"/>
      <c r="Y847" s="1"/>
      <c r="Z847" s="1"/>
    </row>
    <row r="848" spans="1:26" ht="14.4">
      <c r="A848" s="1"/>
      <c r="B848" s="2"/>
      <c r="C848" s="2"/>
      <c r="D848" s="1"/>
      <c r="E848" s="8"/>
      <c r="F848" s="8"/>
      <c r="G848" s="2"/>
      <c r="H848" s="4"/>
      <c r="I848" s="1"/>
      <c r="J848" s="1"/>
      <c r="K848" s="1"/>
      <c r="L848" s="1"/>
      <c r="M848" s="1"/>
      <c r="N848" s="1"/>
      <c r="O848" s="1"/>
      <c r="P848" s="1"/>
      <c r="Q848" s="1"/>
      <c r="R848" s="1"/>
      <c r="S848" s="1"/>
      <c r="T848" s="1"/>
      <c r="U848" s="1"/>
      <c r="V848" s="1"/>
      <c r="W848" s="1"/>
      <c r="X848" s="1"/>
      <c r="Y848" s="1"/>
      <c r="Z848" s="1"/>
    </row>
    <row r="849" spans="1:26" ht="14.4">
      <c r="A849" s="1"/>
      <c r="B849" s="2"/>
      <c r="C849" s="2"/>
      <c r="D849" s="1"/>
      <c r="E849" s="8"/>
      <c r="F849" s="8"/>
      <c r="G849" s="2"/>
      <c r="H849" s="4"/>
      <c r="I849" s="1"/>
      <c r="J849" s="1"/>
      <c r="K849" s="1"/>
      <c r="L849" s="1"/>
      <c r="M849" s="1"/>
      <c r="N849" s="1"/>
      <c r="O849" s="1"/>
      <c r="P849" s="1"/>
      <c r="Q849" s="1"/>
      <c r="R849" s="1"/>
      <c r="S849" s="1"/>
      <c r="T849" s="1"/>
      <c r="U849" s="1"/>
      <c r="V849" s="1"/>
      <c r="W849" s="1"/>
      <c r="X849" s="1"/>
      <c r="Y849" s="1"/>
      <c r="Z849" s="1"/>
    </row>
    <row r="850" spans="1:26" ht="14.4">
      <c r="A850" s="1"/>
      <c r="B850" s="2"/>
      <c r="C850" s="2"/>
      <c r="D850" s="1"/>
      <c r="E850" s="8"/>
      <c r="F850" s="8"/>
      <c r="G850" s="2"/>
      <c r="H850" s="4"/>
      <c r="I850" s="1"/>
      <c r="J850" s="1"/>
      <c r="K850" s="1"/>
      <c r="L850" s="1"/>
      <c r="M850" s="1"/>
      <c r="N850" s="1"/>
      <c r="O850" s="1"/>
      <c r="P850" s="1"/>
      <c r="Q850" s="1"/>
      <c r="R850" s="1"/>
      <c r="S850" s="1"/>
      <c r="T850" s="1"/>
      <c r="U850" s="1"/>
      <c r="V850" s="1"/>
      <c r="W850" s="1"/>
      <c r="X850" s="1"/>
      <c r="Y850" s="1"/>
      <c r="Z850" s="1"/>
    </row>
    <row r="851" spans="1:26" ht="14.4">
      <c r="A851" s="1"/>
      <c r="B851" s="2"/>
      <c r="C851" s="2"/>
      <c r="D851" s="1"/>
      <c r="E851" s="8"/>
      <c r="F851" s="8"/>
      <c r="G851" s="2"/>
      <c r="H851" s="4"/>
      <c r="I851" s="1"/>
      <c r="J851" s="1"/>
      <c r="K851" s="1"/>
      <c r="L851" s="1"/>
      <c r="M851" s="1"/>
      <c r="N851" s="1"/>
      <c r="O851" s="1"/>
      <c r="P851" s="1"/>
      <c r="Q851" s="1"/>
      <c r="R851" s="1"/>
      <c r="S851" s="1"/>
      <c r="T851" s="1"/>
      <c r="U851" s="1"/>
      <c r="V851" s="1"/>
      <c r="W851" s="1"/>
      <c r="X851" s="1"/>
      <c r="Y851" s="1"/>
      <c r="Z851" s="1"/>
    </row>
    <row r="852" spans="1:26" ht="14.4">
      <c r="A852" s="1"/>
      <c r="B852" s="2"/>
      <c r="C852" s="2"/>
      <c r="D852" s="1"/>
      <c r="E852" s="8"/>
      <c r="F852" s="8"/>
      <c r="G852" s="2"/>
      <c r="H852" s="4"/>
      <c r="I852" s="1"/>
      <c r="J852" s="1"/>
      <c r="K852" s="1"/>
      <c r="L852" s="1"/>
      <c r="M852" s="1"/>
      <c r="N852" s="1"/>
      <c r="O852" s="1"/>
      <c r="P852" s="1"/>
      <c r="Q852" s="1"/>
      <c r="R852" s="1"/>
      <c r="S852" s="1"/>
      <c r="T852" s="1"/>
      <c r="U852" s="1"/>
      <c r="V852" s="1"/>
      <c r="W852" s="1"/>
      <c r="X852" s="1"/>
      <c r="Y852" s="1"/>
      <c r="Z852" s="1"/>
    </row>
    <row r="853" spans="1:26" ht="14.4">
      <c r="A853" s="1"/>
      <c r="B853" s="2"/>
      <c r="C853" s="2"/>
      <c r="D853" s="1"/>
      <c r="E853" s="8"/>
      <c r="F853" s="8"/>
      <c r="G853" s="2"/>
      <c r="H853" s="4"/>
      <c r="I853" s="1"/>
      <c r="J853" s="1"/>
      <c r="K853" s="1"/>
      <c r="L853" s="1"/>
      <c r="M853" s="1"/>
      <c r="N853" s="1"/>
      <c r="O853" s="1"/>
      <c r="P853" s="1"/>
      <c r="Q853" s="1"/>
      <c r="R853" s="1"/>
      <c r="S853" s="1"/>
      <c r="T853" s="1"/>
      <c r="U853" s="1"/>
      <c r="V853" s="1"/>
      <c r="W853" s="1"/>
      <c r="X853" s="1"/>
      <c r="Y853" s="1"/>
      <c r="Z853" s="1"/>
    </row>
    <row r="854" spans="1:26" ht="14.4">
      <c r="A854" s="1"/>
      <c r="B854" s="2"/>
      <c r="C854" s="2"/>
      <c r="D854" s="1"/>
      <c r="E854" s="8"/>
      <c r="F854" s="8"/>
      <c r="G854" s="2"/>
      <c r="H854" s="4"/>
      <c r="I854" s="1"/>
      <c r="J854" s="1"/>
      <c r="K854" s="1"/>
      <c r="L854" s="1"/>
      <c r="M854" s="1"/>
      <c r="N854" s="1"/>
      <c r="O854" s="1"/>
      <c r="P854" s="1"/>
      <c r="Q854" s="1"/>
      <c r="R854" s="1"/>
      <c r="S854" s="1"/>
      <c r="T854" s="1"/>
      <c r="U854" s="1"/>
      <c r="V854" s="1"/>
      <c r="W854" s="1"/>
      <c r="X854" s="1"/>
      <c r="Y854" s="1"/>
      <c r="Z854" s="1"/>
    </row>
    <row r="855" spans="1:26" ht="14.4">
      <c r="A855" s="1"/>
      <c r="B855" s="2"/>
      <c r="C855" s="2"/>
      <c r="D855" s="1"/>
      <c r="E855" s="8"/>
      <c r="F855" s="8"/>
      <c r="G855" s="2"/>
      <c r="H855" s="4"/>
      <c r="I855" s="1"/>
      <c r="J855" s="1"/>
      <c r="K855" s="1"/>
      <c r="L855" s="1"/>
      <c r="M855" s="1"/>
      <c r="N855" s="1"/>
      <c r="O855" s="1"/>
      <c r="P855" s="1"/>
      <c r="Q855" s="1"/>
      <c r="R855" s="1"/>
      <c r="S855" s="1"/>
      <c r="T855" s="1"/>
      <c r="U855" s="1"/>
      <c r="V855" s="1"/>
      <c r="W855" s="1"/>
      <c r="X855" s="1"/>
      <c r="Y855" s="1"/>
      <c r="Z855" s="1"/>
    </row>
    <row r="856" spans="1:26" ht="14.4">
      <c r="A856" s="1"/>
      <c r="B856" s="2"/>
      <c r="C856" s="2"/>
      <c r="D856" s="1"/>
      <c r="E856" s="8"/>
      <c r="F856" s="8"/>
      <c r="G856" s="2"/>
      <c r="H856" s="4"/>
      <c r="I856" s="1"/>
      <c r="J856" s="1"/>
      <c r="K856" s="1"/>
      <c r="L856" s="1"/>
      <c r="M856" s="1"/>
      <c r="N856" s="1"/>
      <c r="O856" s="1"/>
      <c r="P856" s="1"/>
      <c r="Q856" s="1"/>
      <c r="R856" s="1"/>
      <c r="S856" s="1"/>
      <c r="T856" s="1"/>
      <c r="U856" s="1"/>
      <c r="V856" s="1"/>
      <c r="W856" s="1"/>
      <c r="X856" s="1"/>
      <c r="Y856" s="1"/>
      <c r="Z856" s="1"/>
    </row>
    <row r="857" spans="1:26" ht="14.4">
      <c r="A857" s="1"/>
      <c r="B857" s="2"/>
      <c r="C857" s="2"/>
      <c r="D857" s="1"/>
      <c r="E857" s="8"/>
      <c r="F857" s="8"/>
      <c r="G857" s="2"/>
      <c r="H857" s="4"/>
      <c r="I857" s="1"/>
      <c r="J857" s="1"/>
      <c r="K857" s="1"/>
      <c r="L857" s="1"/>
      <c r="M857" s="1"/>
      <c r="N857" s="1"/>
      <c r="O857" s="1"/>
      <c r="P857" s="1"/>
      <c r="Q857" s="1"/>
      <c r="R857" s="1"/>
      <c r="S857" s="1"/>
      <c r="T857" s="1"/>
      <c r="U857" s="1"/>
      <c r="V857" s="1"/>
      <c r="W857" s="1"/>
      <c r="X857" s="1"/>
      <c r="Y857" s="1"/>
      <c r="Z857" s="1"/>
    </row>
    <row r="858" spans="1:26" ht="14.4">
      <c r="A858" s="1"/>
      <c r="B858" s="2"/>
      <c r="C858" s="2"/>
      <c r="D858" s="1"/>
      <c r="E858" s="8"/>
      <c r="F858" s="8"/>
      <c r="G858" s="2"/>
      <c r="H858" s="4"/>
      <c r="I858" s="1"/>
      <c r="J858" s="1"/>
      <c r="K858" s="1"/>
      <c r="L858" s="1"/>
      <c r="M858" s="1"/>
      <c r="N858" s="1"/>
      <c r="O858" s="1"/>
      <c r="P858" s="1"/>
      <c r="Q858" s="1"/>
      <c r="R858" s="1"/>
      <c r="S858" s="1"/>
      <c r="T858" s="1"/>
      <c r="U858" s="1"/>
      <c r="V858" s="1"/>
      <c r="W858" s="1"/>
      <c r="X858" s="1"/>
      <c r="Y858" s="1"/>
      <c r="Z858" s="1"/>
    </row>
    <row r="859" spans="1:26" ht="14.4">
      <c r="A859" s="1"/>
      <c r="B859" s="2"/>
      <c r="C859" s="2"/>
      <c r="D859" s="1"/>
      <c r="E859" s="8"/>
      <c r="F859" s="8"/>
      <c r="G859" s="2"/>
      <c r="H859" s="4"/>
      <c r="I859" s="1"/>
      <c r="J859" s="1"/>
      <c r="K859" s="1"/>
      <c r="L859" s="1"/>
      <c r="M859" s="1"/>
      <c r="N859" s="1"/>
      <c r="O859" s="1"/>
      <c r="P859" s="1"/>
      <c r="Q859" s="1"/>
      <c r="R859" s="1"/>
      <c r="S859" s="1"/>
      <c r="T859" s="1"/>
      <c r="U859" s="1"/>
      <c r="V859" s="1"/>
      <c r="W859" s="1"/>
      <c r="X859" s="1"/>
      <c r="Y859" s="1"/>
      <c r="Z859" s="1"/>
    </row>
    <row r="860" spans="1:26" ht="14.4">
      <c r="A860" s="1"/>
      <c r="B860" s="2"/>
      <c r="C860" s="2"/>
      <c r="D860" s="1"/>
      <c r="E860" s="8"/>
      <c r="F860" s="8"/>
      <c r="G860" s="2"/>
      <c r="H860" s="4"/>
      <c r="I860" s="1"/>
      <c r="J860" s="1"/>
      <c r="K860" s="1"/>
      <c r="L860" s="1"/>
      <c r="M860" s="1"/>
      <c r="N860" s="1"/>
      <c r="O860" s="1"/>
      <c r="P860" s="1"/>
      <c r="Q860" s="1"/>
      <c r="R860" s="1"/>
      <c r="S860" s="1"/>
      <c r="T860" s="1"/>
      <c r="U860" s="1"/>
      <c r="V860" s="1"/>
      <c r="W860" s="1"/>
      <c r="X860" s="1"/>
      <c r="Y860" s="1"/>
      <c r="Z860" s="1"/>
    </row>
    <row r="861" spans="1:26" ht="14.4">
      <c r="A861" s="1"/>
      <c r="B861" s="2"/>
      <c r="C861" s="2"/>
      <c r="D861" s="1"/>
      <c r="E861" s="8"/>
      <c r="F861" s="8"/>
      <c r="G861" s="2"/>
      <c r="H861" s="4"/>
      <c r="I861" s="1"/>
      <c r="J861" s="1"/>
      <c r="K861" s="1"/>
      <c r="L861" s="1"/>
      <c r="M861" s="1"/>
      <c r="N861" s="1"/>
      <c r="O861" s="1"/>
      <c r="P861" s="1"/>
      <c r="Q861" s="1"/>
      <c r="R861" s="1"/>
      <c r="S861" s="1"/>
      <c r="T861" s="1"/>
      <c r="U861" s="1"/>
      <c r="V861" s="1"/>
      <c r="W861" s="1"/>
      <c r="X861" s="1"/>
      <c r="Y861" s="1"/>
      <c r="Z861" s="1"/>
    </row>
    <row r="862" spans="1:26" ht="14.4">
      <c r="A862" s="1"/>
      <c r="B862" s="2"/>
      <c r="C862" s="2"/>
      <c r="D862" s="1"/>
      <c r="E862" s="8"/>
      <c r="F862" s="8"/>
      <c r="G862" s="2"/>
      <c r="H862" s="4"/>
      <c r="I862" s="1"/>
      <c r="J862" s="1"/>
      <c r="K862" s="1"/>
      <c r="L862" s="1"/>
      <c r="M862" s="1"/>
      <c r="N862" s="1"/>
      <c r="O862" s="1"/>
      <c r="P862" s="1"/>
      <c r="Q862" s="1"/>
      <c r="R862" s="1"/>
      <c r="S862" s="1"/>
      <c r="T862" s="1"/>
      <c r="U862" s="1"/>
      <c r="V862" s="1"/>
      <c r="W862" s="1"/>
      <c r="X862" s="1"/>
      <c r="Y862" s="1"/>
      <c r="Z862" s="1"/>
    </row>
    <row r="863" spans="1:26" ht="14.4">
      <c r="A863" s="1"/>
      <c r="B863" s="2"/>
      <c r="C863" s="2"/>
      <c r="D863" s="1"/>
      <c r="E863" s="8"/>
      <c r="F863" s="8"/>
      <c r="G863" s="2"/>
      <c r="H863" s="4"/>
      <c r="I863" s="1"/>
      <c r="J863" s="1"/>
      <c r="K863" s="1"/>
      <c r="L863" s="1"/>
      <c r="M863" s="1"/>
      <c r="N863" s="1"/>
      <c r="O863" s="1"/>
      <c r="P863" s="1"/>
      <c r="Q863" s="1"/>
      <c r="R863" s="1"/>
      <c r="S863" s="1"/>
      <c r="T863" s="1"/>
      <c r="U863" s="1"/>
      <c r="V863" s="1"/>
      <c r="W863" s="1"/>
      <c r="X863" s="1"/>
      <c r="Y863" s="1"/>
      <c r="Z863" s="1"/>
    </row>
    <row r="864" spans="1:26" ht="14.4">
      <c r="A864" s="1"/>
      <c r="B864" s="2"/>
      <c r="C864" s="2"/>
      <c r="D864" s="1"/>
      <c r="E864" s="8"/>
      <c r="F864" s="8"/>
      <c r="G864" s="2"/>
      <c r="H864" s="4"/>
      <c r="I864" s="1"/>
      <c r="J864" s="1"/>
      <c r="K864" s="1"/>
      <c r="L864" s="1"/>
      <c r="M864" s="1"/>
      <c r="N864" s="1"/>
      <c r="O864" s="1"/>
      <c r="P864" s="1"/>
      <c r="Q864" s="1"/>
      <c r="R864" s="1"/>
      <c r="S864" s="1"/>
      <c r="T864" s="1"/>
      <c r="U864" s="1"/>
      <c r="V864" s="1"/>
      <c r="W864" s="1"/>
      <c r="X864" s="1"/>
      <c r="Y864" s="1"/>
      <c r="Z864" s="1"/>
    </row>
    <row r="865" spans="1:26" ht="14.4">
      <c r="A865" s="1"/>
      <c r="B865" s="2"/>
      <c r="C865" s="2"/>
      <c r="D865" s="1"/>
      <c r="E865" s="8"/>
      <c r="F865" s="8"/>
      <c r="G865" s="2"/>
      <c r="H865" s="4"/>
      <c r="I865" s="1"/>
      <c r="J865" s="1"/>
      <c r="K865" s="1"/>
      <c r="L865" s="1"/>
      <c r="M865" s="1"/>
      <c r="N865" s="1"/>
      <c r="O865" s="1"/>
      <c r="P865" s="1"/>
      <c r="Q865" s="1"/>
      <c r="R865" s="1"/>
      <c r="S865" s="1"/>
      <c r="T865" s="1"/>
      <c r="U865" s="1"/>
      <c r="V865" s="1"/>
      <c r="W865" s="1"/>
      <c r="X865" s="1"/>
      <c r="Y865" s="1"/>
      <c r="Z865" s="1"/>
    </row>
    <row r="866" spans="1:26" ht="14.4">
      <c r="A866" s="1"/>
      <c r="B866" s="2"/>
      <c r="C866" s="2"/>
      <c r="D866" s="1"/>
      <c r="E866" s="8"/>
      <c r="F866" s="8"/>
      <c r="G866" s="2"/>
      <c r="H866" s="4"/>
      <c r="I866" s="1"/>
      <c r="J866" s="1"/>
      <c r="K866" s="1"/>
      <c r="L866" s="1"/>
      <c r="M866" s="1"/>
      <c r="N866" s="1"/>
      <c r="O866" s="1"/>
      <c r="P866" s="1"/>
      <c r="Q866" s="1"/>
      <c r="R866" s="1"/>
      <c r="S866" s="1"/>
      <c r="T866" s="1"/>
      <c r="U866" s="1"/>
      <c r="V866" s="1"/>
      <c r="W866" s="1"/>
      <c r="X866" s="1"/>
      <c r="Y866" s="1"/>
      <c r="Z866" s="1"/>
    </row>
    <row r="867" spans="1:26" ht="14.4">
      <c r="A867" s="1"/>
      <c r="B867" s="2"/>
      <c r="C867" s="2"/>
      <c r="D867" s="1"/>
      <c r="E867" s="8"/>
      <c r="F867" s="8"/>
      <c r="G867" s="2"/>
      <c r="H867" s="4"/>
      <c r="I867" s="1"/>
      <c r="J867" s="1"/>
      <c r="K867" s="1"/>
      <c r="L867" s="1"/>
      <c r="M867" s="1"/>
      <c r="N867" s="1"/>
      <c r="O867" s="1"/>
      <c r="P867" s="1"/>
      <c r="Q867" s="1"/>
      <c r="R867" s="1"/>
      <c r="S867" s="1"/>
      <c r="T867" s="1"/>
      <c r="U867" s="1"/>
      <c r="V867" s="1"/>
      <c r="W867" s="1"/>
      <c r="X867" s="1"/>
      <c r="Y867" s="1"/>
      <c r="Z867" s="1"/>
    </row>
    <row r="868" spans="1:26" ht="14.4">
      <c r="A868" s="1"/>
      <c r="B868" s="2"/>
      <c r="C868" s="2"/>
      <c r="D868" s="1"/>
      <c r="E868" s="8"/>
      <c r="F868" s="8"/>
      <c r="G868" s="2"/>
      <c r="H868" s="4"/>
      <c r="I868" s="1"/>
      <c r="J868" s="1"/>
      <c r="K868" s="1"/>
      <c r="L868" s="1"/>
      <c r="M868" s="1"/>
      <c r="N868" s="1"/>
      <c r="O868" s="1"/>
      <c r="P868" s="1"/>
      <c r="Q868" s="1"/>
      <c r="R868" s="1"/>
      <c r="S868" s="1"/>
      <c r="T868" s="1"/>
      <c r="U868" s="1"/>
      <c r="V868" s="1"/>
      <c r="W868" s="1"/>
      <c r="X868" s="1"/>
      <c r="Y868" s="1"/>
      <c r="Z868" s="1"/>
    </row>
    <row r="869" spans="1:26" ht="14.4">
      <c r="A869" s="1"/>
      <c r="B869" s="2"/>
      <c r="C869" s="2"/>
      <c r="D869" s="1"/>
      <c r="E869" s="8"/>
      <c r="F869" s="8"/>
      <c r="G869" s="2"/>
      <c r="H869" s="4"/>
      <c r="I869" s="1"/>
      <c r="J869" s="1"/>
      <c r="K869" s="1"/>
      <c r="L869" s="1"/>
      <c r="M869" s="1"/>
      <c r="N869" s="1"/>
      <c r="O869" s="1"/>
      <c r="P869" s="1"/>
      <c r="Q869" s="1"/>
      <c r="R869" s="1"/>
      <c r="S869" s="1"/>
      <c r="T869" s="1"/>
      <c r="U869" s="1"/>
      <c r="V869" s="1"/>
      <c r="W869" s="1"/>
      <c r="X869" s="1"/>
      <c r="Y869" s="1"/>
      <c r="Z869" s="1"/>
    </row>
    <row r="870" spans="1:26" ht="14.4">
      <c r="A870" s="1"/>
      <c r="B870" s="2"/>
      <c r="C870" s="2"/>
      <c r="D870" s="1"/>
      <c r="E870" s="8"/>
      <c r="F870" s="8"/>
      <c r="G870" s="2"/>
      <c r="H870" s="4"/>
      <c r="I870" s="1"/>
      <c r="J870" s="1"/>
      <c r="K870" s="1"/>
      <c r="L870" s="1"/>
      <c r="M870" s="1"/>
      <c r="N870" s="1"/>
      <c r="O870" s="1"/>
      <c r="P870" s="1"/>
      <c r="Q870" s="1"/>
      <c r="R870" s="1"/>
      <c r="S870" s="1"/>
      <c r="T870" s="1"/>
      <c r="U870" s="1"/>
      <c r="V870" s="1"/>
      <c r="W870" s="1"/>
      <c r="X870" s="1"/>
      <c r="Y870" s="1"/>
      <c r="Z870" s="1"/>
    </row>
    <row r="871" spans="1:26" ht="14.4">
      <c r="A871" s="1"/>
      <c r="B871" s="2"/>
      <c r="C871" s="2"/>
      <c r="D871" s="1"/>
      <c r="E871" s="8"/>
      <c r="F871" s="8"/>
      <c r="G871" s="2"/>
      <c r="H871" s="4"/>
      <c r="I871" s="1"/>
      <c r="J871" s="1"/>
      <c r="K871" s="1"/>
      <c r="L871" s="1"/>
      <c r="M871" s="1"/>
      <c r="N871" s="1"/>
      <c r="O871" s="1"/>
      <c r="P871" s="1"/>
      <c r="Q871" s="1"/>
      <c r="R871" s="1"/>
      <c r="S871" s="1"/>
      <c r="T871" s="1"/>
      <c r="U871" s="1"/>
      <c r="V871" s="1"/>
      <c r="W871" s="1"/>
      <c r="X871" s="1"/>
      <c r="Y871" s="1"/>
      <c r="Z871" s="1"/>
    </row>
    <row r="872" spans="1:26" ht="14.4">
      <c r="A872" s="1"/>
      <c r="B872" s="2"/>
      <c r="C872" s="2"/>
      <c r="D872" s="1"/>
      <c r="E872" s="8"/>
      <c r="F872" s="8"/>
      <c r="G872" s="2"/>
      <c r="H872" s="4"/>
      <c r="I872" s="1"/>
      <c r="J872" s="1"/>
      <c r="K872" s="1"/>
      <c r="L872" s="1"/>
      <c r="M872" s="1"/>
      <c r="N872" s="1"/>
      <c r="O872" s="1"/>
      <c r="P872" s="1"/>
      <c r="Q872" s="1"/>
      <c r="R872" s="1"/>
      <c r="S872" s="1"/>
      <c r="T872" s="1"/>
      <c r="U872" s="1"/>
      <c r="V872" s="1"/>
      <c r="W872" s="1"/>
      <c r="X872" s="1"/>
      <c r="Y872" s="1"/>
      <c r="Z872" s="1"/>
    </row>
    <row r="873" spans="1:26" ht="14.4">
      <c r="A873" s="1"/>
      <c r="B873" s="2"/>
      <c r="C873" s="2"/>
      <c r="D873" s="1"/>
      <c r="E873" s="8"/>
      <c r="F873" s="8"/>
      <c r="G873" s="2"/>
      <c r="H873" s="4"/>
      <c r="I873" s="1"/>
      <c r="J873" s="1"/>
      <c r="K873" s="1"/>
      <c r="L873" s="1"/>
      <c r="M873" s="1"/>
      <c r="N873" s="1"/>
      <c r="O873" s="1"/>
      <c r="P873" s="1"/>
      <c r="Q873" s="1"/>
      <c r="R873" s="1"/>
      <c r="S873" s="1"/>
      <c r="T873" s="1"/>
      <c r="U873" s="1"/>
      <c r="V873" s="1"/>
      <c r="W873" s="1"/>
      <c r="X873" s="1"/>
      <c r="Y873" s="1"/>
      <c r="Z873" s="1"/>
    </row>
    <row r="874" spans="1:26" ht="14.4">
      <c r="A874" s="1"/>
      <c r="B874" s="2"/>
      <c r="C874" s="2"/>
      <c r="D874" s="1"/>
      <c r="E874" s="8"/>
      <c r="F874" s="8"/>
      <c r="G874" s="2"/>
      <c r="H874" s="4"/>
      <c r="I874" s="1"/>
      <c r="J874" s="1"/>
      <c r="K874" s="1"/>
      <c r="L874" s="1"/>
      <c r="M874" s="1"/>
      <c r="N874" s="1"/>
      <c r="O874" s="1"/>
      <c r="P874" s="1"/>
      <c r="Q874" s="1"/>
      <c r="R874" s="1"/>
      <c r="S874" s="1"/>
      <c r="T874" s="1"/>
      <c r="U874" s="1"/>
      <c r="V874" s="1"/>
      <c r="W874" s="1"/>
      <c r="X874" s="1"/>
      <c r="Y874" s="1"/>
      <c r="Z874" s="1"/>
    </row>
    <row r="875" spans="1:26" ht="14.4">
      <c r="A875" s="1"/>
      <c r="B875" s="2"/>
      <c r="C875" s="2"/>
      <c r="D875" s="1"/>
      <c r="E875" s="8"/>
      <c r="F875" s="8"/>
      <c r="G875" s="2"/>
      <c r="H875" s="4"/>
      <c r="I875" s="1"/>
      <c r="J875" s="1"/>
      <c r="K875" s="1"/>
      <c r="L875" s="1"/>
      <c r="M875" s="1"/>
      <c r="N875" s="1"/>
      <c r="O875" s="1"/>
      <c r="P875" s="1"/>
      <c r="Q875" s="1"/>
      <c r="R875" s="1"/>
      <c r="S875" s="1"/>
      <c r="T875" s="1"/>
      <c r="U875" s="1"/>
      <c r="V875" s="1"/>
      <c r="W875" s="1"/>
      <c r="X875" s="1"/>
      <c r="Y875" s="1"/>
      <c r="Z875" s="1"/>
    </row>
    <row r="876" spans="1:26" ht="14.4">
      <c r="A876" s="1"/>
      <c r="B876" s="2"/>
      <c r="C876" s="2"/>
      <c r="D876" s="1"/>
      <c r="E876" s="8"/>
      <c r="F876" s="8"/>
      <c r="G876" s="2"/>
      <c r="H876" s="4"/>
      <c r="I876" s="1"/>
      <c r="J876" s="1"/>
      <c r="K876" s="1"/>
      <c r="L876" s="1"/>
      <c r="M876" s="1"/>
      <c r="N876" s="1"/>
      <c r="O876" s="1"/>
      <c r="P876" s="1"/>
      <c r="Q876" s="1"/>
      <c r="R876" s="1"/>
      <c r="S876" s="1"/>
      <c r="T876" s="1"/>
      <c r="U876" s="1"/>
      <c r="V876" s="1"/>
      <c r="W876" s="1"/>
      <c r="X876" s="1"/>
      <c r="Y876" s="1"/>
      <c r="Z876" s="1"/>
    </row>
    <row r="877" spans="1:26" ht="14.4">
      <c r="A877" s="1"/>
      <c r="B877" s="2"/>
      <c r="C877" s="2"/>
      <c r="D877" s="1"/>
      <c r="E877" s="8"/>
      <c r="F877" s="8"/>
      <c r="G877" s="2"/>
      <c r="H877" s="4"/>
      <c r="I877" s="1"/>
      <c r="J877" s="1"/>
      <c r="K877" s="1"/>
      <c r="L877" s="1"/>
      <c r="M877" s="1"/>
      <c r="N877" s="1"/>
      <c r="O877" s="1"/>
      <c r="P877" s="1"/>
      <c r="Q877" s="1"/>
      <c r="R877" s="1"/>
      <c r="S877" s="1"/>
      <c r="T877" s="1"/>
      <c r="U877" s="1"/>
      <c r="V877" s="1"/>
      <c r="W877" s="1"/>
      <c r="X877" s="1"/>
      <c r="Y877" s="1"/>
      <c r="Z877" s="1"/>
    </row>
    <row r="878" spans="1:26" ht="14.4">
      <c r="A878" s="1"/>
      <c r="B878" s="2"/>
      <c r="C878" s="2"/>
      <c r="D878" s="1"/>
      <c r="E878" s="8"/>
      <c r="F878" s="8"/>
      <c r="G878" s="2"/>
      <c r="H878" s="4"/>
      <c r="I878" s="1"/>
      <c r="J878" s="1"/>
      <c r="K878" s="1"/>
      <c r="L878" s="1"/>
      <c r="M878" s="1"/>
      <c r="N878" s="1"/>
      <c r="O878" s="1"/>
      <c r="P878" s="1"/>
      <c r="Q878" s="1"/>
      <c r="R878" s="1"/>
      <c r="S878" s="1"/>
      <c r="T878" s="1"/>
      <c r="U878" s="1"/>
      <c r="V878" s="1"/>
      <c r="W878" s="1"/>
      <c r="X878" s="1"/>
      <c r="Y878" s="1"/>
      <c r="Z878" s="1"/>
    </row>
    <row r="879" spans="1:26" ht="14.4">
      <c r="A879" s="1"/>
      <c r="B879" s="2"/>
      <c r="C879" s="2"/>
      <c r="D879" s="1"/>
      <c r="E879" s="8"/>
      <c r="F879" s="8"/>
      <c r="G879" s="2"/>
      <c r="H879" s="4"/>
      <c r="I879" s="1"/>
      <c r="J879" s="1"/>
      <c r="K879" s="1"/>
      <c r="L879" s="1"/>
      <c r="M879" s="1"/>
      <c r="N879" s="1"/>
      <c r="O879" s="1"/>
      <c r="P879" s="1"/>
      <c r="Q879" s="1"/>
      <c r="R879" s="1"/>
      <c r="S879" s="1"/>
      <c r="T879" s="1"/>
      <c r="U879" s="1"/>
      <c r="V879" s="1"/>
      <c r="W879" s="1"/>
      <c r="X879" s="1"/>
      <c r="Y879" s="1"/>
      <c r="Z879" s="1"/>
    </row>
    <row r="880" spans="1:26" ht="14.4">
      <c r="A880" s="1"/>
      <c r="B880" s="2"/>
      <c r="C880" s="2"/>
      <c r="D880" s="1"/>
      <c r="E880" s="8"/>
      <c r="F880" s="8"/>
      <c r="G880" s="2"/>
      <c r="H880" s="4"/>
      <c r="I880" s="1"/>
      <c r="J880" s="1"/>
      <c r="K880" s="1"/>
      <c r="L880" s="1"/>
      <c r="M880" s="1"/>
      <c r="N880" s="1"/>
      <c r="O880" s="1"/>
      <c r="P880" s="1"/>
      <c r="Q880" s="1"/>
      <c r="R880" s="1"/>
      <c r="S880" s="1"/>
      <c r="T880" s="1"/>
      <c r="U880" s="1"/>
      <c r="V880" s="1"/>
      <c r="W880" s="1"/>
      <c r="X880" s="1"/>
      <c r="Y880" s="1"/>
      <c r="Z880" s="1"/>
    </row>
    <row r="881" spans="1:26" ht="14.4">
      <c r="A881" s="1"/>
      <c r="B881" s="2"/>
      <c r="C881" s="2"/>
      <c r="D881" s="1"/>
      <c r="E881" s="8"/>
      <c r="F881" s="8"/>
      <c r="G881" s="2"/>
      <c r="H881" s="4"/>
      <c r="I881" s="1"/>
      <c r="J881" s="1"/>
      <c r="K881" s="1"/>
      <c r="L881" s="1"/>
      <c r="M881" s="1"/>
      <c r="N881" s="1"/>
      <c r="O881" s="1"/>
      <c r="P881" s="1"/>
      <c r="Q881" s="1"/>
      <c r="R881" s="1"/>
      <c r="S881" s="1"/>
      <c r="T881" s="1"/>
      <c r="U881" s="1"/>
      <c r="V881" s="1"/>
      <c r="W881" s="1"/>
      <c r="X881" s="1"/>
      <c r="Y881" s="1"/>
      <c r="Z881" s="1"/>
    </row>
    <row r="882" spans="1:26" ht="14.4">
      <c r="A882" s="1"/>
      <c r="B882" s="2"/>
      <c r="C882" s="2"/>
      <c r="D882" s="1"/>
      <c r="E882" s="8"/>
      <c r="F882" s="8"/>
      <c r="G882" s="2"/>
      <c r="H882" s="4"/>
      <c r="I882" s="1"/>
      <c r="J882" s="1"/>
      <c r="K882" s="1"/>
      <c r="L882" s="1"/>
      <c r="M882" s="1"/>
      <c r="N882" s="1"/>
      <c r="O882" s="1"/>
      <c r="P882" s="1"/>
      <c r="Q882" s="1"/>
      <c r="R882" s="1"/>
      <c r="S882" s="1"/>
      <c r="T882" s="1"/>
      <c r="U882" s="1"/>
      <c r="V882" s="1"/>
      <c r="W882" s="1"/>
      <c r="X882" s="1"/>
      <c r="Y882" s="1"/>
      <c r="Z882" s="1"/>
    </row>
    <row r="883" spans="1:26" ht="14.4">
      <c r="A883" s="1"/>
      <c r="B883" s="2"/>
      <c r="C883" s="2"/>
      <c r="D883" s="1"/>
      <c r="E883" s="8"/>
      <c r="F883" s="8"/>
      <c r="G883" s="2"/>
      <c r="H883" s="4"/>
      <c r="I883" s="1"/>
      <c r="J883" s="1"/>
      <c r="K883" s="1"/>
      <c r="L883" s="1"/>
      <c r="M883" s="1"/>
      <c r="N883" s="1"/>
      <c r="O883" s="1"/>
      <c r="P883" s="1"/>
      <c r="Q883" s="1"/>
      <c r="R883" s="1"/>
      <c r="S883" s="1"/>
      <c r="T883" s="1"/>
      <c r="U883" s="1"/>
      <c r="V883" s="1"/>
      <c r="W883" s="1"/>
      <c r="X883" s="1"/>
      <c r="Y883" s="1"/>
      <c r="Z883" s="1"/>
    </row>
    <row r="884" spans="1:26" ht="14.4">
      <c r="A884" s="1"/>
      <c r="B884" s="2"/>
      <c r="C884" s="2"/>
      <c r="D884" s="1"/>
      <c r="E884" s="8"/>
      <c r="F884" s="8"/>
      <c r="G884" s="2"/>
      <c r="H884" s="4"/>
      <c r="I884" s="1"/>
      <c r="J884" s="1"/>
      <c r="K884" s="1"/>
      <c r="L884" s="1"/>
      <c r="M884" s="1"/>
      <c r="N884" s="1"/>
      <c r="O884" s="1"/>
      <c r="P884" s="1"/>
      <c r="Q884" s="1"/>
      <c r="R884" s="1"/>
      <c r="S884" s="1"/>
      <c r="T884" s="1"/>
      <c r="U884" s="1"/>
      <c r="V884" s="1"/>
      <c r="W884" s="1"/>
      <c r="X884" s="1"/>
      <c r="Y884" s="1"/>
      <c r="Z884" s="1"/>
    </row>
    <row r="885" spans="1:26" ht="14.4">
      <c r="A885" s="1"/>
      <c r="B885" s="2"/>
      <c r="C885" s="2"/>
      <c r="D885" s="1"/>
      <c r="E885" s="8"/>
      <c r="F885" s="8"/>
      <c r="G885" s="2"/>
      <c r="H885" s="4"/>
      <c r="I885" s="1"/>
      <c r="J885" s="1"/>
      <c r="K885" s="1"/>
      <c r="L885" s="1"/>
      <c r="M885" s="1"/>
      <c r="N885" s="1"/>
      <c r="O885" s="1"/>
      <c r="P885" s="1"/>
      <c r="Q885" s="1"/>
      <c r="R885" s="1"/>
      <c r="S885" s="1"/>
      <c r="T885" s="1"/>
      <c r="U885" s="1"/>
      <c r="V885" s="1"/>
      <c r="W885" s="1"/>
      <c r="X885" s="1"/>
      <c r="Y885" s="1"/>
      <c r="Z885" s="1"/>
    </row>
    <row r="886" spans="1:26" ht="14.4">
      <c r="A886" s="1"/>
      <c r="B886" s="2"/>
      <c r="C886" s="2"/>
      <c r="D886" s="1"/>
      <c r="E886" s="8"/>
      <c r="F886" s="8"/>
      <c r="G886" s="2"/>
      <c r="H886" s="4"/>
      <c r="I886" s="1"/>
      <c r="J886" s="1"/>
      <c r="K886" s="1"/>
      <c r="L886" s="1"/>
      <c r="M886" s="1"/>
      <c r="N886" s="1"/>
      <c r="O886" s="1"/>
      <c r="P886" s="1"/>
      <c r="Q886" s="1"/>
      <c r="R886" s="1"/>
      <c r="S886" s="1"/>
      <c r="T886" s="1"/>
      <c r="U886" s="1"/>
      <c r="V886" s="1"/>
      <c r="W886" s="1"/>
      <c r="X886" s="1"/>
      <c r="Y886" s="1"/>
      <c r="Z886" s="1"/>
    </row>
    <row r="887" spans="1:26" ht="14.4">
      <c r="A887" s="1"/>
      <c r="B887" s="2"/>
      <c r="C887" s="2"/>
      <c r="D887" s="1"/>
      <c r="E887" s="8"/>
      <c r="F887" s="8"/>
      <c r="G887" s="2"/>
      <c r="H887" s="4"/>
      <c r="I887" s="1"/>
      <c r="J887" s="1"/>
      <c r="K887" s="1"/>
      <c r="L887" s="1"/>
      <c r="M887" s="1"/>
      <c r="N887" s="1"/>
      <c r="O887" s="1"/>
      <c r="P887" s="1"/>
      <c r="Q887" s="1"/>
      <c r="R887" s="1"/>
      <c r="S887" s="1"/>
      <c r="T887" s="1"/>
      <c r="U887" s="1"/>
      <c r="V887" s="1"/>
      <c r="W887" s="1"/>
      <c r="X887" s="1"/>
      <c r="Y887" s="1"/>
      <c r="Z887" s="1"/>
    </row>
    <row r="888" spans="1:26" ht="14.4">
      <c r="A888" s="1"/>
      <c r="B888" s="2"/>
      <c r="C888" s="2"/>
      <c r="D888" s="1"/>
      <c r="E888" s="8"/>
      <c r="F888" s="8"/>
      <c r="G888" s="2"/>
      <c r="H888" s="4"/>
      <c r="I888" s="1"/>
      <c r="J888" s="1"/>
      <c r="K888" s="1"/>
      <c r="L888" s="1"/>
      <c r="M888" s="1"/>
      <c r="N888" s="1"/>
      <c r="O888" s="1"/>
      <c r="P888" s="1"/>
      <c r="Q888" s="1"/>
      <c r="R888" s="1"/>
      <c r="S888" s="1"/>
      <c r="T888" s="1"/>
      <c r="U888" s="1"/>
      <c r="V888" s="1"/>
      <c r="W888" s="1"/>
      <c r="X888" s="1"/>
      <c r="Y888" s="1"/>
      <c r="Z888" s="1"/>
    </row>
    <row r="889" spans="1:26" ht="14.4">
      <c r="A889" s="1"/>
      <c r="B889" s="2"/>
      <c r="C889" s="2"/>
      <c r="D889" s="1"/>
      <c r="E889" s="8"/>
      <c r="F889" s="8"/>
      <c r="G889" s="2"/>
      <c r="H889" s="4"/>
      <c r="I889" s="1"/>
      <c r="J889" s="1"/>
      <c r="K889" s="1"/>
      <c r="L889" s="1"/>
      <c r="M889" s="1"/>
      <c r="N889" s="1"/>
      <c r="O889" s="1"/>
      <c r="P889" s="1"/>
      <c r="Q889" s="1"/>
      <c r="R889" s="1"/>
      <c r="S889" s="1"/>
      <c r="T889" s="1"/>
      <c r="U889" s="1"/>
      <c r="V889" s="1"/>
      <c r="W889" s="1"/>
      <c r="X889" s="1"/>
      <c r="Y889" s="1"/>
      <c r="Z889" s="1"/>
    </row>
    <row r="890" spans="1:26" ht="14.4">
      <c r="A890" s="1"/>
      <c r="B890" s="2"/>
      <c r="C890" s="2"/>
      <c r="D890" s="1"/>
      <c r="E890" s="8"/>
      <c r="F890" s="8"/>
      <c r="G890" s="2"/>
      <c r="H890" s="4"/>
      <c r="I890" s="1"/>
      <c r="J890" s="1"/>
      <c r="K890" s="1"/>
      <c r="L890" s="1"/>
      <c r="M890" s="1"/>
      <c r="N890" s="1"/>
      <c r="O890" s="1"/>
      <c r="P890" s="1"/>
      <c r="Q890" s="1"/>
      <c r="R890" s="1"/>
      <c r="S890" s="1"/>
      <c r="T890" s="1"/>
      <c r="U890" s="1"/>
      <c r="V890" s="1"/>
      <c r="W890" s="1"/>
      <c r="X890" s="1"/>
      <c r="Y890" s="1"/>
      <c r="Z890" s="1"/>
    </row>
    <row r="891" spans="1:26" ht="14.4">
      <c r="A891" s="1"/>
      <c r="B891" s="2"/>
      <c r="C891" s="2"/>
      <c r="D891" s="1"/>
      <c r="E891" s="8"/>
      <c r="F891" s="8"/>
      <c r="G891" s="2"/>
      <c r="H891" s="4"/>
      <c r="I891" s="1"/>
      <c r="J891" s="1"/>
      <c r="K891" s="1"/>
      <c r="L891" s="1"/>
      <c r="M891" s="1"/>
      <c r="N891" s="1"/>
      <c r="O891" s="1"/>
      <c r="P891" s="1"/>
      <c r="Q891" s="1"/>
      <c r="R891" s="1"/>
      <c r="S891" s="1"/>
      <c r="T891" s="1"/>
      <c r="U891" s="1"/>
      <c r="V891" s="1"/>
      <c r="W891" s="1"/>
      <c r="X891" s="1"/>
      <c r="Y891" s="1"/>
      <c r="Z891" s="1"/>
    </row>
    <row r="892" spans="1:26" ht="14.4">
      <c r="A892" s="1"/>
      <c r="B892" s="2"/>
      <c r="C892" s="2"/>
      <c r="D892" s="1"/>
      <c r="E892" s="8"/>
      <c r="F892" s="8"/>
      <c r="G892" s="2"/>
      <c r="H892" s="4"/>
      <c r="I892" s="1"/>
      <c r="J892" s="1"/>
      <c r="K892" s="1"/>
      <c r="L892" s="1"/>
      <c r="M892" s="1"/>
      <c r="N892" s="1"/>
      <c r="O892" s="1"/>
      <c r="P892" s="1"/>
      <c r="Q892" s="1"/>
      <c r="R892" s="1"/>
      <c r="S892" s="1"/>
      <c r="T892" s="1"/>
      <c r="U892" s="1"/>
      <c r="V892" s="1"/>
      <c r="W892" s="1"/>
      <c r="X892" s="1"/>
      <c r="Y892" s="1"/>
      <c r="Z892" s="1"/>
    </row>
    <row r="893" spans="1:26" ht="14.4">
      <c r="A893" s="1"/>
      <c r="B893" s="2"/>
      <c r="C893" s="2"/>
      <c r="D893" s="1"/>
      <c r="E893" s="8"/>
      <c r="F893" s="8"/>
      <c r="G893" s="2"/>
      <c r="H893" s="4"/>
      <c r="I893" s="1"/>
      <c r="J893" s="1"/>
      <c r="K893" s="1"/>
      <c r="L893" s="1"/>
      <c r="M893" s="1"/>
      <c r="N893" s="1"/>
      <c r="O893" s="1"/>
      <c r="P893" s="1"/>
      <c r="Q893" s="1"/>
      <c r="R893" s="1"/>
      <c r="S893" s="1"/>
      <c r="T893" s="1"/>
      <c r="U893" s="1"/>
      <c r="V893" s="1"/>
      <c r="W893" s="1"/>
      <c r="X893" s="1"/>
      <c r="Y893" s="1"/>
      <c r="Z893" s="1"/>
    </row>
    <row r="894" spans="1:26" ht="14.4">
      <c r="A894" s="1"/>
      <c r="B894" s="2"/>
      <c r="C894" s="2"/>
      <c r="D894" s="1"/>
      <c r="E894" s="8"/>
      <c r="F894" s="8"/>
      <c r="G894" s="2"/>
      <c r="H894" s="4"/>
      <c r="I894" s="1"/>
      <c r="J894" s="1"/>
      <c r="K894" s="1"/>
      <c r="L894" s="1"/>
      <c r="M894" s="1"/>
      <c r="N894" s="1"/>
      <c r="O894" s="1"/>
      <c r="P894" s="1"/>
      <c r="Q894" s="1"/>
      <c r="R894" s="1"/>
      <c r="S894" s="1"/>
      <c r="T894" s="1"/>
      <c r="U894" s="1"/>
      <c r="V894" s="1"/>
      <c r="W894" s="1"/>
      <c r="X894" s="1"/>
      <c r="Y894" s="1"/>
      <c r="Z894" s="1"/>
    </row>
    <row r="895" spans="1:26" ht="14.4">
      <c r="A895" s="1"/>
      <c r="B895" s="2"/>
      <c r="C895" s="2"/>
      <c r="D895" s="1"/>
      <c r="E895" s="8"/>
      <c r="F895" s="8"/>
      <c r="G895" s="2"/>
      <c r="H895" s="4"/>
      <c r="I895" s="1"/>
      <c r="J895" s="1"/>
      <c r="K895" s="1"/>
      <c r="L895" s="1"/>
      <c r="M895" s="1"/>
      <c r="N895" s="1"/>
      <c r="O895" s="1"/>
      <c r="P895" s="1"/>
      <c r="Q895" s="1"/>
      <c r="R895" s="1"/>
      <c r="S895" s="1"/>
      <c r="T895" s="1"/>
      <c r="U895" s="1"/>
      <c r="V895" s="1"/>
      <c r="W895" s="1"/>
      <c r="X895" s="1"/>
      <c r="Y895" s="1"/>
      <c r="Z895" s="1"/>
    </row>
    <row r="896" spans="1:26" ht="14.4">
      <c r="A896" s="1"/>
      <c r="B896" s="2"/>
      <c r="C896" s="2"/>
      <c r="D896" s="1"/>
      <c r="E896" s="8"/>
      <c r="F896" s="8"/>
      <c r="G896" s="2"/>
      <c r="H896" s="4"/>
      <c r="I896" s="1"/>
      <c r="J896" s="1"/>
      <c r="K896" s="1"/>
      <c r="L896" s="1"/>
      <c r="M896" s="1"/>
      <c r="N896" s="1"/>
      <c r="O896" s="1"/>
      <c r="P896" s="1"/>
      <c r="Q896" s="1"/>
      <c r="R896" s="1"/>
      <c r="S896" s="1"/>
      <c r="T896" s="1"/>
      <c r="U896" s="1"/>
      <c r="V896" s="1"/>
      <c r="W896" s="1"/>
      <c r="X896" s="1"/>
      <c r="Y896" s="1"/>
      <c r="Z896" s="1"/>
    </row>
    <row r="897" spans="1:26" ht="14.4">
      <c r="A897" s="1"/>
      <c r="B897" s="2"/>
      <c r="C897" s="2"/>
      <c r="D897" s="1"/>
      <c r="E897" s="8"/>
      <c r="F897" s="8"/>
      <c r="G897" s="2"/>
      <c r="H897" s="4"/>
      <c r="I897" s="1"/>
      <c r="J897" s="1"/>
      <c r="K897" s="1"/>
      <c r="L897" s="1"/>
      <c r="M897" s="1"/>
      <c r="N897" s="1"/>
      <c r="O897" s="1"/>
      <c r="P897" s="1"/>
      <c r="Q897" s="1"/>
      <c r="R897" s="1"/>
      <c r="S897" s="1"/>
      <c r="T897" s="1"/>
      <c r="U897" s="1"/>
      <c r="V897" s="1"/>
      <c r="W897" s="1"/>
      <c r="X897" s="1"/>
      <c r="Y897" s="1"/>
      <c r="Z897" s="1"/>
    </row>
    <row r="898" spans="1:26" ht="14.4">
      <c r="A898" s="1"/>
      <c r="B898" s="2"/>
      <c r="C898" s="2"/>
      <c r="D898" s="1"/>
      <c r="E898" s="8"/>
      <c r="F898" s="8"/>
      <c r="G898" s="2"/>
      <c r="H898" s="4"/>
      <c r="I898" s="1"/>
      <c r="J898" s="1"/>
      <c r="K898" s="1"/>
      <c r="L898" s="1"/>
      <c r="M898" s="1"/>
      <c r="N898" s="1"/>
      <c r="O898" s="1"/>
      <c r="P898" s="1"/>
      <c r="Q898" s="1"/>
      <c r="R898" s="1"/>
      <c r="S898" s="1"/>
      <c r="T898" s="1"/>
      <c r="U898" s="1"/>
      <c r="V898" s="1"/>
      <c r="W898" s="1"/>
      <c r="X898" s="1"/>
      <c r="Y898" s="1"/>
      <c r="Z898" s="1"/>
    </row>
    <row r="899" spans="1:26" ht="14.4">
      <c r="A899" s="1"/>
      <c r="B899" s="2"/>
      <c r="C899" s="2"/>
      <c r="D899" s="1"/>
      <c r="E899" s="8"/>
      <c r="F899" s="8"/>
      <c r="G899" s="2"/>
      <c r="H899" s="4"/>
      <c r="I899" s="1"/>
      <c r="J899" s="1"/>
      <c r="K899" s="1"/>
      <c r="L899" s="1"/>
      <c r="M899" s="1"/>
      <c r="N899" s="1"/>
      <c r="O899" s="1"/>
      <c r="P899" s="1"/>
      <c r="Q899" s="1"/>
      <c r="R899" s="1"/>
      <c r="S899" s="1"/>
      <c r="T899" s="1"/>
      <c r="U899" s="1"/>
      <c r="V899" s="1"/>
      <c r="W899" s="1"/>
      <c r="X899" s="1"/>
      <c r="Y899" s="1"/>
      <c r="Z899" s="1"/>
    </row>
    <row r="900" spans="1:26" ht="14.4">
      <c r="A900" s="1"/>
      <c r="B900" s="2"/>
      <c r="C900" s="2"/>
      <c r="D900" s="1"/>
      <c r="E900" s="8"/>
      <c r="F900" s="8"/>
      <c r="G900" s="2"/>
      <c r="H900" s="4"/>
      <c r="I900" s="1"/>
      <c r="J900" s="1"/>
      <c r="K900" s="1"/>
      <c r="L900" s="1"/>
      <c r="M900" s="1"/>
      <c r="N900" s="1"/>
      <c r="O900" s="1"/>
      <c r="P900" s="1"/>
      <c r="Q900" s="1"/>
      <c r="R900" s="1"/>
      <c r="S900" s="1"/>
      <c r="T900" s="1"/>
      <c r="U900" s="1"/>
      <c r="V900" s="1"/>
      <c r="W900" s="1"/>
      <c r="X900" s="1"/>
      <c r="Y900" s="1"/>
      <c r="Z900" s="1"/>
    </row>
    <row r="901" spans="1:26" ht="14.4">
      <c r="A901" s="1"/>
      <c r="B901" s="2"/>
      <c r="C901" s="2"/>
      <c r="D901" s="1"/>
      <c r="E901" s="8"/>
      <c r="F901" s="8"/>
      <c r="G901" s="2"/>
      <c r="H901" s="4"/>
      <c r="I901" s="1"/>
      <c r="J901" s="1"/>
      <c r="K901" s="1"/>
      <c r="L901" s="1"/>
      <c r="M901" s="1"/>
      <c r="N901" s="1"/>
      <c r="O901" s="1"/>
      <c r="P901" s="1"/>
      <c r="Q901" s="1"/>
      <c r="R901" s="1"/>
      <c r="S901" s="1"/>
      <c r="T901" s="1"/>
      <c r="U901" s="1"/>
      <c r="V901" s="1"/>
      <c r="W901" s="1"/>
      <c r="X901" s="1"/>
      <c r="Y901" s="1"/>
      <c r="Z901" s="1"/>
    </row>
    <row r="902" spans="1:26" ht="14.4">
      <c r="A902" s="1"/>
      <c r="B902" s="2"/>
      <c r="C902" s="2"/>
      <c r="D902" s="1"/>
      <c r="E902" s="8"/>
      <c r="F902" s="8"/>
      <c r="G902" s="2"/>
      <c r="H902" s="4"/>
      <c r="I902" s="1"/>
      <c r="J902" s="1"/>
      <c r="K902" s="1"/>
      <c r="L902" s="1"/>
      <c r="M902" s="1"/>
      <c r="N902" s="1"/>
      <c r="O902" s="1"/>
      <c r="P902" s="1"/>
      <c r="Q902" s="1"/>
      <c r="R902" s="1"/>
      <c r="S902" s="1"/>
      <c r="T902" s="1"/>
      <c r="U902" s="1"/>
      <c r="V902" s="1"/>
      <c r="W902" s="1"/>
      <c r="X902" s="1"/>
      <c r="Y902" s="1"/>
      <c r="Z902" s="1"/>
    </row>
    <row r="903" spans="1:26" ht="14.4">
      <c r="A903" s="1"/>
      <c r="B903" s="2"/>
      <c r="C903" s="2"/>
      <c r="D903" s="1"/>
      <c r="E903" s="8"/>
      <c r="F903" s="8"/>
      <c r="G903" s="2"/>
      <c r="H903" s="4"/>
      <c r="I903" s="1"/>
      <c r="J903" s="1"/>
      <c r="K903" s="1"/>
      <c r="L903" s="1"/>
      <c r="M903" s="1"/>
      <c r="N903" s="1"/>
      <c r="O903" s="1"/>
      <c r="P903" s="1"/>
      <c r="Q903" s="1"/>
      <c r="R903" s="1"/>
      <c r="S903" s="1"/>
      <c r="T903" s="1"/>
      <c r="U903" s="1"/>
      <c r="V903" s="1"/>
      <c r="W903" s="1"/>
      <c r="X903" s="1"/>
      <c r="Y903" s="1"/>
      <c r="Z903" s="1"/>
    </row>
    <row r="904" spans="1:26" ht="14.4">
      <c r="A904" s="1"/>
      <c r="B904" s="2"/>
      <c r="C904" s="2"/>
      <c r="D904" s="1"/>
      <c r="E904" s="8"/>
      <c r="F904" s="8"/>
      <c r="G904" s="2"/>
      <c r="H904" s="4"/>
      <c r="I904" s="1"/>
      <c r="J904" s="1"/>
      <c r="K904" s="1"/>
      <c r="L904" s="1"/>
      <c r="M904" s="1"/>
      <c r="N904" s="1"/>
      <c r="O904" s="1"/>
      <c r="P904" s="1"/>
      <c r="Q904" s="1"/>
      <c r="R904" s="1"/>
      <c r="S904" s="1"/>
      <c r="T904" s="1"/>
      <c r="U904" s="1"/>
      <c r="V904" s="1"/>
      <c r="W904" s="1"/>
      <c r="X904" s="1"/>
      <c r="Y904" s="1"/>
      <c r="Z904" s="1"/>
    </row>
    <row r="905" spans="1:26" ht="14.4">
      <c r="A905" s="1"/>
      <c r="B905" s="2"/>
      <c r="C905" s="2"/>
      <c r="D905" s="1"/>
      <c r="E905" s="8"/>
      <c r="F905" s="8"/>
      <c r="G905" s="2"/>
      <c r="H905" s="4"/>
      <c r="I905" s="1"/>
      <c r="J905" s="1"/>
      <c r="K905" s="1"/>
      <c r="L905" s="1"/>
      <c r="M905" s="1"/>
      <c r="N905" s="1"/>
      <c r="O905" s="1"/>
      <c r="P905" s="1"/>
      <c r="Q905" s="1"/>
      <c r="R905" s="1"/>
      <c r="S905" s="1"/>
      <c r="T905" s="1"/>
      <c r="U905" s="1"/>
      <c r="V905" s="1"/>
      <c r="W905" s="1"/>
      <c r="X905" s="1"/>
      <c r="Y905" s="1"/>
      <c r="Z905" s="1"/>
    </row>
    <row r="906" spans="1:26" ht="14.4">
      <c r="A906" s="1"/>
      <c r="B906" s="2"/>
      <c r="C906" s="2"/>
      <c r="D906" s="1"/>
      <c r="E906" s="8"/>
      <c r="F906" s="8"/>
      <c r="G906" s="2"/>
      <c r="H906" s="4"/>
      <c r="I906" s="1"/>
      <c r="J906" s="1"/>
      <c r="K906" s="1"/>
      <c r="L906" s="1"/>
      <c r="M906" s="1"/>
      <c r="N906" s="1"/>
      <c r="O906" s="1"/>
      <c r="P906" s="1"/>
      <c r="Q906" s="1"/>
      <c r="R906" s="1"/>
      <c r="S906" s="1"/>
      <c r="T906" s="1"/>
      <c r="U906" s="1"/>
      <c r="V906" s="1"/>
      <c r="W906" s="1"/>
      <c r="X906" s="1"/>
      <c r="Y906" s="1"/>
      <c r="Z906" s="1"/>
    </row>
    <row r="907" spans="1:26" ht="14.4">
      <c r="A907" s="1"/>
      <c r="B907" s="2"/>
      <c r="C907" s="2"/>
      <c r="D907" s="1"/>
      <c r="E907" s="8"/>
      <c r="F907" s="8"/>
      <c r="G907" s="2"/>
      <c r="H907" s="4"/>
      <c r="I907" s="1"/>
      <c r="J907" s="1"/>
      <c r="K907" s="1"/>
      <c r="L907" s="1"/>
      <c r="M907" s="1"/>
      <c r="N907" s="1"/>
      <c r="O907" s="1"/>
      <c r="P907" s="1"/>
      <c r="Q907" s="1"/>
      <c r="R907" s="1"/>
      <c r="S907" s="1"/>
      <c r="T907" s="1"/>
      <c r="U907" s="1"/>
      <c r="V907" s="1"/>
      <c r="W907" s="1"/>
      <c r="X907" s="1"/>
      <c r="Y907" s="1"/>
      <c r="Z907" s="1"/>
    </row>
    <row r="908" spans="1:26" ht="14.4">
      <c r="A908" s="1"/>
      <c r="B908" s="2"/>
      <c r="C908" s="2"/>
      <c r="D908" s="1"/>
      <c r="E908" s="8"/>
      <c r="F908" s="8"/>
      <c r="G908" s="2"/>
      <c r="H908" s="4"/>
      <c r="I908" s="1"/>
      <c r="J908" s="1"/>
      <c r="K908" s="1"/>
      <c r="L908" s="1"/>
      <c r="M908" s="1"/>
      <c r="N908" s="1"/>
      <c r="O908" s="1"/>
      <c r="P908" s="1"/>
      <c r="Q908" s="1"/>
      <c r="R908" s="1"/>
      <c r="S908" s="1"/>
      <c r="T908" s="1"/>
      <c r="U908" s="1"/>
      <c r="V908" s="1"/>
      <c r="W908" s="1"/>
      <c r="X908" s="1"/>
      <c r="Y908" s="1"/>
      <c r="Z908" s="1"/>
    </row>
    <row r="909" spans="1:26" ht="14.4">
      <c r="A909" s="1"/>
      <c r="B909" s="2"/>
      <c r="C909" s="2"/>
      <c r="D909" s="1"/>
      <c r="E909" s="8"/>
      <c r="F909" s="8"/>
      <c r="G909" s="2"/>
      <c r="H909" s="4"/>
      <c r="I909" s="1"/>
      <c r="J909" s="1"/>
      <c r="K909" s="1"/>
      <c r="L909" s="1"/>
      <c r="M909" s="1"/>
      <c r="N909" s="1"/>
      <c r="O909" s="1"/>
      <c r="P909" s="1"/>
      <c r="Q909" s="1"/>
      <c r="R909" s="1"/>
      <c r="S909" s="1"/>
      <c r="T909" s="1"/>
      <c r="U909" s="1"/>
      <c r="V909" s="1"/>
      <c r="W909" s="1"/>
      <c r="X909" s="1"/>
      <c r="Y909" s="1"/>
      <c r="Z909" s="1"/>
    </row>
    <row r="910" spans="1:26" ht="14.4">
      <c r="A910" s="1"/>
      <c r="B910" s="2"/>
      <c r="C910" s="2"/>
      <c r="D910" s="1"/>
      <c r="E910" s="8"/>
      <c r="F910" s="8"/>
      <c r="G910" s="2"/>
      <c r="H910" s="4"/>
      <c r="I910" s="1"/>
      <c r="J910" s="1"/>
      <c r="K910" s="1"/>
      <c r="L910" s="1"/>
      <c r="M910" s="1"/>
      <c r="N910" s="1"/>
      <c r="O910" s="1"/>
      <c r="P910" s="1"/>
      <c r="Q910" s="1"/>
      <c r="R910" s="1"/>
      <c r="S910" s="1"/>
      <c r="T910" s="1"/>
      <c r="U910" s="1"/>
      <c r="V910" s="1"/>
      <c r="W910" s="1"/>
      <c r="X910" s="1"/>
      <c r="Y910" s="1"/>
      <c r="Z910" s="1"/>
    </row>
    <row r="911" spans="1:26" ht="14.4">
      <c r="A911" s="1"/>
      <c r="B911" s="2"/>
      <c r="C911" s="2"/>
      <c r="D911" s="1"/>
      <c r="E911" s="8"/>
      <c r="F911" s="8"/>
      <c r="G911" s="2"/>
      <c r="H911" s="4"/>
      <c r="I911" s="1"/>
      <c r="J911" s="1"/>
      <c r="K911" s="1"/>
      <c r="L911" s="1"/>
      <c r="M911" s="1"/>
      <c r="N911" s="1"/>
      <c r="O911" s="1"/>
      <c r="P911" s="1"/>
      <c r="Q911" s="1"/>
      <c r="R911" s="1"/>
      <c r="S911" s="1"/>
      <c r="T911" s="1"/>
      <c r="U911" s="1"/>
      <c r="V911" s="1"/>
      <c r="W911" s="1"/>
      <c r="X911" s="1"/>
      <c r="Y911" s="1"/>
      <c r="Z911" s="1"/>
    </row>
    <row r="912" spans="1:26" ht="14.4">
      <c r="A912" s="1"/>
      <c r="B912" s="2"/>
      <c r="C912" s="2"/>
      <c r="D912" s="1"/>
      <c r="E912" s="8"/>
      <c r="F912" s="8"/>
      <c r="G912" s="2"/>
      <c r="H912" s="4"/>
      <c r="I912" s="1"/>
      <c r="J912" s="1"/>
      <c r="K912" s="1"/>
      <c r="L912" s="1"/>
      <c r="M912" s="1"/>
      <c r="N912" s="1"/>
      <c r="O912" s="1"/>
      <c r="P912" s="1"/>
      <c r="Q912" s="1"/>
      <c r="R912" s="1"/>
      <c r="S912" s="1"/>
      <c r="T912" s="1"/>
      <c r="U912" s="1"/>
      <c r="V912" s="1"/>
      <c r="W912" s="1"/>
      <c r="X912" s="1"/>
      <c r="Y912" s="1"/>
      <c r="Z912" s="1"/>
    </row>
    <row r="913" spans="1:26" ht="14.4">
      <c r="A913" s="1"/>
      <c r="B913" s="2"/>
      <c r="C913" s="2"/>
      <c r="D913" s="1"/>
      <c r="E913" s="8"/>
      <c r="F913" s="8"/>
      <c r="G913" s="2"/>
      <c r="H913" s="4"/>
      <c r="I913" s="1"/>
      <c r="J913" s="1"/>
      <c r="K913" s="1"/>
      <c r="L913" s="1"/>
      <c r="M913" s="1"/>
      <c r="N913" s="1"/>
      <c r="O913" s="1"/>
      <c r="P913" s="1"/>
      <c r="Q913" s="1"/>
      <c r="R913" s="1"/>
      <c r="S913" s="1"/>
      <c r="T913" s="1"/>
      <c r="U913" s="1"/>
      <c r="V913" s="1"/>
      <c r="W913" s="1"/>
      <c r="X913" s="1"/>
      <c r="Y913" s="1"/>
      <c r="Z913" s="1"/>
    </row>
    <row r="914" spans="1:26" ht="14.4">
      <c r="A914" s="1"/>
      <c r="B914" s="2"/>
      <c r="C914" s="2"/>
      <c r="D914" s="1"/>
      <c r="E914" s="8"/>
      <c r="F914" s="8"/>
      <c r="G914" s="2"/>
      <c r="H914" s="4"/>
      <c r="I914" s="1"/>
      <c r="J914" s="1"/>
      <c r="K914" s="1"/>
      <c r="L914" s="1"/>
      <c r="M914" s="1"/>
      <c r="N914" s="1"/>
      <c r="O914" s="1"/>
      <c r="P914" s="1"/>
      <c r="Q914" s="1"/>
      <c r="R914" s="1"/>
      <c r="S914" s="1"/>
      <c r="T914" s="1"/>
      <c r="U914" s="1"/>
      <c r="V914" s="1"/>
      <c r="W914" s="1"/>
      <c r="X914" s="1"/>
      <c r="Y914" s="1"/>
      <c r="Z914" s="1"/>
    </row>
    <row r="915" spans="1:26" ht="14.4">
      <c r="A915" s="1"/>
      <c r="B915" s="2"/>
      <c r="C915" s="2"/>
      <c r="D915" s="1"/>
      <c r="E915" s="8"/>
      <c r="F915" s="8"/>
      <c r="G915" s="2"/>
      <c r="H915" s="4"/>
      <c r="I915" s="1"/>
      <c r="J915" s="1"/>
      <c r="K915" s="1"/>
      <c r="L915" s="1"/>
      <c r="M915" s="1"/>
      <c r="N915" s="1"/>
      <c r="O915" s="1"/>
      <c r="P915" s="1"/>
      <c r="Q915" s="1"/>
      <c r="R915" s="1"/>
      <c r="S915" s="1"/>
      <c r="T915" s="1"/>
      <c r="U915" s="1"/>
      <c r="V915" s="1"/>
      <c r="W915" s="1"/>
      <c r="X915" s="1"/>
      <c r="Y915" s="1"/>
      <c r="Z915" s="1"/>
    </row>
    <row r="916" spans="1:26" ht="14.4">
      <c r="A916" s="1"/>
      <c r="B916" s="2"/>
      <c r="C916" s="2"/>
      <c r="D916" s="1"/>
      <c r="E916" s="8"/>
      <c r="F916" s="8"/>
      <c r="G916" s="2"/>
      <c r="H916" s="4"/>
      <c r="I916" s="1"/>
      <c r="J916" s="1"/>
      <c r="K916" s="1"/>
      <c r="L916" s="1"/>
      <c r="M916" s="1"/>
      <c r="N916" s="1"/>
      <c r="O916" s="1"/>
      <c r="P916" s="1"/>
      <c r="Q916" s="1"/>
      <c r="R916" s="1"/>
      <c r="S916" s="1"/>
      <c r="T916" s="1"/>
      <c r="U916" s="1"/>
      <c r="V916" s="1"/>
      <c r="W916" s="1"/>
      <c r="X916" s="1"/>
      <c r="Y916" s="1"/>
      <c r="Z916" s="1"/>
    </row>
    <row r="917" spans="1:26" ht="14.4">
      <c r="A917" s="1"/>
      <c r="B917" s="2"/>
      <c r="C917" s="2"/>
      <c r="D917" s="1"/>
      <c r="E917" s="8"/>
      <c r="F917" s="8"/>
      <c r="G917" s="2"/>
      <c r="H917" s="4"/>
      <c r="I917" s="1"/>
      <c r="J917" s="1"/>
      <c r="K917" s="1"/>
      <c r="L917" s="1"/>
      <c r="M917" s="1"/>
      <c r="N917" s="1"/>
      <c r="O917" s="1"/>
      <c r="P917" s="1"/>
      <c r="Q917" s="1"/>
      <c r="R917" s="1"/>
      <c r="S917" s="1"/>
      <c r="T917" s="1"/>
      <c r="U917" s="1"/>
      <c r="V917" s="1"/>
      <c r="W917" s="1"/>
      <c r="X917" s="1"/>
      <c r="Y917" s="1"/>
      <c r="Z917" s="1"/>
    </row>
    <row r="918" spans="1:26" ht="14.4">
      <c r="A918" s="1"/>
      <c r="B918" s="2"/>
      <c r="C918" s="2"/>
      <c r="D918" s="1"/>
      <c r="E918" s="8"/>
      <c r="F918" s="8"/>
      <c r="G918" s="2"/>
      <c r="H918" s="4"/>
      <c r="I918" s="1"/>
      <c r="J918" s="1"/>
      <c r="K918" s="1"/>
      <c r="L918" s="1"/>
      <c r="M918" s="1"/>
      <c r="N918" s="1"/>
      <c r="O918" s="1"/>
      <c r="P918" s="1"/>
      <c r="Q918" s="1"/>
      <c r="R918" s="1"/>
      <c r="S918" s="1"/>
      <c r="T918" s="1"/>
      <c r="U918" s="1"/>
      <c r="V918" s="1"/>
      <c r="W918" s="1"/>
      <c r="X918" s="1"/>
      <c r="Y918" s="1"/>
      <c r="Z918" s="1"/>
    </row>
    <row r="919" spans="1:26" ht="14.4">
      <c r="A919" s="1"/>
      <c r="B919" s="2"/>
      <c r="C919" s="2"/>
      <c r="D919" s="1"/>
      <c r="E919" s="8"/>
      <c r="F919" s="8"/>
      <c r="G919" s="2"/>
      <c r="H919" s="4"/>
      <c r="I919" s="1"/>
      <c r="J919" s="1"/>
      <c r="K919" s="1"/>
      <c r="L919" s="1"/>
      <c r="M919" s="1"/>
      <c r="N919" s="1"/>
      <c r="O919" s="1"/>
      <c r="P919" s="1"/>
      <c r="Q919" s="1"/>
      <c r="R919" s="1"/>
      <c r="S919" s="1"/>
      <c r="T919" s="1"/>
      <c r="U919" s="1"/>
      <c r="V919" s="1"/>
      <c r="W919" s="1"/>
      <c r="X919" s="1"/>
      <c r="Y919" s="1"/>
      <c r="Z919" s="1"/>
    </row>
    <row r="920" spans="1:26" ht="14.4">
      <c r="A920" s="1"/>
      <c r="B920" s="2"/>
      <c r="C920" s="2"/>
      <c r="D920" s="1"/>
      <c r="E920" s="8"/>
      <c r="F920" s="8"/>
      <c r="G920" s="2"/>
      <c r="H920" s="4"/>
      <c r="I920" s="1"/>
      <c r="J920" s="1"/>
      <c r="K920" s="1"/>
      <c r="L920" s="1"/>
      <c r="M920" s="1"/>
      <c r="N920" s="1"/>
      <c r="O920" s="1"/>
      <c r="P920" s="1"/>
      <c r="Q920" s="1"/>
      <c r="R920" s="1"/>
      <c r="S920" s="1"/>
      <c r="T920" s="1"/>
      <c r="U920" s="1"/>
      <c r="V920" s="1"/>
      <c r="W920" s="1"/>
      <c r="X920" s="1"/>
      <c r="Y920" s="1"/>
      <c r="Z920" s="1"/>
    </row>
    <row r="921" spans="1:26" ht="14.4">
      <c r="A921" s="1"/>
      <c r="B921" s="2"/>
      <c r="C921" s="2"/>
      <c r="D921" s="1"/>
      <c r="E921" s="8"/>
      <c r="F921" s="8"/>
      <c r="G921" s="2"/>
      <c r="H921" s="4"/>
      <c r="I921" s="1"/>
      <c r="J921" s="1"/>
      <c r="K921" s="1"/>
      <c r="L921" s="1"/>
      <c r="M921" s="1"/>
      <c r="N921" s="1"/>
      <c r="O921" s="1"/>
      <c r="P921" s="1"/>
      <c r="Q921" s="1"/>
      <c r="R921" s="1"/>
      <c r="S921" s="1"/>
      <c r="T921" s="1"/>
      <c r="U921" s="1"/>
      <c r="V921" s="1"/>
      <c r="W921" s="1"/>
      <c r="X921" s="1"/>
      <c r="Y921" s="1"/>
      <c r="Z921" s="1"/>
    </row>
    <row r="922" spans="1:26" ht="14.4">
      <c r="A922" s="1"/>
      <c r="B922" s="2"/>
      <c r="C922" s="2"/>
      <c r="D922" s="1"/>
      <c r="E922" s="8"/>
      <c r="F922" s="8"/>
      <c r="G922" s="2"/>
      <c r="H922" s="4"/>
      <c r="I922" s="1"/>
      <c r="J922" s="1"/>
      <c r="K922" s="1"/>
      <c r="L922" s="1"/>
      <c r="M922" s="1"/>
      <c r="N922" s="1"/>
      <c r="O922" s="1"/>
      <c r="P922" s="1"/>
      <c r="Q922" s="1"/>
      <c r="R922" s="1"/>
      <c r="S922" s="1"/>
      <c r="T922" s="1"/>
      <c r="U922" s="1"/>
      <c r="V922" s="1"/>
      <c r="W922" s="1"/>
      <c r="X922" s="1"/>
      <c r="Y922" s="1"/>
      <c r="Z922" s="1"/>
    </row>
    <row r="923" spans="1:26" ht="14.4">
      <c r="A923" s="1"/>
      <c r="B923" s="2"/>
      <c r="C923" s="2"/>
      <c r="D923" s="1"/>
      <c r="E923" s="8"/>
      <c r="F923" s="8"/>
      <c r="G923" s="2"/>
      <c r="H923" s="4"/>
      <c r="I923" s="1"/>
      <c r="J923" s="1"/>
      <c r="K923" s="1"/>
      <c r="L923" s="1"/>
      <c r="M923" s="1"/>
      <c r="N923" s="1"/>
      <c r="O923" s="1"/>
      <c r="P923" s="1"/>
      <c r="Q923" s="1"/>
      <c r="R923" s="1"/>
      <c r="S923" s="1"/>
      <c r="T923" s="1"/>
      <c r="U923" s="1"/>
      <c r="V923" s="1"/>
      <c r="W923" s="1"/>
      <c r="X923" s="1"/>
      <c r="Y923" s="1"/>
      <c r="Z923" s="1"/>
    </row>
    <row r="924" spans="1:26" ht="14.4">
      <c r="A924" s="1"/>
      <c r="B924" s="2"/>
      <c r="C924" s="2"/>
      <c r="D924" s="1"/>
      <c r="E924" s="8"/>
      <c r="F924" s="8"/>
      <c r="G924" s="2"/>
      <c r="H924" s="4"/>
      <c r="I924" s="1"/>
      <c r="J924" s="1"/>
      <c r="K924" s="1"/>
      <c r="L924" s="1"/>
      <c r="M924" s="1"/>
      <c r="N924" s="1"/>
      <c r="O924" s="1"/>
      <c r="P924" s="1"/>
      <c r="Q924" s="1"/>
      <c r="R924" s="1"/>
      <c r="S924" s="1"/>
      <c r="T924" s="1"/>
      <c r="U924" s="1"/>
      <c r="V924" s="1"/>
      <c r="W924" s="1"/>
      <c r="X924" s="1"/>
      <c r="Y924" s="1"/>
      <c r="Z924" s="1"/>
    </row>
    <row r="925" spans="1:26" ht="14.4">
      <c r="A925" s="1"/>
      <c r="B925" s="2"/>
      <c r="C925" s="2"/>
      <c r="D925" s="1"/>
      <c r="E925" s="8"/>
      <c r="F925" s="8"/>
      <c r="G925" s="2"/>
      <c r="H925" s="4"/>
      <c r="I925" s="1"/>
      <c r="J925" s="1"/>
      <c r="K925" s="1"/>
      <c r="L925" s="1"/>
      <c r="M925" s="1"/>
      <c r="N925" s="1"/>
      <c r="O925" s="1"/>
      <c r="P925" s="1"/>
      <c r="Q925" s="1"/>
      <c r="R925" s="1"/>
      <c r="S925" s="1"/>
      <c r="T925" s="1"/>
      <c r="U925" s="1"/>
      <c r="V925" s="1"/>
      <c r="W925" s="1"/>
      <c r="X925" s="1"/>
      <c r="Y925" s="1"/>
      <c r="Z925" s="1"/>
    </row>
    <row r="926" spans="1:26" ht="14.4">
      <c r="A926" s="1"/>
      <c r="B926" s="2"/>
      <c r="C926" s="2"/>
      <c r="D926" s="1"/>
      <c r="E926" s="8"/>
      <c r="F926" s="8"/>
      <c r="G926" s="2"/>
      <c r="H926" s="4"/>
      <c r="I926" s="1"/>
      <c r="J926" s="1"/>
      <c r="K926" s="1"/>
      <c r="L926" s="1"/>
      <c r="M926" s="1"/>
      <c r="N926" s="1"/>
      <c r="O926" s="1"/>
      <c r="P926" s="1"/>
      <c r="Q926" s="1"/>
      <c r="R926" s="1"/>
      <c r="S926" s="1"/>
      <c r="T926" s="1"/>
      <c r="U926" s="1"/>
      <c r="V926" s="1"/>
      <c r="W926" s="1"/>
      <c r="X926" s="1"/>
      <c r="Y926" s="1"/>
      <c r="Z926" s="1"/>
    </row>
    <row r="927" spans="1:26" ht="14.4">
      <c r="A927" s="1"/>
      <c r="B927" s="2"/>
      <c r="C927" s="2"/>
      <c r="D927" s="1"/>
      <c r="E927" s="8"/>
      <c r="F927" s="8"/>
      <c r="G927" s="2"/>
      <c r="H927" s="4"/>
      <c r="I927" s="1"/>
      <c r="J927" s="1"/>
      <c r="K927" s="1"/>
      <c r="L927" s="1"/>
      <c r="M927" s="1"/>
      <c r="N927" s="1"/>
      <c r="O927" s="1"/>
      <c r="P927" s="1"/>
      <c r="Q927" s="1"/>
      <c r="R927" s="1"/>
      <c r="S927" s="1"/>
      <c r="T927" s="1"/>
      <c r="U927" s="1"/>
      <c r="V927" s="1"/>
      <c r="W927" s="1"/>
      <c r="X927" s="1"/>
      <c r="Y927" s="1"/>
      <c r="Z927" s="1"/>
    </row>
    <row r="928" spans="1:26" ht="14.4">
      <c r="A928" s="1"/>
      <c r="B928" s="2"/>
      <c r="C928" s="2"/>
      <c r="D928" s="1"/>
      <c r="E928" s="8"/>
      <c r="F928" s="8"/>
      <c r="G928" s="2"/>
      <c r="H928" s="4"/>
      <c r="I928" s="1"/>
      <c r="J928" s="1"/>
      <c r="K928" s="1"/>
      <c r="L928" s="1"/>
      <c r="M928" s="1"/>
      <c r="N928" s="1"/>
      <c r="O928" s="1"/>
      <c r="P928" s="1"/>
      <c r="Q928" s="1"/>
      <c r="R928" s="1"/>
      <c r="S928" s="1"/>
      <c r="T928" s="1"/>
      <c r="U928" s="1"/>
      <c r="V928" s="1"/>
      <c r="W928" s="1"/>
      <c r="X928" s="1"/>
      <c r="Y928" s="1"/>
      <c r="Z928" s="1"/>
    </row>
    <row r="929" spans="1:26" ht="14.4">
      <c r="A929" s="1"/>
      <c r="B929" s="2"/>
      <c r="C929" s="2"/>
      <c r="D929" s="1"/>
      <c r="E929" s="8"/>
      <c r="F929" s="8"/>
      <c r="G929" s="2"/>
      <c r="H929" s="4"/>
      <c r="I929" s="1"/>
      <c r="J929" s="1"/>
      <c r="K929" s="1"/>
      <c r="L929" s="1"/>
      <c r="M929" s="1"/>
      <c r="N929" s="1"/>
      <c r="O929" s="1"/>
      <c r="P929" s="1"/>
      <c r="Q929" s="1"/>
      <c r="R929" s="1"/>
      <c r="S929" s="1"/>
      <c r="T929" s="1"/>
      <c r="U929" s="1"/>
      <c r="V929" s="1"/>
      <c r="W929" s="1"/>
      <c r="X929" s="1"/>
      <c r="Y929" s="1"/>
      <c r="Z929" s="1"/>
    </row>
    <row r="930" spans="1:26" ht="14.4">
      <c r="A930" s="1"/>
      <c r="B930" s="2"/>
      <c r="C930" s="2"/>
      <c r="D930" s="1"/>
      <c r="E930" s="8"/>
      <c r="F930" s="8"/>
      <c r="G930" s="2"/>
      <c r="H930" s="4"/>
      <c r="I930" s="1"/>
      <c r="J930" s="1"/>
      <c r="K930" s="1"/>
      <c r="L930" s="1"/>
      <c r="M930" s="1"/>
      <c r="N930" s="1"/>
      <c r="O930" s="1"/>
      <c r="P930" s="1"/>
      <c r="Q930" s="1"/>
      <c r="R930" s="1"/>
      <c r="S930" s="1"/>
      <c r="T930" s="1"/>
      <c r="U930" s="1"/>
      <c r="V930" s="1"/>
      <c r="W930" s="1"/>
      <c r="X930" s="1"/>
      <c r="Y930" s="1"/>
      <c r="Z930" s="1"/>
    </row>
    <row r="931" spans="1:26" ht="14.4">
      <c r="A931" s="1"/>
      <c r="B931" s="2"/>
      <c r="C931" s="2"/>
      <c r="D931" s="1"/>
      <c r="E931" s="8"/>
      <c r="F931" s="8"/>
      <c r="G931" s="2"/>
      <c r="H931" s="4"/>
      <c r="I931" s="1"/>
      <c r="J931" s="1"/>
      <c r="K931" s="1"/>
      <c r="L931" s="1"/>
      <c r="M931" s="1"/>
      <c r="N931" s="1"/>
      <c r="O931" s="1"/>
      <c r="P931" s="1"/>
      <c r="Q931" s="1"/>
      <c r="R931" s="1"/>
      <c r="S931" s="1"/>
      <c r="T931" s="1"/>
      <c r="U931" s="1"/>
      <c r="V931" s="1"/>
      <c r="W931" s="1"/>
      <c r="X931" s="1"/>
      <c r="Y931" s="1"/>
      <c r="Z931" s="1"/>
    </row>
    <row r="932" spans="1:26" ht="14.4">
      <c r="A932" s="1"/>
      <c r="B932" s="2"/>
      <c r="C932" s="2"/>
      <c r="D932" s="1"/>
      <c r="E932" s="8"/>
      <c r="F932" s="8"/>
      <c r="G932" s="2"/>
      <c r="H932" s="4"/>
      <c r="I932" s="1"/>
      <c r="J932" s="1"/>
      <c r="K932" s="1"/>
      <c r="L932" s="1"/>
      <c r="M932" s="1"/>
      <c r="N932" s="1"/>
      <c r="O932" s="1"/>
      <c r="P932" s="1"/>
      <c r="Q932" s="1"/>
      <c r="R932" s="1"/>
      <c r="S932" s="1"/>
      <c r="T932" s="1"/>
      <c r="U932" s="1"/>
      <c r="V932" s="1"/>
      <c r="W932" s="1"/>
      <c r="X932" s="1"/>
      <c r="Y932" s="1"/>
      <c r="Z932" s="1"/>
    </row>
    <row r="933" spans="1:26" ht="14.4">
      <c r="A933" s="1"/>
      <c r="B933" s="2"/>
      <c r="C933" s="2"/>
      <c r="D933" s="1"/>
      <c r="E933" s="8"/>
      <c r="F933" s="8"/>
      <c r="G933" s="2"/>
      <c r="H933" s="4"/>
      <c r="I933" s="1"/>
      <c r="J933" s="1"/>
      <c r="K933" s="1"/>
      <c r="L933" s="1"/>
      <c r="M933" s="1"/>
      <c r="N933" s="1"/>
      <c r="O933" s="1"/>
      <c r="P933" s="1"/>
      <c r="Q933" s="1"/>
      <c r="R933" s="1"/>
      <c r="S933" s="1"/>
      <c r="T933" s="1"/>
      <c r="U933" s="1"/>
      <c r="V933" s="1"/>
      <c r="W933" s="1"/>
      <c r="X933" s="1"/>
      <c r="Y933" s="1"/>
      <c r="Z933" s="1"/>
    </row>
    <row r="934" spans="1:26" ht="14.4">
      <c r="A934" s="1"/>
      <c r="B934" s="2"/>
      <c r="C934" s="2"/>
      <c r="D934" s="1"/>
      <c r="E934" s="8"/>
      <c r="F934" s="8"/>
      <c r="G934" s="2"/>
      <c r="H934" s="4"/>
      <c r="I934" s="1"/>
      <c r="J934" s="1"/>
      <c r="K934" s="1"/>
      <c r="L934" s="1"/>
      <c r="M934" s="1"/>
      <c r="N934" s="1"/>
      <c r="O934" s="1"/>
      <c r="P934" s="1"/>
      <c r="Q934" s="1"/>
      <c r="R934" s="1"/>
      <c r="S934" s="1"/>
      <c r="T934" s="1"/>
      <c r="U934" s="1"/>
      <c r="V934" s="1"/>
      <c r="W934" s="1"/>
      <c r="X934" s="1"/>
      <c r="Y934" s="1"/>
      <c r="Z934" s="1"/>
    </row>
    <row r="935" spans="1:26" ht="14.4">
      <c r="A935" s="1"/>
      <c r="B935" s="2"/>
      <c r="C935" s="2"/>
      <c r="D935" s="1"/>
      <c r="E935" s="8"/>
      <c r="F935" s="8"/>
      <c r="G935" s="2"/>
      <c r="H935" s="4"/>
      <c r="I935" s="1"/>
      <c r="J935" s="1"/>
      <c r="K935" s="1"/>
      <c r="L935" s="1"/>
      <c r="M935" s="1"/>
      <c r="N935" s="1"/>
      <c r="O935" s="1"/>
      <c r="P935" s="1"/>
      <c r="Q935" s="1"/>
      <c r="R935" s="1"/>
      <c r="S935" s="1"/>
      <c r="T935" s="1"/>
      <c r="U935" s="1"/>
      <c r="V935" s="1"/>
      <c r="W935" s="1"/>
      <c r="X935" s="1"/>
      <c r="Y935" s="1"/>
      <c r="Z935" s="1"/>
    </row>
    <row r="936" spans="1:26" ht="14.4">
      <c r="A936" s="1"/>
      <c r="B936" s="2"/>
      <c r="C936" s="2"/>
      <c r="D936" s="1"/>
      <c r="E936" s="8"/>
      <c r="F936" s="8"/>
      <c r="G936" s="2"/>
      <c r="H936" s="4"/>
      <c r="I936" s="1"/>
      <c r="J936" s="1"/>
      <c r="K936" s="1"/>
      <c r="L936" s="1"/>
      <c r="M936" s="1"/>
      <c r="N936" s="1"/>
      <c r="O936" s="1"/>
      <c r="P936" s="1"/>
      <c r="Q936" s="1"/>
      <c r="R936" s="1"/>
      <c r="S936" s="1"/>
      <c r="T936" s="1"/>
      <c r="U936" s="1"/>
      <c r="V936" s="1"/>
      <c r="W936" s="1"/>
      <c r="X936" s="1"/>
      <c r="Y936" s="1"/>
      <c r="Z936" s="1"/>
    </row>
    <row r="937" spans="1:26" ht="14.4">
      <c r="A937" s="1"/>
      <c r="B937" s="2"/>
      <c r="C937" s="2"/>
      <c r="D937" s="1"/>
      <c r="E937" s="8"/>
      <c r="F937" s="8"/>
      <c r="G937" s="2"/>
      <c r="H937" s="4"/>
      <c r="I937" s="1"/>
      <c r="J937" s="1"/>
      <c r="K937" s="1"/>
      <c r="L937" s="1"/>
      <c r="M937" s="1"/>
      <c r="N937" s="1"/>
      <c r="O937" s="1"/>
      <c r="P937" s="1"/>
      <c r="Q937" s="1"/>
      <c r="R937" s="1"/>
      <c r="S937" s="1"/>
      <c r="T937" s="1"/>
      <c r="U937" s="1"/>
      <c r="V937" s="1"/>
      <c r="W937" s="1"/>
      <c r="X937" s="1"/>
      <c r="Y937" s="1"/>
      <c r="Z937" s="1"/>
    </row>
    <row r="938" spans="1:26" ht="14.4">
      <c r="A938" s="1"/>
      <c r="B938" s="2"/>
      <c r="C938" s="2"/>
      <c r="D938" s="1"/>
      <c r="E938" s="8"/>
      <c r="F938" s="8"/>
      <c r="G938" s="2"/>
      <c r="H938" s="4"/>
      <c r="I938" s="1"/>
      <c r="J938" s="1"/>
      <c r="K938" s="1"/>
      <c r="L938" s="1"/>
      <c r="M938" s="1"/>
      <c r="N938" s="1"/>
      <c r="O938" s="1"/>
      <c r="P938" s="1"/>
      <c r="Q938" s="1"/>
      <c r="R938" s="1"/>
      <c r="S938" s="1"/>
      <c r="T938" s="1"/>
      <c r="U938" s="1"/>
      <c r="V938" s="1"/>
      <c r="W938" s="1"/>
      <c r="X938" s="1"/>
      <c r="Y938" s="1"/>
      <c r="Z938" s="1"/>
    </row>
    <row r="939" spans="1:26" ht="14.4">
      <c r="A939" s="1"/>
      <c r="B939" s="2"/>
      <c r="C939" s="2"/>
      <c r="D939" s="1"/>
      <c r="E939" s="8"/>
      <c r="F939" s="8"/>
      <c r="G939" s="2"/>
      <c r="H939" s="4"/>
      <c r="I939" s="1"/>
      <c r="J939" s="1"/>
      <c r="K939" s="1"/>
      <c r="L939" s="1"/>
      <c r="M939" s="1"/>
      <c r="N939" s="1"/>
      <c r="O939" s="1"/>
      <c r="P939" s="1"/>
      <c r="Q939" s="1"/>
      <c r="R939" s="1"/>
      <c r="S939" s="1"/>
      <c r="T939" s="1"/>
      <c r="U939" s="1"/>
      <c r="V939" s="1"/>
      <c r="W939" s="1"/>
      <c r="X939" s="1"/>
      <c r="Y939" s="1"/>
      <c r="Z939" s="1"/>
    </row>
    <row r="940" spans="1:26" ht="14.4">
      <c r="A940" s="1"/>
      <c r="B940" s="2"/>
      <c r="C940" s="2"/>
      <c r="D940" s="1"/>
      <c r="E940" s="8"/>
      <c r="F940" s="8"/>
      <c r="G940" s="2"/>
      <c r="H940" s="4"/>
      <c r="I940" s="1"/>
      <c r="J940" s="1"/>
      <c r="K940" s="1"/>
      <c r="L940" s="1"/>
      <c r="M940" s="1"/>
      <c r="N940" s="1"/>
      <c r="O940" s="1"/>
      <c r="P940" s="1"/>
      <c r="Q940" s="1"/>
      <c r="R940" s="1"/>
      <c r="S940" s="1"/>
      <c r="T940" s="1"/>
      <c r="U940" s="1"/>
      <c r="V940" s="1"/>
      <c r="W940" s="1"/>
      <c r="X940" s="1"/>
      <c r="Y940" s="1"/>
      <c r="Z940" s="1"/>
    </row>
    <row r="941" spans="1:26" ht="14.4">
      <c r="A941" s="1"/>
      <c r="B941" s="2"/>
      <c r="C941" s="2"/>
      <c r="D941" s="1"/>
      <c r="E941" s="8"/>
      <c r="F941" s="8"/>
      <c r="G941" s="2"/>
      <c r="H941" s="4"/>
      <c r="I941" s="1"/>
      <c r="J941" s="1"/>
      <c r="K941" s="1"/>
      <c r="L941" s="1"/>
      <c r="M941" s="1"/>
      <c r="N941" s="1"/>
      <c r="O941" s="1"/>
      <c r="P941" s="1"/>
      <c r="Q941" s="1"/>
      <c r="R941" s="1"/>
      <c r="S941" s="1"/>
      <c r="T941" s="1"/>
      <c r="U941" s="1"/>
      <c r="V941" s="1"/>
      <c r="W941" s="1"/>
      <c r="X941" s="1"/>
      <c r="Y941" s="1"/>
      <c r="Z941" s="1"/>
    </row>
    <row r="942" spans="1:26" ht="14.4">
      <c r="A942" s="1"/>
      <c r="B942" s="2"/>
      <c r="C942" s="2"/>
      <c r="D942" s="1"/>
      <c r="E942" s="8"/>
      <c r="F942" s="8"/>
      <c r="G942" s="2"/>
      <c r="H942" s="4"/>
      <c r="I942" s="1"/>
      <c r="J942" s="1"/>
      <c r="K942" s="1"/>
      <c r="L942" s="1"/>
      <c r="M942" s="1"/>
      <c r="N942" s="1"/>
      <c r="O942" s="1"/>
      <c r="P942" s="1"/>
      <c r="Q942" s="1"/>
      <c r="R942" s="1"/>
      <c r="S942" s="1"/>
      <c r="T942" s="1"/>
      <c r="U942" s="1"/>
      <c r="V942" s="1"/>
      <c r="W942" s="1"/>
      <c r="X942" s="1"/>
      <c r="Y942" s="1"/>
      <c r="Z942" s="1"/>
    </row>
    <row r="943" spans="1:26" ht="14.4">
      <c r="A943" s="1"/>
      <c r="B943" s="2"/>
      <c r="C943" s="2"/>
      <c r="D943" s="1"/>
      <c r="E943" s="8"/>
      <c r="F943" s="8"/>
      <c r="G943" s="2"/>
      <c r="H943" s="4"/>
      <c r="I943" s="1"/>
      <c r="J943" s="1"/>
      <c r="K943" s="1"/>
      <c r="L943" s="1"/>
      <c r="M943" s="1"/>
      <c r="N943" s="1"/>
      <c r="O943" s="1"/>
      <c r="P943" s="1"/>
      <c r="Q943" s="1"/>
      <c r="R943" s="1"/>
      <c r="S943" s="1"/>
      <c r="T943" s="1"/>
      <c r="U943" s="1"/>
      <c r="V943" s="1"/>
      <c r="W943" s="1"/>
      <c r="X943" s="1"/>
      <c r="Y943" s="1"/>
      <c r="Z943" s="1"/>
    </row>
    <row r="944" spans="1:26" ht="14.4">
      <c r="A944" s="1"/>
      <c r="B944" s="2"/>
      <c r="C944" s="2"/>
      <c r="D944" s="1"/>
      <c r="E944" s="8"/>
      <c r="F944" s="8"/>
      <c r="G944" s="2"/>
      <c r="H944" s="4"/>
      <c r="I944" s="1"/>
      <c r="J944" s="1"/>
      <c r="K944" s="1"/>
      <c r="L944" s="1"/>
      <c r="M944" s="1"/>
      <c r="N944" s="1"/>
      <c r="O944" s="1"/>
      <c r="P944" s="1"/>
      <c r="Q944" s="1"/>
      <c r="R944" s="1"/>
      <c r="S944" s="1"/>
      <c r="T944" s="1"/>
      <c r="U944" s="1"/>
      <c r="V944" s="1"/>
      <c r="W944" s="1"/>
      <c r="X944" s="1"/>
      <c r="Y944" s="1"/>
      <c r="Z944" s="1"/>
    </row>
    <row r="945" spans="1:26" ht="14.4">
      <c r="A945" s="1"/>
      <c r="B945" s="2"/>
      <c r="C945" s="2"/>
      <c r="D945" s="1"/>
      <c r="E945" s="8"/>
      <c r="F945" s="8"/>
      <c r="G945" s="2"/>
      <c r="H945" s="4"/>
      <c r="I945" s="1"/>
      <c r="J945" s="1"/>
      <c r="K945" s="1"/>
      <c r="L945" s="1"/>
      <c r="M945" s="1"/>
      <c r="N945" s="1"/>
      <c r="O945" s="1"/>
      <c r="P945" s="1"/>
      <c r="Q945" s="1"/>
      <c r="R945" s="1"/>
      <c r="S945" s="1"/>
      <c r="T945" s="1"/>
      <c r="U945" s="1"/>
      <c r="V945" s="1"/>
      <c r="W945" s="1"/>
      <c r="X945" s="1"/>
      <c r="Y945" s="1"/>
      <c r="Z945" s="1"/>
    </row>
    <row r="946" spans="1:26" ht="14.4">
      <c r="A946" s="1"/>
      <c r="B946" s="2"/>
      <c r="C946" s="2"/>
      <c r="D946" s="1"/>
      <c r="E946" s="8"/>
      <c r="F946" s="8"/>
      <c r="G946" s="2"/>
      <c r="H946" s="4"/>
      <c r="I946" s="1"/>
      <c r="J946" s="1"/>
      <c r="K946" s="1"/>
      <c r="L946" s="1"/>
      <c r="M946" s="1"/>
      <c r="N946" s="1"/>
      <c r="O946" s="1"/>
      <c r="P946" s="1"/>
      <c r="Q946" s="1"/>
      <c r="R946" s="1"/>
      <c r="S946" s="1"/>
      <c r="T946" s="1"/>
      <c r="U946" s="1"/>
      <c r="V946" s="1"/>
      <c r="W946" s="1"/>
      <c r="X946" s="1"/>
      <c r="Y946" s="1"/>
      <c r="Z946" s="1"/>
    </row>
    <row r="947" spans="1:26" ht="14.4">
      <c r="A947" s="1"/>
      <c r="B947" s="2"/>
      <c r="C947" s="2"/>
      <c r="D947" s="1"/>
      <c r="E947" s="8"/>
      <c r="F947" s="8"/>
      <c r="G947" s="2"/>
      <c r="H947" s="4"/>
      <c r="I947" s="1"/>
      <c r="J947" s="1"/>
      <c r="K947" s="1"/>
      <c r="L947" s="1"/>
      <c r="M947" s="1"/>
      <c r="N947" s="1"/>
      <c r="O947" s="1"/>
      <c r="P947" s="1"/>
      <c r="Q947" s="1"/>
      <c r="R947" s="1"/>
      <c r="S947" s="1"/>
      <c r="T947" s="1"/>
      <c r="U947" s="1"/>
      <c r="V947" s="1"/>
      <c r="W947" s="1"/>
      <c r="X947" s="1"/>
      <c r="Y947" s="1"/>
      <c r="Z947" s="1"/>
    </row>
    <row r="948" spans="1:26" ht="14.4">
      <c r="A948" s="1"/>
      <c r="B948" s="2"/>
      <c r="C948" s="2"/>
      <c r="D948" s="1"/>
      <c r="E948" s="8"/>
      <c r="F948" s="8"/>
      <c r="G948" s="2"/>
      <c r="H948" s="4"/>
      <c r="I948" s="1"/>
      <c r="J948" s="1"/>
      <c r="K948" s="1"/>
      <c r="L948" s="1"/>
      <c r="M948" s="1"/>
      <c r="N948" s="1"/>
      <c r="O948" s="1"/>
      <c r="P948" s="1"/>
      <c r="Q948" s="1"/>
      <c r="R948" s="1"/>
      <c r="S948" s="1"/>
      <c r="T948" s="1"/>
      <c r="U948" s="1"/>
      <c r="V948" s="1"/>
      <c r="W948" s="1"/>
      <c r="X948" s="1"/>
      <c r="Y948" s="1"/>
      <c r="Z948" s="1"/>
    </row>
    <row r="949" spans="1:26" ht="14.4">
      <c r="A949" s="1"/>
      <c r="B949" s="2"/>
      <c r="C949" s="2"/>
      <c r="D949" s="1"/>
      <c r="E949" s="8"/>
      <c r="F949" s="8"/>
      <c r="G949" s="2"/>
      <c r="H949" s="4"/>
      <c r="I949" s="1"/>
      <c r="J949" s="1"/>
      <c r="K949" s="1"/>
      <c r="L949" s="1"/>
      <c r="M949" s="1"/>
      <c r="N949" s="1"/>
      <c r="O949" s="1"/>
      <c r="P949" s="1"/>
      <c r="Q949" s="1"/>
      <c r="R949" s="1"/>
      <c r="S949" s="1"/>
      <c r="T949" s="1"/>
      <c r="U949" s="1"/>
      <c r="V949" s="1"/>
      <c r="W949" s="1"/>
      <c r="X949" s="1"/>
      <c r="Y949" s="1"/>
      <c r="Z949" s="1"/>
    </row>
    <row r="950" spans="1:26" ht="14.4">
      <c r="A950" s="1"/>
      <c r="B950" s="2"/>
      <c r="C950" s="2"/>
      <c r="D950" s="1"/>
      <c r="E950" s="8"/>
      <c r="F950" s="8"/>
      <c r="G950" s="2"/>
      <c r="H950" s="4"/>
      <c r="I950" s="1"/>
      <c r="J950" s="1"/>
      <c r="K950" s="1"/>
      <c r="L950" s="1"/>
      <c r="M950" s="1"/>
      <c r="N950" s="1"/>
      <c r="O950" s="1"/>
      <c r="P950" s="1"/>
      <c r="Q950" s="1"/>
      <c r="R950" s="1"/>
      <c r="S950" s="1"/>
      <c r="T950" s="1"/>
      <c r="U950" s="1"/>
      <c r="V950" s="1"/>
      <c r="W950" s="1"/>
      <c r="X950" s="1"/>
      <c r="Y950" s="1"/>
      <c r="Z950" s="1"/>
    </row>
    <row r="951" spans="1:26" ht="14.4">
      <c r="A951" s="1"/>
      <c r="B951" s="2"/>
      <c r="C951" s="2"/>
      <c r="D951" s="1"/>
      <c r="E951" s="8"/>
      <c r="F951" s="8"/>
      <c r="G951" s="2"/>
      <c r="H951" s="4"/>
      <c r="I951" s="1"/>
      <c r="J951" s="1"/>
      <c r="K951" s="1"/>
      <c r="L951" s="1"/>
      <c r="M951" s="1"/>
      <c r="N951" s="1"/>
      <c r="O951" s="1"/>
      <c r="P951" s="1"/>
      <c r="Q951" s="1"/>
      <c r="R951" s="1"/>
      <c r="S951" s="1"/>
      <c r="T951" s="1"/>
      <c r="U951" s="1"/>
      <c r="V951" s="1"/>
      <c r="W951" s="1"/>
      <c r="X951" s="1"/>
      <c r="Y951" s="1"/>
      <c r="Z951" s="1"/>
    </row>
    <row r="952" spans="1:26" ht="14.4">
      <c r="A952" s="1"/>
      <c r="B952" s="2"/>
      <c r="C952" s="2"/>
      <c r="D952" s="1"/>
      <c r="E952" s="8"/>
      <c r="F952" s="8"/>
      <c r="G952" s="2"/>
      <c r="H952" s="4"/>
      <c r="I952" s="1"/>
      <c r="J952" s="1"/>
      <c r="K952" s="1"/>
      <c r="L952" s="1"/>
      <c r="M952" s="1"/>
      <c r="N952" s="1"/>
      <c r="O952" s="1"/>
      <c r="P952" s="1"/>
      <c r="Q952" s="1"/>
      <c r="R952" s="1"/>
      <c r="S952" s="1"/>
      <c r="T952" s="1"/>
      <c r="U952" s="1"/>
      <c r="V952" s="1"/>
      <c r="W952" s="1"/>
      <c r="X952" s="1"/>
      <c r="Y952" s="1"/>
      <c r="Z952" s="1"/>
    </row>
    <row r="953" spans="1:26" ht="14.4">
      <c r="A953" s="1"/>
      <c r="B953" s="2"/>
      <c r="C953" s="2"/>
      <c r="D953" s="1"/>
      <c r="E953" s="8"/>
      <c r="F953" s="8"/>
      <c r="G953" s="2"/>
      <c r="H953" s="4"/>
      <c r="I953" s="1"/>
      <c r="J953" s="1"/>
      <c r="K953" s="1"/>
      <c r="L953" s="1"/>
      <c r="M953" s="1"/>
      <c r="N953" s="1"/>
      <c r="O953" s="1"/>
      <c r="P953" s="1"/>
      <c r="Q953" s="1"/>
      <c r="R953" s="1"/>
      <c r="S953" s="1"/>
      <c r="T953" s="1"/>
      <c r="U953" s="1"/>
      <c r="V953" s="1"/>
      <c r="W953" s="1"/>
      <c r="X953" s="1"/>
      <c r="Y953" s="1"/>
      <c r="Z953" s="1"/>
    </row>
    <row r="954" spans="1:26" ht="14.4">
      <c r="A954" s="1"/>
      <c r="B954" s="2"/>
      <c r="C954" s="2"/>
      <c r="D954" s="1"/>
      <c r="E954" s="8"/>
      <c r="F954" s="8"/>
      <c r="G954" s="2"/>
      <c r="H954" s="4"/>
      <c r="I954" s="1"/>
      <c r="J954" s="1"/>
      <c r="K954" s="1"/>
      <c r="L954" s="1"/>
      <c r="M954" s="1"/>
      <c r="N954" s="1"/>
      <c r="O954" s="1"/>
      <c r="P954" s="1"/>
      <c r="Q954" s="1"/>
      <c r="R954" s="1"/>
      <c r="S954" s="1"/>
      <c r="T954" s="1"/>
      <c r="U954" s="1"/>
      <c r="V954" s="1"/>
      <c r="W954" s="1"/>
      <c r="X954" s="1"/>
      <c r="Y954" s="1"/>
      <c r="Z954" s="1"/>
    </row>
    <row r="955" spans="1:26" ht="14.4">
      <c r="A955" s="1"/>
      <c r="B955" s="2"/>
      <c r="C955" s="2"/>
      <c r="D955" s="1"/>
      <c r="E955" s="8"/>
      <c r="F955" s="8"/>
      <c r="G955" s="2"/>
      <c r="H955" s="4"/>
      <c r="I955" s="1"/>
      <c r="J955" s="1"/>
      <c r="K955" s="1"/>
      <c r="L955" s="1"/>
      <c r="M955" s="1"/>
      <c r="N955" s="1"/>
      <c r="O955" s="1"/>
      <c r="P955" s="1"/>
      <c r="Q955" s="1"/>
      <c r="R955" s="1"/>
      <c r="S955" s="1"/>
      <c r="T955" s="1"/>
      <c r="U955" s="1"/>
      <c r="V955" s="1"/>
      <c r="W955" s="1"/>
      <c r="X955" s="1"/>
      <c r="Y955" s="1"/>
      <c r="Z955" s="1"/>
    </row>
    <row r="956" spans="1:26" ht="14.4">
      <c r="A956" s="1"/>
      <c r="B956" s="2"/>
      <c r="C956" s="2"/>
      <c r="D956" s="1"/>
      <c r="E956" s="8"/>
      <c r="F956" s="8"/>
      <c r="G956" s="2"/>
      <c r="H956" s="4"/>
      <c r="I956" s="1"/>
      <c r="J956" s="1"/>
      <c r="K956" s="1"/>
      <c r="L956" s="1"/>
      <c r="M956" s="1"/>
      <c r="N956" s="1"/>
      <c r="O956" s="1"/>
      <c r="P956" s="1"/>
      <c r="Q956" s="1"/>
      <c r="R956" s="1"/>
      <c r="S956" s="1"/>
      <c r="T956" s="1"/>
      <c r="U956" s="1"/>
      <c r="V956" s="1"/>
      <c r="W956" s="1"/>
      <c r="X956" s="1"/>
      <c r="Y956" s="1"/>
      <c r="Z956" s="1"/>
    </row>
    <row r="957" spans="1:26" ht="14.4">
      <c r="A957" s="1"/>
      <c r="B957" s="2"/>
      <c r="C957" s="2"/>
      <c r="D957" s="1"/>
      <c r="E957" s="8"/>
      <c r="F957" s="8"/>
      <c r="G957" s="2"/>
      <c r="H957" s="4"/>
      <c r="I957" s="1"/>
      <c r="J957" s="1"/>
      <c r="K957" s="1"/>
      <c r="L957" s="1"/>
      <c r="M957" s="1"/>
      <c r="N957" s="1"/>
      <c r="O957" s="1"/>
      <c r="P957" s="1"/>
      <c r="Q957" s="1"/>
      <c r="R957" s="1"/>
      <c r="S957" s="1"/>
      <c r="T957" s="1"/>
      <c r="U957" s="1"/>
      <c r="V957" s="1"/>
      <c r="W957" s="1"/>
      <c r="X957" s="1"/>
      <c r="Y957" s="1"/>
      <c r="Z957" s="1"/>
    </row>
    <row r="958" spans="1:26" ht="14.4">
      <c r="A958" s="1"/>
      <c r="B958" s="2"/>
      <c r="C958" s="2"/>
      <c r="D958" s="1"/>
      <c r="E958" s="8"/>
      <c r="F958" s="8"/>
      <c r="G958" s="2"/>
      <c r="H958" s="4"/>
      <c r="I958" s="1"/>
      <c r="J958" s="1"/>
      <c r="K958" s="1"/>
      <c r="L958" s="1"/>
      <c r="M958" s="1"/>
      <c r="N958" s="1"/>
      <c r="O958" s="1"/>
      <c r="P958" s="1"/>
      <c r="Q958" s="1"/>
      <c r="R958" s="1"/>
      <c r="S958" s="1"/>
      <c r="T958" s="1"/>
      <c r="U958" s="1"/>
      <c r="V958" s="1"/>
      <c r="W958" s="1"/>
      <c r="X958" s="1"/>
      <c r="Y958" s="1"/>
      <c r="Z958" s="1"/>
    </row>
    <row r="959" spans="1:26" ht="14.4">
      <c r="A959" s="1"/>
      <c r="B959" s="2"/>
      <c r="C959" s="2"/>
      <c r="D959" s="1"/>
      <c r="E959" s="8"/>
      <c r="F959" s="8"/>
      <c r="G959" s="2"/>
      <c r="H959" s="4"/>
      <c r="I959" s="1"/>
      <c r="J959" s="1"/>
      <c r="K959" s="1"/>
      <c r="L959" s="1"/>
      <c r="M959" s="1"/>
      <c r="N959" s="1"/>
      <c r="O959" s="1"/>
      <c r="P959" s="1"/>
      <c r="Q959" s="1"/>
      <c r="R959" s="1"/>
      <c r="S959" s="1"/>
      <c r="T959" s="1"/>
      <c r="U959" s="1"/>
      <c r="V959" s="1"/>
      <c r="W959" s="1"/>
      <c r="X959" s="1"/>
      <c r="Y959" s="1"/>
      <c r="Z959" s="1"/>
    </row>
    <row r="960" spans="1:26" ht="14.4">
      <c r="A960" s="1"/>
      <c r="B960" s="2"/>
      <c r="C960" s="2"/>
      <c r="D960" s="1"/>
      <c r="E960" s="8"/>
      <c r="F960" s="8"/>
      <c r="G960" s="2"/>
      <c r="H960" s="4"/>
      <c r="I960" s="1"/>
      <c r="J960" s="1"/>
      <c r="K960" s="1"/>
      <c r="L960" s="1"/>
      <c r="M960" s="1"/>
      <c r="N960" s="1"/>
      <c r="O960" s="1"/>
      <c r="P960" s="1"/>
      <c r="Q960" s="1"/>
      <c r="R960" s="1"/>
      <c r="S960" s="1"/>
      <c r="T960" s="1"/>
      <c r="U960" s="1"/>
      <c r="V960" s="1"/>
      <c r="W960" s="1"/>
      <c r="X960" s="1"/>
      <c r="Y960" s="1"/>
      <c r="Z960" s="1"/>
    </row>
    <row r="961" spans="1:26" ht="14.4">
      <c r="A961" s="1"/>
      <c r="B961" s="2"/>
      <c r="C961" s="2"/>
      <c r="D961" s="1"/>
      <c r="E961" s="8"/>
      <c r="F961" s="8"/>
      <c r="G961" s="2"/>
      <c r="H961" s="4"/>
      <c r="I961" s="1"/>
      <c r="J961" s="1"/>
      <c r="K961" s="1"/>
      <c r="L961" s="1"/>
      <c r="M961" s="1"/>
      <c r="N961" s="1"/>
      <c r="O961" s="1"/>
      <c r="P961" s="1"/>
      <c r="Q961" s="1"/>
      <c r="R961" s="1"/>
      <c r="S961" s="1"/>
      <c r="T961" s="1"/>
      <c r="U961" s="1"/>
      <c r="V961" s="1"/>
      <c r="W961" s="1"/>
      <c r="X961" s="1"/>
      <c r="Y961" s="1"/>
      <c r="Z961" s="1"/>
    </row>
    <row r="962" spans="1:26" ht="14.4">
      <c r="A962" s="1"/>
      <c r="B962" s="2"/>
      <c r="C962" s="2"/>
      <c r="D962" s="1"/>
      <c r="E962" s="8"/>
      <c r="F962" s="8"/>
      <c r="G962" s="2"/>
      <c r="H962" s="4"/>
      <c r="I962" s="1"/>
      <c r="J962" s="1"/>
      <c r="K962" s="1"/>
      <c r="L962" s="1"/>
      <c r="M962" s="1"/>
      <c r="N962" s="1"/>
      <c r="O962" s="1"/>
      <c r="P962" s="1"/>
      <c r="Q962" s="1"/>
      <c r="R962" s="1"/>
      <c r="S962" s="1"/>
      <c r="T962" s="1"/>
      <c r="U962" s="1"/>
      <c r="V962" s="1"/>
      <c r="W962" s="1"/>
      <c r="X962" s="1"/>
      <c r="Y962" s="1"/>
      <c r="Z962" s="1"/>
    </row>
    <row r="963" spans="1:26" ht="14.4">
      <c r="A963" s="1"/>
      <c r="B963" s="2"/>
      <c r="C963" s="2"/>
      <c r="D963" s="1"/>
      <c r="E963" s="8"/>
      <c r="F963" s="8"/>
      <c r="G963" s="2"/>
      <c r="H963" s="4"/>
      <c r="I963" s="1"/>
      <c r="J963" s="1"/>
      <c r="K963" s="1"/>
      <c r="L963" s="1"/>
      <c r="M963" s="1"/>
      <c r="N963" s="1"/>
      <c r="O963" s="1"/>
      <c r="P963" s="1"/>
      <c r="Q963" s="1"/>
      <c r="R963" s="1"/>
      <c r="S963" s="1"/>
      <c r="T963" s="1"/>
      <c r="U963" s="1"/>
      <c r="V963" s="1"/>
      <c r="W963" s="1"/>
      <c r="X963" s="1"/>
      <c r="Y963" s="1"/>
      <c r="Z963" s="1"/>
    </row>
    <row r="964" spans="1:26" ht="14.4">
      <c r="A964" s="1"/>
      <c r="B964" s="2"/>
      <c r="C964" s="2"/>
      <c r="D964" s="1"/>
      <c r="E964" s="8"/>
      <c r="F964" s="8"/>
      <c r="G964" s="2"/>
      <c r="H964" s="4"/>
      <c r="I964" s="1"/>
      <c r="J964" s="1"/>
      <c r="K964" s="1"/>
      <c r="L964" s="1"/>
      <c r="M964" s="1"/>
      <c r="N964" s="1"/>
      <c r="O964" s="1"/>
      <c r="P964" s="1"/>
      <c r="Q964" s="1"/>
      <c r="R964" s="1"/>
      <c r="S964" s="1"/>
      <c r="T964" s="1"/>
      <c r="U964" s="1"/>
      <c r="V964" s="1"/>
      <c r="W964" s="1"/>
      <c r="X964" s="1"/>
      <c r="Y964" s="1"/>
      <c r="Z964" s="1"/>
    </row>
    <row r="965" spans="1:26" ht="14.4">
      <c r="A965" s="1"/>
      <c r="B965" s="2"/>
      <c r="C965" s="2"/>
      <c r="D965" s="1"/>
      <c r="E965" s="8"/>
      <c r="F965" s="8"/>
      <c r="G965" s="2"/>
      <c r="H965" s="4"/>
      <c r="I965" s="1"/>
      <c r="J965" s="1"/>
      <c r="K965" s="1"/>
      <c r="L965" s="1"/>
      <c r="M965" s="1"/>
      <c r="N965" s="1"/>
      <c r="O965" s="1"/>
      <c r="P965" s="1"/>
      <c r="Q965" s="1"/>
      <c r="R965" s="1"/>
      <c r="S965" s="1"/>
      <c r="T965" s="1"/>
      <c r="U965" s="1"/>
      <c r="V965" s="1"/>
      <c r="W965" s="1"/>
      <c r="X965" s="1"/>
      <c r="Y965" s="1"/>
      <c r="Z965" s="1"/>
    </row>
    <row r="966" spans="1:26" ht="14.4">
      <c r="A966" s="1"/>
      <c r="B966" s="2"/>
      <c r="C966" s="2"/>
      <c r="D966" s="1"/>
      <c r="E966" s="8"/>
      <c r="F966" s="8"/>
      <c r="G966" s="2"/>
      <c r="H966" s="4"/>
      <c r="I966" s="1"/>
      <c r="J966" s="1"/>
      <c r="K966" s="1"/>
      <c r="L966" s="1"/>
      <c r="M966" s="1"/>
      <c r="N966" s="1"/>
      <c r="O966" s="1"/>
      <c r="P966" s="1"/>
      <c r="Q966" s="1"/>
      <c r="R966" s="1"/>
      <c r="S966" s="1"/>
      <c r="T966" s="1"/>
      <c r="U966" s="1"/>
      <c r="V966" s="1"/>
      <c r="W966" s="1"/>
      <c r="X966" s="1"/>
      <c r="Y966" s="1"/>
      <c r="Z966" s="1"/>
    </row>
    <row r="967" spans="1:26" ht="14.4">
      <c r="A967" s="1"/>
      <c r="B967" s="2"/>
      <c r="C967" s="2"/>
      <c r="D967" s="1"/>
      <c r="E967" s="8"/>
      <c r="F967" s="8"/>
      <c r="G967" s="2"/>
      <c r="H967" s="4"/>
      <c r="I967" s="1"/>
      <c r="J967" s="1"/>
      <c r="K967" s="1"/>
      <c r="L967" s="1"/>
      <c r="M967" s="1"/>
      <c r="N967" s="1"/>
      <c r="O967" s="1"/>
      <c r="P967" s="1"/>
      <c r="Q967" s="1"/>
      <c r="R967" s="1"/>
      <c r="S967" s="1"/>
      <c r="T967" s="1"/>
      <c r="U967" s="1"/>
      <c r="V967" s="1"/>
      <c r="W967" s="1"/>
      <c r="X967" s="1"/>
      <c r="Y967" s="1"/>
      <c r="Z967" s="1"/>
    </row>
    <row r="968" spans="1:26" ht="14.4">
      <c r="A968" s="1"/>
      <c r="B968" s="2"/>
      <c r="C968" s="2"/>
      <c r="D968" s="1"/>
      <c r="E968" s="8"/>
      <c r="F968" s="8"/>
      <c r="G968" s="2"/>
      <c r="H968" s="4"/>
      <c r="I968" s="1"/>
      <c r="J968" s="1"/>
      <c r="K968" s="1"/>
      <c r="L968" s="1"/>
      <c r="M968" s="1"/>
      <c r="N968" s="1"/>
      <c r="O968" s="1"/>
      <c r="P968" s="1"/>
      <c r="Q968" s="1"/>
      <c r="R968" s="1"/>
      <c r="S968" s="1"/>
      <c r="T968" s="1"/>
      <c r="U968" s="1"/>
      <c r="V968" s="1"/>
      <c r="W968" s="1"/>
      <c r="X968" s="1"/>
      <c r="Y968" s="1"/>
      <c r="Z968" s="1"/>
    </row>
    <row r="969" spans="1:26" ht="14.4">
      <c r="A969" s="1"/>
      <c r="B969" s="2"/>
      <c r="C969" s="2"/>
      <c r="D969" s="1"/>
      <c r="E969" s="8"/>
      <c r="F969" s="8"/>
      <c r="G969" s="2"/>
      <c r="H969" s="4"/>
      <c r="I969" s="1"/>
      <c r="J969" s="1"/>
      <c r="K969" s="1"/>
      <c r="L969" s="1"/>
      <c r="M969" s="1"/>
      <c r="N969" s="1"/>
      <c r="O969" s="1"/>
      <c r="P969" s="1"/>
      <c r="Q969" s="1"/>
      <c r="R969" s="1"/>
      <c r="S969" s="1"/>
      <c r="T969" s="1"/>
      <c r="U969" s="1"/>
      <c r="V969" s="1"/>
      <c r="W969" s="1"/>
      <c r="X969" s="1"/>
      <c r="Y969" s="1"/>
      <c r="Z969" s="1"/>
    </row>
    <row r="970" spans="1:26" ht="14.4">
      <c r="A970" s="1"/>
      <c r="B970" s="2"/>
      <c r="C970" s="2"/>
      <c r="D970" s="1"/>
      <c r="E970" s="8"/>
      <c r="F970" s="8"/>
      <c r="G970" s="2"/>
      <c r="H970" s="4"/>
      <c r="I970" s="1"/>
      <c r="J970" s="1"/>
      <c r="K970" s="1"/>
      <c r="L970" s="1"/>
      <c r="M970" s="1"/>
      <c r="N970" s="1"/>
      <c r="O970" s="1"/>
      <c r="P970" s="1"/>
      <c r="Q970" s="1"/>
      <c r="R970" s="1"/>
      <c r="S970" s="1"/>
      <c r="T970" s="1"/>
      <c r="U970" s="1"/>
      <c r="V970" s="1"/>
      <c r="W970" s="1"/>
      <c r="X970" s="1"/>
      <c r="Y970" s="1"/>
      <c r="Z970" s="1"/>
    </row>
    <row r="971" spans="1:26" ht="14.4">
      <c r="A971" s="1"/>
      <c r="B971" s="2"/>
      <c r="C971" s="2"/>
      <c r="D971" s="1"/>
      <c r="E971" s="8"/>
      <c r="F971" s="8"/>
      <c r="G971" s="2"/>
      <c r="H971" s="4"/>
      <c r="I971" s="1"/>
      <c r="J971" s="1"/>
      <c r="K971" s="1"/>
      <c r="L971" s="1"/>
      <c r="M971" s="1"/>
      <c r="N971" s="1"/>
      <c r="O971" s="1"/>
      <c r="P971" s="1"/>
      <c r="Q971" s="1"/>
      <c r="R971" s="1"/>
      <c r="S971" s="1"/>
      <c r="T971" s="1"/>
      <c r="U971" s="1"/>
      <c r="V971" s="1"/>
      <c r="W971" s="1"/>
      <c r="X971" s="1"/>
      <c r="Y971" s="1"/>
      <c r="Z971" s="1"/>
    </row>
    <row r="972" spans="1:26" ht="14.4">
      <c r="A972" s="1"/>
      <c r="B972" s="2"/>
      <c r="C972" s="2"/>
      <c r="D972" s="1"/>
      <c r="E972" s="8"/>
      <c r="F972" s="8"/>
      <c r="G972" s="2"/>
      <c r="H972" s="4"/>
      <c r="I972" s="1"/>
      <c r="J972" s="1"/>
      <c r="K972" s="1"/>
      <c r="L972" s="1"/>
      <c r="M972" s="1"/>
      <c r="N972" s="1"/>
      <c r="O972" s="1"/>
      <c r="P972" s="1"/>
      <c r="Q972" s="1"/>
      <c r="R972" s="1"/>
      <c r="S972" s="1"/>
      <c r="T972" s="1"/>
      <c r="U972" s="1"/>
      <c r="V972" s="1"/>
      <c r="W972" s="1"/>
      <c r="X972" s="1"/>
      <c r="Y972" s="1"/>
      <c r="Z972" s="1"/>
    </row>
    <row r="973" spans="1:26" ht="14.4">
      <c r="A973" s="1"/>
      <c r="B973" s="2"/>
      <c r="C973" s="2"/>
      <c r="D973" s="1"/>
      <c r="E973" s="8"/>
      <c r="F973" s="8"/>
      <c r="G973" s="2"/>
      <c r="H973" s="4"/>
      <c r="I973" s="1"/>
      <c r="J973" s="1"/>
      <c r="K973" s="1"/>
      <c r="L973" s="1"/>
      <c r="M973" s="1"/>
      <c r="N973" s="1"/>
      <c r="O973" s="1"/>
      <c r="P973" s="1"/>
      <c r="Q973" s="1"/>
      <c r="R973" s="1"/>
      <c r="S973" s="1"/>
      <c r="T973" s="1"/>
      <c r="U973" s="1"/>
      <c r="V973" s="1"/>
      <c r="W973" s="1"/>
      <c r="X973" s="1"/>
      <c r="Y973" s="1"/>
      <c r="Z973" s="1"/>
    </row>
    <row r="974" spans="1:26" ht="14.4">
      <c r="A974" s="1"/>
      <c r="B974" s="2"/>
      <c r="C974" s="2"/>
      <c r="D974" s="1"/>
      <c r="E974" s="8"/>
      <c r="F974" s="8"/>
      <c r="G974" s="2"/>
      <c r="H974" s="4"/>
      <c r="I974" s="1"/>
      <c r="J974" s="1"/>
      <c r="K974" s="1"/>
      <c r="L974" s="1"/>
      <c r="M974" s="1"/>
      <c r="N974" s="1"/>
      <c r="O974" s="1"/>
      <c r="P974" s="1"/>
      <c r="Q974" s="1"/>
      <c r="R974" s="1"/>
      <c r="S974" s="1"/>
      <c r="T974" s="1"/>
      <c r="U974" s="1"/>
      <c r="V974" s="1"/>
      <c r="W974" s="1"/>
      <c r="X974" s="1"/>
      <c r="Y974" s="1"/>
      <c r="Z974" s="1"/>
    </row>
    <row r="975" spans="1:26" ht="14.4">
      <c r="A975" s="1"/>
      <c r="B975" s="2"/>
      <c r="C975" s="2"/>
      <c r="D975" s="1"/>
      <c r="E975" s="8"/>
      <c r="F975" s="8"/>
      <c r="G975" s="2"/>
      <c r="H975" s="4"/>
      <c r="I975" s="1"/>
      <c r="J975" s="1"/>
      <c r="K975" s="1"/>
      <c r="L975" s="1"/>
      <c r="M975" s="1"/>
      <c r="N975" s="1"/>
      <c r="O975" s="1"/>
      <c r="P975" s="1"/>
      <c r="Q975" s="1"/>
      <c r="R975" s="1"/>
      <c r="S975" s="1"/>
      <c r="T975" s="1"/>
      <c r="U975" s="1"/>
      <c r="V975" s="1"/>
      <c r="W975" s="1"/>
      <c r="X975" s="1"/>
      <c r="Y975" s="1"/>
      <c r="Z975" s="1"/>
    </row>
    <row r="976" spans="1:26" ht="14.4">
      <c r="A976" s="1"/>
      <c r="B976" s="2"/>
      <c r="C976" s="2"/>
      <c r="D976" s="1"/>
      <c r="E976" s="8"/>
      <c r="F976" s="8"/>
      <c r="G976" s="2"/>
      <c r="H976" s="4"/>
      <c r="I976" s="1"/>
      <c r="J976" s="1"/>
      <c r="K976" s="1"/>
      <c r="L976" s="1"/>
      <c r="M976" s="1"/>
      <c r="N976" s="1"/>
      <c r="O976" s="1"/>
      <c r="P976" s="1"/>
      <c r="Q976" s="1"/>
      <c r="R976" s="1"/>
      <c r="S976" s="1"/>
      <c r="T976" s="1"/>
      <c r="U976" s="1"/>
      <c r="V976" s="1"/>
      <c r="W976" s="1"/>
      <c r="X976" s="1"/>
      <c r="Y976" s="1"/>
      <c r="Z976" s="1"/>
    </row>
    <row r="977" spans="1:26" ht="14.4">
      <c r="A977" s="1"/>
      <c r="B977" s="2"/>
      <c r="C977" s="2"/>
      <c r="D977" s="1"/>
      <c r="E977" s="8"/>
      <c r="F977" s="8"/>
      <c r="G977" s="2"/>
      <c r="H977" s="4"/>
      <c r="I977" s="1"/>
      <c r="J977" s="1"/>
      <c r="K977" s="1"/>
      <c r="L977" s="1"/>
      <c r="M977" s="1"/>
      <c r="N977" s="1"/>
      <c r="O977" s="1"/>
      <c r="P977" s="1"/>
      <c r="Q977" s="1"/>
      <c r="R977" s="1"/>
      <c r="S977" s="1"/>
      <c r="T977" s="1"/>
      <c r="U977" s="1"/>
      <c r="V977" s="1"/>
      <c r="W977" s="1"/>
      <c r="X977" s="1"/>
      <c r="Y977" s="1"/>
      <c r="Z977" s="1"/>
    </row>
    <row r="978" spans="1:26" ht="14.4">
      <c r="A978" s="1"/>
      <c r="B978" s="2"/>
      <c r="C978" s="2"/>
      <c r="D978" s="1"/>
      <c r="E978" s="8"/>
      <c r="F978" s="8"/>
      <c r="G978" s="2"/>
      <c r="H978" s="4"/>
      <c r="I978" s="1"/>
      <c r="J978" s="1"/>
      <c r="K978" s="1"/>
      <c r="L978" s="1"/>
      <c r="M978" s="1"/>
      <c r="N978" s="1"/>
      <c r="O978" s="1"/>
      <c r="P978" s="1"/>
      <c r="Q978" s="1"/>
      <c r="R978" s="1"/>
      <c r="S978" s="1"/>
      <c r="T978" s="1"/>
      <c r="U978" s="1"/>
      <c r="V978" s="1"/>
      <c r="W978" s="1"/>
      <c r="X978" s="1"/>
      <c r="Y978" s="1"/>
      <c r="Z978" s="1"/>
    </row>
    <row r="979" spans="1:26" ht="14.4">
      <c r="A979" s="1"/>
      <c r="B979" s="2"/>
      <c r="C979" s="2"/>
      <c r="D979" s="1"/>
      <c r="E979" s="8"/>
      <c r="F979" s="8"/>
      <c r="G979" s="2"/>
      <c r="H979" s="4"/>
      <c r="I979" s="1"/>
      <c r="J979" s="1"/>
      <c r="K979" s="1"/>
      <c r="L979" s="1"/>
      <c r="M979" s="1"/>
      <c r="N979" s="1"/>
      <c r="O979" s="1"/>
      <c r="P979" s="1"/>
      <c r="Q979" s="1"/>
      <c r="R979" s="1"/>
      <c r="S979" s="1"/>
      <c r="T979" s="1"/>
      <c r="U979" s="1"/>
      <c r="V979" s="1"/>
      <c r="W979" s="1"/>
      <c r="X979" s="1"/>
      <c r="Y979" s="1"/>
      <c r="Z979" s="1"/>
    </row>
    <row r="980" spans="1:26" ht="14.4">
      <c r="A980" s="1"/>
      <c r="B980" s="2"/>
      <c r="C980" s="2"/>
      <c r="D980" s="1"/>
      <c r="E980" s="8"/>
      <c r="F980" s="8"/>
      <c r="G980" s="2"/>
      <c r="H980" s="4"/>
      <c r="I980" s="1"/>
      <c r="J980" s="1"/>
      <c r="K980" s="1"/>
      <c r="L980" s="1"/>
      <c r="M980" s="1"/>
      <c r="N980" s="1"/>
      <c r="O980" s="1"/>
      <c r="P980" s="1"/>
      <c r="Q980" s="1"/>
      <c r="R980" s="1"/>
      <c r="S980" s="1"/>
      <c r="T980" s="1"/>
      <c r="U980" s="1"/>
      <c r="V980" s="1"/>
      <c r="W980" s="1"/>
      <c r="X980" s="1"/>
      <c r="Y980" s="1"/>
      <c r="Z980" s="1"/>
    </row>
    <row r="981" spans="1:26" ht="14.4">
      <c r="A981" s="1"/>
      <c r="B981" s="2"/>
      <c r="C981" s="2"/>
      <c r="D981" s="1"/>
      <c r="E981" s="8"/>
      <c r="F981" s="8"/>
      <c r="G981" s="2"/>
      <c r="H981" s="4"/>
      <c r="I981" s="1"/>
      <c r="J981" s="1"/>
      <c r="K981" s="1"/>
      <c r="L981" s="1"/>
      <c r="M981" s="1"/>
      <c r="N981" s="1"/>
      <c r="O981" s="1"/>
      <c r="P981" s="1"/>
      <c r="Q981" s="1"/>
      <c r="R981" s="1"/>
      <c r="S981" s="1"/>
      <c r="T981" s="1"/>
      <c r="U981" s="1"/>
      <c r="V981" s="1"/>
      <c r="W981" s="1"/>
      <c r="X981" s="1"/>
      <c r="Y981" s="1"/>
      <c r="Z981" s="1"/>
    </row>
    <row r="982" spans="1:26" ht="14.4">
      <c r="A982" s="1"/>
      <c r="B982" s="2"/>
      <c r="C982" s="2"/>
      <c r="D982" s="1"/>
      <c r="E982" s="8"/>
      <c r="F982" s="8"/>
      <c r="G982" s="2"/>
      <c r="H982" s="4"/>
      <c r="I982" s="1"/>
      <c r="J982" s="1"/>
      <c r="K982" s="1"/>
      <c r="L982" s="1"/>
      <c r="M982" s="1"/>
      <c r="N982" s="1"/>
      <c r="O982" s="1"/>
      <c r="P982" s="1"/>
      <c r="Q982" s="1"/>
      <c r="R982" s="1"/>
      <c r="S982" s="1"/>
      <c r="T982" s="1"/>
      <c r="U982" s="1"/>
      <c r="V982" s="1"/>
      <c r="W982" s="1"/>
      <c r="X982" s="1"/>
      <c r="Y982" s="1"/>
      <c r="Z982" s="1"/>
    </row>
    <row r="983" spans="1:26" ht="14.4">
      <c r="A983" s="1"/>
      <c r="B983" s="2"/>
      <c r="C983" s="2"/>
      <c r="D983" s="1"/>
      <c r="E983" s="8"/>
      <c r="F983" s="8"/>
      <c r="G983" s="2"/>
      <c r="H983" s="4"/>
      <c r="I983" s="1"/>
      <c r="J983" s="1"/>
      <c r="K983" s="1"/>
      <c r="L983" s="1"/>
      <c r="M983" s="1"/>
      <c r="N983" s="1"/>
      <c r="O983" s="1"/>
      <c r="P983" s="1"/>
      <c r="Q983" s="1"/>
      <c r="R983" s="1"/>
      <c r="S983" s="1"/>
      <c r="T983" s="1"/>
      <c r="U983" s="1"/>
      <c r="V983" s="1"/>
      <c r="W983" s="1"/>
      <c r="X983" s="1"/>
      <c r="Y983" s="1"/>
      <c r="Z983" s="1"/>
    </row>
    <row r="984" spans="1:26" ht="14.4">
      <c r="A984" s="1"/>
      <c r="B984" s="2"/>
      <c r="C984" s="2"/>
      <c r="D984" s="1"/>
      <c r="E984" s="8"/>
      <c r="F984" s="8"/>
      <c r="G984" s="2"/>
      <c r="H984" s="4"/>
      <c r="I984" s="1"/>
      <c r="J984" s="1"/>
      <c r="K984" s="1"/>
      <c r="L984" s="1"/>
      <c r="M984" s="1"/>
      <c r="N984" s="1"/>
      <c r="O984" s="1"/>
      <c r="P984" s="1"/>
      <c r="Q984" s="1"/>
      <c r="R984" s="1"/>
      <c r="S984" s="1"/>
      <c r="T984" s="1"/>
      <c r="U984" s="1"/>
      <c r="V984" s="1"/>
      <c r="W984" s="1"/>
      <c r="X984" s="1"/>
      <c r="Y984" s="1"/>
      <c r="Z984" s="1"/>
    </row>
    <row r="985" spans="1:26" ht="14.4">
      <c r="A985" s="1"/>
      <c r="B985" s="2"/>
      <c r="C985" s="2"/>
      <c r="D985" s="1"/>
      <c r="E985" s="8"/>
      <c r="F985" s="8"/>
      <c r="G985" s="2"/>
      <c r="H985" s="4"/>
      <c r="I985" s="1"/>
      <c r="J985" s="1"/>
      <c r="K985" s="1"/>
      <c r="L985" s="1"/>
      <c r="M985" s="1"/>
      <c r="N985" s="1"/>
      <c r="O985" s="1"/>
      <c r="P985" s="1"/>
      <c r="Q985" s="1"/>
      <c r="R985" s="1"/>
      <c r="S985" s="1"/>
      <c r="T985" s="1"/>
      <c r="U985" s="1"/>
      <c r="V985" s="1"/>
      <c r="W985" s="1"/>
      <c r="X985" s="1"/>
      <c r="Y985" s="1"/>
      <c r="Z985" s="1"/>
    </row>
    <row r="986" spans="1:26" ht="14.4">
      <c r="A986" s="1"/>
      <c r="B986" s="2"/>
      <c r="C986" s="2"/>
      <c r="D986" s="1"/>
      <c r="E986" s="8"/>
      <c r="F986" s="8"/>
      <c r="G986" s="2"/>
      <c r="H986" s="4"/>
      <c r="I986" s="1"/>
      <c r="J986" s="1"/>
      <c r="K986" s="1"/>
      <c r="L986" s="1"/>
      <c r="M986" s="1"/>
      <c r="N986" s="1"/>
      <c r="O986" s="1"/>
      <c r="P986" s="1"/>
      <c r="Q986" s="1"/>
      <c r="R986" s="1"/>
      <c r="S986" s="1"/>
      <c r="T986" s="1"/>
      <c r="U986" s="1"/>
      <c r="V986" s="1"/>
      <c r="W986" s="1"/>
      <c r="X986" s="1"/>
      <c r="Y986" s="1"/>
      <c r="Z986" s="1"/>
    </row>
    <row r="987" spans="1:26" ht="14.4">
      <c r="A987" s="1"/>
      <c r="B987" s="2"/>
      <c r="C987" s="2"/>
      <c r="D987" s="1"/>
      <c r="E987" s="8"/>
      <c r="F987" s="8"/>
      <c r="G987" s="2"/>
      <c r="H987" s="4"/>
      <c r="I987" s="1"/>
      <c r="J987" s="1"/>
      <c r="K987" s="1"/>
      <c r="L987" s="1"/>
      <c r="M987" s="1"/>
      <c r="N987" s="1"/>
      <c r="O987" s="1"/>
      <c r="P987" s="1"/>
      <c r="Q987" s="1"/>
      <c r="R987" s="1"/>
      <c r="S987" s="1"/>
      <c r="T987" s="1"/>
      <c r="U987" s="1"/>
      <c r="V987" s="1"/>
      <c r="W987" s="1"/>
      <c r="X987" s="1"/>
      <c r="Y987" s="1"/>
      <c r="Z987" s="1"/>
    </row>
    <row r="988" spans="1:26" ht="14.4">
      <c r="A988" s="1"/>
      <c r="B988" s="2"/>
      <c r="C988" s="2"/>
      <c r="D988" s="1"/>
      <c r="E988" s="8"/>
      <c r="F988" s="8"/>
      <c r="G988" s="2"/>
      <c r="H988" s="4"/>
      <c r="I988" s="1"/>
      <c r="J988" s="1"/>
      <c r="K988" s="1"/>
      <c r="L988" s="1"/>
      <c r="M988" s="1"/>
      <c r="N988" s="1"/>
      <c r="O988" s="1"/>
      <c r="P988" s="1"/>
      <c r="Q988" s="1"/>
      <c r="R988" s="1"/>
      <c r="S988" s="1"/>
      <c r="T988" s="1"/>
      <c r="U988" s="1"/>
      <c r="V988" s="1"/>
      <c r="W988" s="1"/>
      <c r="X988" s="1"/>
      <c r="Y988" s="1"/>
      <c r="Z988" s="1"/>
    </row>
    <row r="989" spans="1:26" ht="14.4">
      <c r="A989" s="1"/>
      <c r="B989" s="2"/>
      <c r="C989" s="2"/>
      <c r="D989" s="1"/>
      <c r="E989" s="8"/>
      <c r="F989" s="8"/>
      <c r="G989" s="2"/>
      <c r="H989" s="4"/>
      <c r="I989" s="1"/>
      <c r="J989" s="1"/>
      <c r="K989" s="1"/>
      <c r="L989" s="1"/>
      <c r="M989" s="1"/>
      <c r="N989" s="1"/>
      <c r="O989" s="1"/>
      <c r="P989" s="1"/>
      <c r="Q989" s="1"/>
      <c r="R989" s="1"/>
      <c r="S989" s="1"/>
      <c r="T989" s="1"/>
      <c r="U989" s="1"/>
      <c r="V989" s="1"/>
      <c r="W989" s="1"/>
      <c r="X989" s="1"/>
      <c r="Y989" s="1"/>
      <c r="Z989" s="1"/>
    </row>
    <row r="990" spans="1:26" ht="14.4">
      <c r="A990" s="1"/>
      <c r="B990" s="2"/>
      <c r="C990" s="2"/>
      <c r="D990" s="1"/>
      <c r="E990" s="8"/>
      <c r="F990" s="8"/>
      <c r="G990" s="2"/>
      <c r="H990" s="4"/>
      <c r="I990" s="1"/>
      <c r="J990" s="1"/>
      <c r="K990" s="1"/>
      <c r="L990" s="1"/>
      <c r="M990" s="1"/>
      <c r="N990" s="1"/>
      <c r="O990" s="1"/>
      <c r="P990" s="1"/>
      <c r="Q990" s="1"/>
      <c r="R990" s="1"/>
      <c r="S990" s="1"/>
      <c r="T990" s="1"/>
      <c r="U990" s="1"/>
      <c r="V990" s="1"/>
      <c r="W990" s="1"/>
      <c r="X990" s="1"/>
      <c r="Y990" s="1"/>
      <c r="Z990" s="1"/>
    </row>
    <row r="991" spans="1:26" ht="14.4">
      <c r="A991" s="1"/>
      <c r="B991" s="2"/>
      <c r="C991" s="2"/>
      <c r="D991" s="1"/>
      <c r="E991" s="8"/>
      <c r="F991" s="8"/>
      <c r="G991" s="2"/>
      <c r="H991" s="4"/>
      <c r="I991" s="1"/>
      <c r="J991" s="1"/>
      <c r="K991" s="1"/>
      <c r="L991" s="1"/>
      <c r="M991" s="1"/>
      <c r="N991" s="1"/>
      <c r="O991" s="1"/>
      <c r="P991" s="1"/>
      <c r="Q991" s="1"/>
      <c r="R991" s="1"/>
      <c r="S991" s="1"/>
      <c r="T991" s="1"/>
      <c r="U991" s="1"/>
      <c r="V991" s="1"/>
      <c r="W991" s="1"/>
      <c r="X991" s="1"/>
      <c r="Y991" s="1"/>
      <c r="Z991" s="1"/>
    </row>
    <row r="992" spans="1:26" ht="14.4">
      <c r="A992" s="1"/>
      <c r="B992" s="2"/>
      <c r="C992" s="2"/>
      <c r="D992" s="1"/>
      <c r="E992" s="8"/>
      <c r="F992" s="8"/>
      <c r="G992" s="2"/>
      <c r="H992" s="4"/>
      <c r="I992" s="1"/>
      <c r="J992" s="1"/>
      <c r="K992" s="1"/>
      <c r="L992" s="1"/>
      <c r="M992" s="1"/>
      <c r="N992" s="1"/>
      <c r="O992" s="1"/>
      <c r="P992" s="1"/>
      <c r="Q992" s="1"/>
      <c r="R992" s="1"/>
      <c r="S992" s="1"/>
      <c r="T992" s="1"/>
      <c r="U992" s="1"/>
      <c r="V992" s="1"/>
      <c r="W992" s="1"/>
      <c r="X992" s="1"/>
      <c r="Y992" s="1"/>
      <c r="Z992" s="1"/>
    </row>
    <row r="993" spans="1:26" ht="14.4">
      <c r="A993" s="1"/>
      <c r="B993" s="2"/>
      <c r="C993" s="2"/>
      <c r="D993" s="1"/>
      <c r="E993" s="8"/>
      <c r="F993" s="8"/>
      <c r="G993" s="2"/>
      <c r="H993" s="4"/>
      <c r="I993" s="1"/>
      <c r="J993" s="1"/>
      <c r="K993" s="1"/>
      <c r="L993" s="1"/>
      <c r="M993" s="1"/>
      <c r="N993" s="1"/>
      <c r="O993" s="1"/>
      <c r="P993" s="1"/>
      <c r="Q993" s="1"/>
      <c r="R993" s="1"/>
      <c r="S993" s="1"/>
      <c r="T993" s="1"/>
      <c r="U993" s="1"/>
      <c r="V993" s="1"/>
      <c r="W993" s="1"/>
      <c r="X993" s="1"/>
      <c r="Y993" s="1"/>
      <c r="Z993" s="1"/>
    </row>
    <row r="994" spans="1:26" ht="14.4">
      <c r="A994" s="1"/>
      <c r="B994" s="2"/>
      <c r="C994" s="2"/>
      <c r="D994" s="1"/>
      <c r="E994" s="8"/>
      <c r="F994" s="8"/>
      <c r="G994" s="2"/>
      <c r="H994" s="4"/>
      <c r="I994" s="1"/>
      <c r="J994" s="1"/>
      <c r="K994" s="1"/>
      <c r="L994" s="1"/>
      <c r="M994" s="1"/>
      <c r="N994" s="1"/>
      <c r="O994" s="1"/>
      <c r="P994" s="1"/>
      <c r="Q994" s="1"/>
      <c r="R994" s="1"/>
      <c r="S994" s="1"/>
      <c r="T994" s="1"/>
      <c r="U994" s="1"/>
      <c r="V994" s="1"/>
      <c r="W994" s="1"/>
      <c r="X994" s="1"/>
      <c r="Y994" s="1"/>
      <c r="Z994" s="1"/>
    </row>
    <row r="995" spans="1:26" ht="14.4">
      <c r="A995" s="1"/>
      <c r="B995" s="2"/>
      <c r="C995" s="2"/>
      <c r="D995" s="1"/>
      <c r="E995" s="8"/>
      <c r="F995" s="8"/>
      <c r="G995" s="2"/>
      <c r="H995" s="4"/>
      <c r="I995" s="1"/>
      <c r="J995" s="1"/>
      <c r="K995" s="1"/>
      <c r="L995" s="1"/>
      <c r="M995" s="1"/>
      <c r="N995" s="1"/>
      <c r="O995" s="1"/>
      <c r="P995" s="1"/>
      <c r="Q995" s="1"/>
      <c r="R995" s="1"/>
      <c r="S995" s="1"/>
      <c r="T995" s="1"/>
      <c r="U995" s="1"/>
      <c r="V995" s="1"/>
      <c r="W995" s="1"/>
      <c r="X995" s="1"/>
      <c r="Y995" s="1"/>
      <c r="Z995" s="1"/>
    </row>
    <row r="996" spans="1:26" ht="14.4">
      <c r="A996" s="1"/>
      <c r="B996" s="2"/>
      <c r="C996" s="2"/>
      <c r="D996" s="1"/>
      <c r="E996" s="8"/>
      <c r="F996" s="8"/>
      <c r="G996" s="2"/>
      <c r="H996" s="4"/>
      <c r="I996" s="1"/>
      <c r="J996" s="1"/>
      <c r="K996" s="1"/>
      <c r="L996" s="1"/>
      <c r="M996" s="1"/>
      <c r="N996" s="1"/>
      <c r="O996" s="1"/>
      <c r="P996" s="1"/>
      <c r="Q996" s="1"/>
      <c r="R996" s="1"/>
      <c r="S996" s="1"/>
      <c r="T996" s="1"/>
      <c r="U996" s="1"/>
      <c r="V996" s="1"/>
      <c r="W996" s="1"/>
      <c r="X996" s="1"/>
      <c r="Y996" s="1"/>
      <c r="Z996" s="1"/>
    </row>
    <row r="997" spans="1:26" ht="14.4">
      <c r="A997" s="1"/>
      <c r="B997" s="2"/>
      <c r="C997" s="2"/>
      <c r="D997" s="1"/>
      <c r="E997" s="8"/>
      <c r="F997" s="8"/>
      <c r="G997" s="2"/>
      <c r="H997" s="4"/>
      <c r="I997" s="1"/>
      <c r="J997" s="1"/>
      <c r="K997" s="1"/>
      <c r="L997" s="1"/>
      <c r="M997" s="1"/>
      <c r="N997" s="1"/>
      <c r="O997" s="1"/>
      <c r="P997" s="1"/>
      <c r="Q997" s="1"/>
      <c r="R997" s="1"/>
      <c r="S997" s="1"/>
      <c r="T997" s="1"/>
      <c r="U997" s="1"/>
      <c r="V997" s="1"/>
      <c r="W997" s="1"/>
      <c r="X997" s="1"/>
      <c r="Y997" s="1"/>
      <c r="Z997" s="1"/>
    </row>
    <row r="998" spans="1:26" ht="14.4">
      <c r="A998" s="1"/>
      <c r="B998" s="2"/>
      <c r="C998" s="2"/>
      <c r="D998" s="1"/>
      <c r="E998" s="8"/>
      <c r="F998" s="8"/>
      <c r="G998" s="2"/>
      <c r="H998" s="4"/>
      <c r="I998" s="1"/>
      <c r="J998" s="1"/>
      <c r="K998" s="1"/>
      <c r="L998" s="1"/>
      <c r="M998" s="1"/>
      <c r="N998" s="1"/>
      <c r="O998" s="1"/>
      <c r="P998" s="1"/>
      <c r="Q998" s="1"/>
      <c r="R998" s="1"/>
      <c r="S998" s="1"/>
      <c r="T998" s="1"/>
      <c r="U998" s="1"/>
      <c r="V998" s="1"/>
      <c r="W998" s="1"/>
      <c r="X998" s="1"/>
      <c r="Y998" s="1"/>
      <c r="Z998" s="1"/>
    </row>
    <row r="999" spans="1:26" ht="14.4">
      <c r="A999" s="1"/>
      <c r="B999" s="2"/>
      <c r="C999" s="2"/>
      <c r="D999" s="1"/>
      <c r="E999" s="8"/>
      <c r="F999" s="8"/>
      <c r="G999" s="2"/>
      <c r="H999" s="4"/>
      <c r="I999" s="1"/>
      <c r="J999" s="1"/>
      <c r="K999" s="1"/>
      <c r="L999" s="1"/>
      <c r="M999" s="1"/>
      <c r="N999" s="1"/>
      <c r="O999" s="1"/>
      <c r="P999" s="1"/>
      <c r="Q999" s="1"/>
      <c r="R999" s="1"/>
      <c r="S999" s="1"/>
      <c r="T999" s="1"/>
      <c r="U999" s="1"/>
      <c r="V999" s="1"/>
      <c r="W999" s="1"/>
      <c r="X999" s="1"/>
      <c r="Y999" s="1"/>
      <c r="Z999" s="1"/>
    </row>
    <row r="1000" spans="1:26" ht="14.4">
      <c r="A1000" s="1"/>
      <c r="B1000" s="2"/>
      <c r="C1000" s="2"/>
      <c r="D1000" s="1"/>
      <c r="E1000" s="8"/>
      <c r="F1000" s="8"/>
      <c r="G1000" s="2"/>
      <c r="H1000" s="4"/>
      <c r="I1000" s="1"/>
      <c r="J1000" s="1"/>
      <c r="K1000" s="1"/>
      <c r="L1000" s="1"/>
      <c r="M1000" s="1"/>
      <c r="N1000" s="1"/>
      <c r="O1000" s="1"/>
      <c r="P1000" s="1"/>
      <c r="Q1000" s="1"/>
      <c r="R1000" s="1"/>
      <c r="S1000" s="1"/>
      <c r="T1000" s="1"/>
      <c r="U1000" s="1"/>
      <c r="V1000" s="1"/>
      <c r="W1000" s="1"/>
      <c r="X1000" s="1"/>
      <c r="Y1000" s="1"/>
      <c r="Z1000" s="1"/>
    </row>
  </sheetData>
  <sheetProtection algorithmName="SHA-512" hashValue="jbvGba4iOd+VzUzN1/0eGSxBOtyJwIXLKzRRsle391C6QhsgpEvP7MlgSQKAVch/OgWnMQ8mYe8pUeldsOq6+w==" saltValue="uTt9qE7buf4734Ic9gN4Pg==" spinCount="100000" sheet="1" objects="1" scenarios="1"/>
  <printOptions horizontalCentered="1"/>
  <pageMargins left="0.25" right="0.25" top="0.75" bottom="0.75" header="0" footer="0"/>
  <pageSetup paperSize="8" fitToHeight="0" orientation="landscape"/>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4F4DF"/>
    <pageSetUpPr fitToPage="1"/>
  </sheetPr>
  <dimension ref="A1:Z1000"/>
  <sheetViews>
    <sheetView showGridLines="0" workbookViewId="0">
      <selection activeCell="D13" sqref="D13:E13"/>
    </sheetView>
  </sheetViews>
  <sheetFormatPr defaultColWidth="14.44140625" defaultRowHeight="15" customHeight="1"/>
  <cols>
    <col min="1" max="1" width="5.109375" customWidth="1"/>
    <col min="2" max="2" width="11.88671875" customWidth="1"/>
    <col min="3" max="3" width="17.44140625" customWidth="1"/>
    <col min="4" max="4" width="83" customWidth="1"/>
    <col min="5" max="5" width="38.88671875" customWidth="1"/>
    <col min="6" max="6" width="79.5546875" customWidth="1"/>
    <col min="7" max="7" width="22" customWidth="1"/>
    <col min="8" max="9" width="15.44140625" customWidth="1"/>
  </cols>
  <sheetData>
    <row r="1" spans="1:26" ht="24" customHeight="1">
      <c r="A1" s="1"/>
      <c r="B1" s="1"/>
      <c r="C1" s="2"/>
      <c r="D1" s="2"/>
      <c r="E1" s="2"/>
      <c r="F1" s="2"/>
      <c r="G1" s="3"/>
      <c r="H1" s="2"/>
      <c r="I1" s="4"/>
      <c r="J1" s="1"/>
      <c r="K1" s="1"/>
      <c r="L1" s="1"/>
      <c r="M1" s="1"/>
      <c r="N1" s="1"/>
      <c r="O1" s="1"/>
      <c r="P1" s="1"/>
      <c r="Q1" s="1"/>
      <c r="R1" s="1"/>
      <c r="S1" s="1"/>
      <c r="T1" s="1"/>
      <c r="U1" s="1"/>
      <c r="V1" s="1"/>
      <c r="W1" s="1"/>
      <c r="X1" s="1"/>
      <c r="Y1" s="1"/>
      <c r="Z1" s="1"/>
    </row>
    <row r="2" spans="1:26" ht="24" customHeight="1">
      <c r="A2" s="1"/>
      <c r="B2" s="1"/>
      <c r="C2" s="2"/>
      <c r="D2" s="2"/>
      <c r="E2" s="2"/>
      <c r="F2" s="2"/>
      <c r="G2" s="3"/>
      <c r="H2" s="2"/>
      <c r="I2" s="4"/>
      <c r="J2" s="1"/>
      <c r="K2" s="1"/>
      <c r="L2" s="1"/>
      <c r="M2" s="1"/>
      <c r="N2" s="1"/>
      <c r="O2" s="1"/>
      <c r="P2" s="1"/>
      <c r="Q2" s="1"/>
      <c r="R2" s="1"/>
      <c r="S2" s="1"/>
      <c r="T2" s="1"/>
      <c r="U2" s="1"/>
      <c r="V2" s="1"/>
      <c r="W2" s="1"/>
      <c r="X2" s="1"/>
      <c r="Y2" s="1"/>
      <c r="Z2" s="1"/>
    </row>
    <row r="3" spans="1:26" ht="24" customHeight="1">
      <c r="A3" s="1"/>
      <c r="B3" s="1"/>
      <c r="C3" s="2"/>
      <c r="D3" s="5"/>
      <c r="E3" s="2"/>
      <c r="F3" s="5"/>
      <c r="G3" s="7"/>
      <c r="H3" s="1"/>
      <c r="I3" s="4"/>
      <c r="J3" s="1"/>
      <c r="K3" s="1"/>
      <c r="L3" s="1"/>
      <c r="M3" s="1"/>
      <c r="N3" s="1"/>
      <c r="O3" s="1"/>
      <c r="P3" s="1"/>
      <c r="Q3" s="1"/>
      <c r="R3" s="1"/>
      <c r="S3" s="1"/>
      <c r="T3" s="1"/>
      <c r="U3" s="1"/>
      <c r="V3" s="1"/>
      <c r="W3" s="1"/>
      <c r="X3" s="1"/>
      <c r="Y3" s="1"/>
      <c r="Z3" s="1"/>
    </row>
    <row r="4" spans="1:26" ht="24" customHeight="1">
      <c r="A4" s="1"/>
      <c r="B4" s="1"/>
      <c r="C4" s="2"/>
      <c r="D4" s="2"/>
      <c r="E4" s="2"/>
      <c r="F4" s="2"/>
      <c r="G4" s="8"/>
      <c r="H4" s="2"/>
      <c r="I4" s="4"/>
      <c r="J4" s="1"/>
      <c r="K4" s="1"/>
      <c r="L4" s="1"/>
      <c r="M4" s="1"/>
      <c r="N4" s="1"/>
      <c r="O4" s="1"/>
      <c r="P4" s="1"/>
      <c r="Q4" s="1"/>
      <c r="R4" s="1"/>
      <c r="S4" s="1"/>
      <c r="T4" s="1"/>
      <c r="U4" s="1"/>
      <c r="V4" s="1"/>
      <c r="W4" s="1"/>
      <c r="X4" s="1"/>
      <c r="Y4" s="1"/>
      <c r="Z4" s="1"/>
    </row>
    <row r="5" spans="1:26" ht="24" customHeight="1">
      <c r="A5" s="1"/>
      <c r="B5" s="1"/>
      <c r="C5" s="2"/>
      <c r="D5" s="9"/>
      <c r="E5" s="2"/>
      <c r="F5" s="9"/>
      <c r="G5" s="11"/>
      <c r="H5" s="12"/>
      <c r="I5" s="4"/>
      <c r="J5" s="1"/>
      <c r="K5" s="1"/>
      <c r="L5" s="1"/>
      <c r="M5" s="1"/>
      <c r="N5" s="1"/>
      <c r="O5" s="1"/>
      <c r="P5" s="1"/>
      <c r="Q5" s="1"/>
      <c r="R5" s="1"/>
      <c r="S5" s="1"/>
      <c r="T5" s="1"/>
      <c r="U5" s="1"/>
      <c r="V5" s="1"/>
      <c r="W5" s="1"/>
      <c r="X5" s="1"/>
      <c r="Y5" s="1"/>
      <c r="Z5" s="1"/>
    </row>
    <row r="6" spans="1:26" ht="24" customHeight="1">
      <c r="A6" s="1"/>
      <c r="B6" s="1"/>
      <c r="C6" s="2"/>
      <c r="D6" s="9"/>
      <c r="E6" s="2"/>
      <c r="F6" s="9"/>
      <c r="G6" s="13"/>
      <c r="H6" s="14"/>
      <c r="I6" s="4"/>
      <c r="J6" s="1"/>
      <c r="K6" s="1"/>
      <c r="L6" s="1"/>
      <c r="M6" s="1"/>
      <c r="N6" s="1"/>
      <c r="O6" s="1"/>
      <c r="P6" s="1"/>
      <c r="Q6" s="1"/>
      <c r="R6" s="1"/>
      <c r="S6" s="1"/>
      <c r="T6" s="1"/>
      <c r="U6" s="1"/>
      <c r="V6" s="1"/>
      <c r="W6" s="1"/>
      <c r="X6" s="1"/>
      <c r="Y6" s="1"/>
      <c r="Z6" s="1"/>
    </row>
    <row r="7" spans="1:26" ht="14.4">
      <c r="A7" s="15"/>
      <c r="B7" s="15"/>
      <c r="C7" s="2"/>
      <c r="D7" s="9"/>
      <c r="E7" s="2"/>
      <c r="F7" s="9"/>
      <c r="G7" s="17"/>
      <c r="H7" s="18"/>
      <c r="I7" s="19"/>
      <c r="J7" s="15"/>
      <c r="K7" s="15"/>
      <c r="L7" s="15"/>
      <c r="M7" s="15"/>
      <c r="N7" s="15"/>
      <c r="O7" s="15"/>
      <c r="P7" s="15"/>
      <c r="Q7" s="15"/>
      <c r="R7" s="15"/>
      <c r="S7" s="15"/>
      <c r="T7" s="15"/>
      <c r="U7" s="15"/>
      <c r="V7" s="15"/>
      <c r="W7" s="15"/>
      <c r="X7" s="15"/>
      <c r="Y7" s="15"/>
      <c r="Z7" s="15"/>
    </row>
    <row r="8" spans="1:26" ht="36.75" customHeight="1">
      <c r="A8" s="15"/>
      <c r="B8" s="34" t="s">
        <v>10</v>
      </c>
      <c r="C8" s="2"/>
      <c r="D8" s="9"/>
      <c r="E8" s="2"/>
      <c r="F8" s="9"/>
      <c r="G8" s="17"/>
      <c r="H8" s="18"/>
      <c r="I8" s="19"/>
      <c r="J8" s="15"/>
      <c r="K8" s="15"/>
      <c r="L8" s="15"/>
      <c r="M8" s="15"/>
      <c r="N8" s="15"/>
      <c r="O8" s="15"/>
      <c r="P8" s="15"/>
      <c r="Q8" s="15"/>
      <c r="R8" s="15"/>
      <c r="S8" s="15"/>
      <c r="T8" s="15"/>
      <c r="U8" s="15"/>
      <c r="V8" s="15"/>
      <c r="W8" s="15"/>
      <c r="X8" s="15"/>
      <c r="Y8" s="15"/>
      <c r="Z8" s="15"/>
    </row>
    <row r="9" spans="1:26" ht="48" customHeight="1">
      <c r="A9" s="15"/>
      <c r="B9" s="522" t="s">
        <v>11</v>
      </c>
      <c r="C9" s="523"/>
      <c r="D9" s="523"/>
      <c r="E9" s="523"/>
      <c r="F9" s="35" t="s">
        <v>12</v>
      </c>
      <c r="I9" s="19"/>
      <c r="J9" s="15"/>
      <c r="K9" s="15"/>
      <c r="L9" s="15"/>
      <c r="M9" s="15"/>
      <c r="N9" s="15"/>
      <c r="O9" s="15"/>
      <c r="P9" s="15"/>
      <c r="Q9" s="15"/>
      <c r="R9" s="15"/>
      <c r="S9" s="15"/>
      <c r="T9" s="15"/>
      <c r="U9" s="15"/>
      <c r="V9" s="15"/>
      <c r="W9" s="15"/>
      <c r="X9" s="15"/>
      <c r="Y9" s="15"/>
      <c r="Z9" s="15"/>
    </row>
    <row r="10" spans="1:26" ht="24.75" customHeight="1">
      <c r="A10" s="1"/>
      <c r="B10" s="1"/>
      <c r="C10" s="2"/>
      <c r="D10" s="24"/>
      <c r="E10" s="2"/>
      <c r="F10" s="24"/>
      <c r="G10" s="8"/>
      <c r="H10" s="2"/>
      <c r="I10" s="4"/>
      <c r="J10" s="1"/>
      <c r="K10" s="1"/>
      <c r="L10" s="1"/>
      <c r="M10" s="1"/>
      <c r="N10" s="1"/>
      <c r="O10" s="1"/>
      <c r="P10" s="1"/>
      <c r="Q10" s="1"/>
      <c r="R10" s="1"/>
      <c r="S10" s="1"/>
      <c r="T10" s="1"/>
      <c r="U10" s="1"/>
      <c r="V10" s="1"/>
      <c r="W10" s="1"/>
      <c r="X10" s="1"/>
      <c r="Y10" s="1"/>
      <c r="Z10" s="1"/>
    </row>
    <row r="11" spans="1:26" ht="24.75" customHeight="1">
      <c r="A11" s="1"/>
      <c r="B11" s="382" t="s">
        <v>13</v>
      </c>
      <c r="C11" s="383"/>
      <c r="D11" s="383"/>
      <c r="E11" s="383"/>
      <c r="F11" s="383"/>
      <c r="G11" s="36"/>
      <c r="H11" s="2"/>
      <c r="I11" s="4"/>
      <c r="J11" s="1"/>
      <c r="K11" s="1"/>
      <c r="L11" s="1"/>
      <c r="M11" s="1"/>
      <c r="N11" s="1"/>
      <c r="O11" s="1"/>
      <c r="P11" s="1"/>
      <c r="Q11" s="1"/>
      <c r="R11" s="1"/>
      <c r="S11" s="1"/>
      <c r="T11" s="1"/>
      <c r="U11" s="1"/>
      <c r="V11" s="1"/>
      <c r="W11" s="1"/>
      <c r="X11" s="1"/>
      <c r="Y11" s="1"/>
      <c r="Z11" s="1"/>
    </row>
    <row r="12" spans="1:26" ht="24.75" customHeight="1">
      <c r="A12" s="1"/>
      <c r="B12" s="1"/>
      <c r="C12" s="2"/>
      <c r="D12" s="24"/>
      <c r="E12" s="2"/>
      <c r="F12" s="24"/>
      <c r="G12" s="8"/>
      <c r="H12" s="2"/>
      <c r="I12" s="4"/>
      <c r="J12" s="1"/>
      <c r="K12" s="1"/>
      <c r="L12" s="1"/>
      <c r="M12" s="1"/>
      <c r="N12" s="1"/>
      <c r="O12" s="1"/>
      <c r="P12" s="1"/>
      <c r="Q12" s="1"/>
      <c r="R12" s="1"/>
      <c r="S12" s="1"/>
      <c r="T12" s="1"/>
      <c r="U12" s="1"/>
      <c r="V12" s="1"/>
      <c r="W12" s="1"/>
      <c r="X12" s="1"/>
      <c r="Y12" s="1"/>
      <c r="Z12" s="1"/>
    </row>
    <row r="13" spans="1:26" ht="24.75" customHeight="1">
      <c r="A13" s="1"/>
      <c r="B13" s="375" t="s">
        <v>14</v>
      </c>
      <c r="C13" s="376"/>
      <c r="D13" s="524" t="s">
        <v>15</v>
      </c>
      <c r="E13" s="525"/>
      <c r="F13" s="24"/>
      <c r="G13" s="8"/>
      <c r="H13" s="2"/>
      <c r="I13" s="4"/>
      <c r="J13" s="1"/>
      <c r="K13" s="1"/>
      <c r="L13" s="1"/>
      <c r="M13" s="1"/>
      <c r="N13" s="1"/>
      <c r="O13" s="1"/>
      <c r="P13" s="1"/>
      <c r="Q13" s="1"/>
      <c r="R13" s="1"/>
      <c r="S13" s="1"/>
      <c r="T13" s="1"/>
      <c r="U13" s="1"/>
      <c r="V13" s="1"/>
      <c r="W13" s="1"/>
      <c r="X13" s="1"/>
      <c r="Y13" s="1"/>
      <c r="Z13" s="1"/>
    </row>
    <row r="14" spans="1:26" ht="24.75" customHeight="1">
      <c r="A14" s="1"/>
      <c r="B14" s="375" t="s">
        <v>16</v>
      </c>
      <c r="C14" s="376"/>
      <c r="D14" s="526" t="s">
        <v>17</v>
      </c>
      <c r="E14" s="525"/>
      <c r="F14" s="24"/>
      <c r="G14" s="8"/>
      <c r="H14" s="2"/>
      <c r="I14" s="4"/>
      <c r="J14" s="1"/>
      <c r="K14" s="1"/>
      <c r="L14" s="1"/>
      <c r="M14" s="1"/>
      <c r="N14" s="1"/>
      <c r="O14" s="1"/>
      <c r="P14" s="1"/>
      <c r="Q14" s="1"/>
      <c r="R14" s="1"/>
      <c r="S14" s="1"/>
      <c r="T14" s="1"/>
      <c r="U14" s="1"/>
      <c r="V14" s="1"/>
      <c r="W14" s="1"/>
      <c r="X14" s="1"/>
      <c r="Y14" s="1"/>
      <c r="Z14" s="1"/>
    </row>
    <row r="15" spans="1:26" ht="24.75" customHeight="1">
      <c r="A15" s="1"/>
      <c r="B15" s="375" t="s">
        <v>18</v>
      </c>
      <c r="C15" s="376"/>
      <c r="D15" s="527" t="s">
        <v>19</v>
      </c>
      <c r="E15" s="525"/>
      <c r="F15" s="38" t="s">
        <v>20</v>
      </c>
      <c r="G15" s="8"/>
      <c r="H15" s="2"/>
      <c r="I15" s="4"/>
      <c r="J15" s="1"/>
      <c r="K15" s="1"/>
      <c r="L15" s="1"/>
      <c r="M15" s="1"/>
      <c r="N15" s="1"/>
      <c r="O15" s="1"/>
      <c r="P15" s="1"/>
      <c r="Q15" s="1"/>
      <c r="R15" s="1"/>
      <c r="S15" s="1"/>
      <c r="T15" s="1"/>
      <c r="U15" s="1"/>
      <c r="V15" s="1"/>
      <c r="W15" s="1"/>
      <c r="X15" s="1"/>
      <c r="Y15" s="1"/>
      <c r="Z15" s="1"/>
    </row>
    <row r="16" spans="1:26" ht="24.75" customHeight="1">
      <c r="A16" s="1"/>
      <c r="B16" s="375" t="s">
        <v>21</v>
      </c>
      <c r="C16" s="376"/>
      <c r="D16" s="528" t="s">
        <v>22</v>
      </c>
      <c r="E16" s="525"/>
      <c r="F16" s="38"/>
      <c r="G16" s="8"/>
      <c r="H16" s="2"/>
      <c r="I16" s="4"/>
      <c r="J16" s="1"/>
      <c r="K16" s="1"/>
      <c r="L16" s="1"/>
      <c r="M16" s="1"/>
      <c r="N16" s="1"/>
      <c r="O16" s="1"/>
      <c r="P16" s="1"/>
      <c r="Q16" s="1"/>
      <c r="R16" s="1"/>
      <c r="S16" s="1"/>
      <c r="T16" s="1"/>
      <c r="U16" s="1"/>
      <c r="V16" s="1"/>
      <c r="W16" s="1"/>
      <c r="X16" s="1"/>
      <c r="Y16" s="1"/>
      <c r="Z16" s="1"/>
    </row>
    <row r="17" spans="1:26" ht="24.75" customHeight="1">
      <c r="A17" s="1"/>
      <c r="B17" s="1"/>
      <c r="C17" s="39"/>
      <c r="D17" s="24"/>
      <c r="E17" s="2"/>
      <c r="F17" s="24"/>
      <c r="G17" s="8"/>
      <c r="H17" s="2"/>
      <c r="I17" s="4"/>
      <c r="J17" s="1"/>
      <c r="K17" s="1"/>
      <c r="L17" s="1"/>
      <c r="M17" s="1"/>
      <c r="N17" s="1"/>
      <c r="O17" s="1"/>
      <c r="P17" s="1"/>
      <c r="Q17" s="1"/>
      <c r="R17" s="1"/>
      <c r="S17" s="1"/>
      <c r="T17" s="1"/>
      <c r="U17" s="1"/>
      <c r="V17" s="1"/>
      <c r="W17" s="1"/>
      <c r="X17" s="1"/>
      <c r="Y17" s="1"/>
      <c r="Z17" s="1"/>
    </row>
    <row r="18" spans="1:26" ht="24.75" customHeight="1">
      <c r="A18" s="1"/>
      <c r="B18" s="381" t="s">
        <v>23</v>
      </c>
      <c r="C18" s="371"/>
      <c r="D18" s="372"/>
      <c r="E18" s="381" t="s">
        <v>24</v>
      </c>
      <c r="F18" s="372"/>
      <c r="G18" s="8"/>
      <c r="H18" s="2"/>
      <c r="I18" s="4"/>
      <c r="J18" s="1"/>
      <c r="K18" s="1"/>
      <c r="L18" s="1"/>
      <c r="M18" s="1"/>
      <c r="N18" s="1"/>
      <c r="O18" s="1"/>
      <c r="P18" s="1"/>
      <c r="Q18" s="1"/>
      <c r="R18" s="1"/>
      <c r="S18" s="1"/>
      <c r="T18" s="1"/>
      <c r="U18" s="1"/>
      <c r="V18" s="1"/>
      <c r="W18" s="1"/>
      <c r="X18" s="1"/>
      <c r="Y18" s="1"/>
      <c r="Z18" s="1"/>
    </row>
    <row r="19" spans="1:26" ht="24.75" customHeight="1">
      <c r="A19" s="1"/>
      <c r="B19" s="375" t="s">
        <v>25</v>
      </c>
      <c r="C19" s="376"/>
      <c r="D19" s="533" t="s">
        <v>26</v>
      </c>
      <c r="E19" s="40" t="s">
        <v>27</v>
      </c>
      <c r="F19" s="532"/>
      <c r="G19" s="8"/>
      <c r="H19" s="2"/>
      <c r="I19" s="4"/>
      <c r="J19" s="1"/>
      <c r="K19" s="1"/>
      <c r="L19" s="1"/>
      <c r="M19" s="1"/>
      <c r="N19" s="1"/>
      <c r="O19" s="1"/>
      <c r="P19" s="1"/>
      <c r="Q19" s="1"/>
      <c r="R19" s="1"/>
      <c r="S19" s="1"/>
      <c r="T19" s="1"/>
      <c r="U19" s="1"/>
      <c r="V19" s="1"/>
      <c r="W19" s="1"/>
      <c r="X19" s="1"/>
      <c r="Y19" s="1"/>
      <c r="Z19" s="1"/>
    </row>
    <row r="20" spans="1:26" ht="24.75" customHeight="1">
      <c r="A20" s="8"/>
      <c r="B20" s="375" t="s">
        <v>28</v>
      </c>
      <c r="C20" s="376"/>
      <c r="D20" s="529" t="s">
        <v>26</v>
      </c>
      <c r="E20" s="41" t="s">
        <v>28</v>
      </c>
      <c r="F20" s="531"/>
      <c r="G20" s="8"/>
      <c r="H20" s="3"/>
      <c r="I20" s="31"/>
      <c r="J20" s="8"/>
      <c r="K20" s="8"/>
      <c r="L20" s="8"/>
      <c r="M20" s="8"/>
      <c r="N20" s="8"/>
      <c r="O20" s="8"/>
      <c r="P20" s="8"/>
      <c r="Q20" s="8"/>
      <c r="R20" s="8"/>
      <c r="S20" s="8"/>
      <c r="T20" s="8"/>
      <c r="U20" s="8"/>
      <c r="V20" s="8"/>
      <c r="W20" s="8"/>
      <c r="X20" s="8"/>
      <c r="Y20" s="8"/>
      <c r="Z20" s="8"/>
    </row>
    <row r="21" spans="1:26" ht="24.75" customHeight="1">
      <c r="A21" s="8"/>
      <c r="B21" s="375" t="s">
        <v>29</v>
      </c>
      <c r="C21" s="376"/>
      <c r="D21" s="529" t="s">
        <v>26</v>
      </c>
      <c r="E21" s="41" t="s">
        <v>30</v>
      </c>
      <c r="F21" s="531"/>
      <c r="G21" s="8"/>
      <c r="H21" s="3"/>
      <c r="I21" s="31"/>
      <c r="J21" s="8"/>
      <c r="K21" s="8"/>
      <c r="L21" s="8"/>
      <c r="M21" s="8"/>
      <c r="N21" s="8"/>
      <c r="O21" s="8"/>
      <c r="P21" s="8"/>
      <c r="Q21" s="8"/>
      <c r="R21" s="8"/>
      <c r="S21" s="8"/>
      <c r="T21" s="8"/>
      <c r="U21" s="8"/>
      <c r="V21" s="8"/>
      <c r="W21" s="8"/>
      <c r="X21" s="8"/>
      <c r="Y21" s="8"/>
      <c r="Z21" s="8"/>
    </row>
    <row r="22" spans="1:26" ht="24.75" customHeight="1">
      <c r="A22" s="8"/>
      <c r="B22" s="375" t="s">
        <v>31</v>
      </c>
      <c r="C22" s="376"/>
      <c r="D22" s="529" t="s">
        <v>26</v>
      </c>
      <c r="E22" s="41" t="s">
        <v>32</v>
      </c>
      <c r="F22" s="531"/>
      <c r="G22" s="8"/>
      <c r="H22" s="3"/>
      <c r="I22" s="31"/>
      <c r="J22" s="8"/>
      <c r="K22" s="8"/>
      <c r="L22" s="8"/>
      <c r="M22" s="8"/>
      <c r="N22" s="8"/>
      <c r="O22" s="8"/>
      <c r="P22" s="8"/>
      <c r="Q22" s="8"/>
      <c r="R22" s="8"/>
      <c r="S22" s="8"/>
      <c r="T22" s="8"/>
      <c r="U22" s="8"/>
      <c r="V22" s="8"/>
      <c r="W22" s="8"/>
      <c r="X22" s="8"/>
      <c r="Y22" s="8"/>
      <c r="Z22" s="8"/>
    </row>
    <row r="23" spans="1:26" ht="24.75" customHeight="1">
      <c r="A23" s="8"/>
      <c r="B23" s="375" t="s">
        <v>33</v>
      </c>
      <c r="C23" s="376"/>
      <c r="D23" s="530" t="s">
        <v>34</v>
      </c>
      <c r="E23" s="41" t="s">
        <v>35</v>
      </c>
      <c r="F23" s="531"/>
      <c r="G23" s="8"/>
      <c r="H23" s="3"/>
      <c r="I23" s="31"/>
      <c r="J23" s="8"/>
      <c r="K23" s="8"/>
      <c r="L23" s="8"/>
      <c r="M23" s="8"/>
      <c r="N23" s="8"/>
      <c r="O23" s="8"/>
      <c r="P23" s="8"/>
      <c r="Q23" s="8"/>
      <c r="R23" s="8"/>
      <c r="S23" s="8"/>
      <c r="T23" s="8"/>
      <c r="U23" s="8"/>
      <c r="V23" s="8"/>
      <c r="W23" s="8"/>
      <c r="X23" s="8"/>
      <c r="Y23" s="8"/>
      <c r="Z23" s="8"/>
    </row>
    <row r="24" spans="1:26" ht="24.75" customHeight="1">
      <c r="A24" s="8"/>
      <c r="B24" s="375" t="s">
        <v>36</v>
      </c>
      <c r="C24" s="376"/>
      <c r="D24" s="530" t="s">
        <v>34</v>
      </c>
      <c r="E24" s="41" t="s">
        <v>37</v>
      </c>
      <c r="F24" s="531"/>
      <c r="G24" s="8"/>
      <c r="H24" s="3"/>
      <c r="I24" s="31"/>
      <c r="J24" s="8"/>
      <c r="K24" s="8"/>
      <c r="L24" s="8"/>
      <c r="M24" s="8"/>
      <c r="N24" s="8"/>
      <c r="O24" s="8"/>
      <c r="P24" s="8"/>
      <c r="Q24" s="8"/>
      <c r="R24" s="8"/>
      <c r="S24" s="8"/>
      <c r="T24" s="8"/>
      <c r="U24" s="8"/>
      <c r="V24" s="8"/>
      <c r="W24" s="8"/>
      <c r="X24" s="8"/>
      <c r="Y24" s="8"/>
      <c r="Z24" s="8"/>
    </row>
    <row r="25" spans="1:26" ht="24.75" customHeight="1">
      <c r="A25" s="8"/>
      <c r="B25" s="375" t="s">
        <v>38</v>
      </c>
      <c r="C25" s="376"/>
      <c r="D25" s="530" t="s">
        <v>34</v>
      </c>
      <c r="E25" s="42"/>
      <c r="F25" s="42"/>
      <c r="G25" s="8"/>
      <c r="H25" s="3"/>
      <c r="I25" s="31"/>
      <c r="J25" s="8"/>
      <c r="K25" s="8"/>
      <c r="L25" s="8"/>
      <c r="M25" s="8"/>
      <c r="N25" s="8"/>
      <c r="O25" s="8"/>
      <c r="P25" s="8"/>
      <c r="Q25" s="8"/>
      <c r="R25" s="8"/>
      <c r="S25" s="8"/>
      <c r="T25" s="8"/>
      <c r="U25" s="8"/>
      <c r="V25" s="8"/>
      <c r="W25" s="8"/>
      <c r="X25" s="8"/>
      <c r="Y25" s="8"/>
      <c r="Z25" s="8"/>
    </row>
    <row r="26" spans="1:26" ht="24.75" customHeight="1">
      <c r="A26" s="8"/>
      <c r="B26" s="375" t="s">
        <v>39</v>
      </c>
      <c r="C26" s="376"/>
      <c r="D26" s="530" t="s">
        <v>34</v>
      </c>
      <c r="E26" s="42"/>
      <c r="F26" s="42"/>
      <c r="G26" s="8"/>
      <c r="H26" s="3"/>
      <c r="I26" s="31"/>
      <c r="J26" s="8"/>
      <c r="K26" s="8"/>
      <c r="L26" s="8"/>
      <c r="M26" s="8"/>
      <c r="N26" s="8"/>
      <c r="O26" s="8"/>
      <c r="P26" s="8"/>
      <c r="Q26" s="8"/>
      <c r="R26" s="8"/>
      <c r="S26" s="8"/>
      <c r="T26" s="8"/>
      <c r="U26" s="8"/>
      <c r="V26" s="8"/>
      <c r="W26" s="8"/>
      <c r="X26" s="8"/>
      <c r="Y26" s="8"/>
      <c r="Z26" s="8"/>
    </row>
    <row r="27" spans="1:26" ht="24.75" customHeight="1">
      <c r="A27" s="1"/>
      <c r="B27" s="375" t="s">
        <v>40</v>
      </c>
      <c r="C27" s="376"/>
      <c r="D27" s="530" t="s">
        <v>34</v>
      </c>
      <c r="E27" s="42"/>
      <c r="F27" s="42"/>
      <c r="G27" s="8"/>
      <c r="H27" s="2"/>
      <c r="I27" s="4"/>
      <c r="J27" s="1"/>
      <c r="K27" s="1"/>
      <c r="L27" s="1"/>
      <c r="M27" s="1"/>
      <c r="N27" s="1"/>
      <c r="O27" s="1"/>
      <c r="P27" s="1"/>
      <c r="Q27" s="1"/>
      <c r="R27" s="1"/>
      <c r="S27" s="1"/>
      <c r="T27" s="1"/>
      <c r="U27" s="1"/>
      <c r="V27" s="1"/>
      <c r="W27" s="1"/>
      <c r="X27" s="1"/>
      <c r="Y27" s="1"/>
      <c r="Z27" s="1"/>
    </row>
    <row r="28" spans="1:26" ht="24.75" customHeight="1">
      <c r="A28" s="1"/>
      <c r="B28" s="1"/>
      <c r="C28" s="2"/>
      <c r="D28" s="2"/>
      <c r="E28" s="2"/>
      <c r="F28" s="2"/>
      <c r="G28" s="8"/>
      <c r="H28" s="2"/>
      <c r="I28" s="4"/>
      <c r="J28" s="1"/>
      <c r="K28" s="1"/>
      <c r="L28" s="1"/>
      <c r="M28" s="1"/>
      <c r="N28" s="1"/>
      <c r="O28" s="1"/>
      <c r="P28" s="1"/>
      <c r="Q28" s="1"/>
      <c r="R28" s="1"/>
      <c r="S28" s="1"/>
      <c r="T28" s="1"/>
      <c r="U28" s="1"/>
      <c r="V28" s="1"/>
      <c r="W28" s="1"/>
      <c r="X28" s="1"/>
      <c r="Y28" s="1"/>
      <c r="Z28" s="1"/>
    </row>
    <row r="29" spans="1:26" ht="24.75" customHeight="1">
      <c r="A29" s="1"/>
      <c r="B29" s="1"/>
      <c r="C29" s="2"/>
      <c r="D29" s="2"/>
      <c r="E29" s="2"/>
      <c r="F29" s="2"/>
      <c r="G29" s="8"/>
      <c r="H29" s="2"/>
      <c r="I29" s="4"/>
      <c r="J29" s="1"/>
      <c r="K29" s="1"/>
      <c r="L29" s="1"/>
      <c r="M29" s="1"/>
      <c r="N29" s="1"/>
      <c r="O29" s="1"/>
      <c r="P29" s="1"/>
      <c r="Q29" s="1"/>
      <c r="R29" s="1"/>
      <c r="S29" s="1"/>
      <c r="T29" s="1"/>
      <c r="U29" s="1"/>
      <c r="V29" s="1"/>
      <c r="W29" s="1"/>
      <c r="X29" s="1"/>
      <c r="Y29" s="1"/>
      <c r="Z29" s="1"/>
    </row>
    <row r="30" spans="1:26" ht="34.5" customHeight="1">
      <c r="A30" s="1"/>
      <c r="B30" s="377" t="s">
        <v>41</v>
      </c>
      <c r="C30" s="378"/>
      <c r="D30" s="378"/>
      <c r="E30" s="379"/>
      <c r="F30" s="2"/>
      <c r="G30" s="8"/>
      <c r="H30" s="2"/>
      <c r="I30" s="4"/>
      <c r="J30" s="1"/>
      <c r="K30" s="1"/>
      <c r="L30" s="1"/>
      <c r="M30" s="1"/>
      <c r="N30" s="1"/>
      <c r="O30" s="1"/>
      <c r="P30" s="1"/>
      <c r="Q30" s="1"/>
      <c r="R30" s="1"/>
      <c r="S30" s="1"/>
      <c r="T30" s="1"/>
      <c r="U30" s="1"/>
      <c r="V30" s="1"/>
      <c r="W30" s="1"/>
      <c r="X30" s="1"/>
      <c r="Y30" s="1"/>
      <c r="Z30" s="1"/>
    </row>
    <row r="31" spans="1:26" ht="24" customHeight="1">
      <c r="A31" s="1"/>
      <c r="B31" s="43">
        <v>1</v>
      </c>
      <c r="C31" s="373" t="s">
        <v>42</v>
      </c>
      <c r="D31" s="371"/>
      <c r="E31" s="372"/>
      <c r="F31" s="2"/>
      <c r="G31" s="8"/>
      <c r="H31" s="2"/>
      <c r="I31" s="4"/>
      <c r="J31" s="1"/>
      <c r="K31" s="1"/>
      <c r="L31" s="1"/>
      <c r="M31" s="1"/>
      <c r="N31" s="1"/>
      <c r="O31" s="1"/>
      <c r="P31" s="1"/>
      <c r="Q31" s="1"/>
      <c r="R31" s="1"/>
      <c r="S31" s="1"/>
      <c r="T31" s="1"/>
      <c r="U31" s="1"/>
      <c r="V31" s="1"/>
      <c r="W31" s="1"/>
      <c r="X31" s="1"/>
      <c r="Y31" s="1"/>
      <c r="Z31" s="1"/>
    </row>
    <row r="32" spans="1:26" ht="24" customHeight="1">
      <c r="A32" s="1"/>
      <c r="B32" s="43">
        <f t="shared" ref="B32:B42" si="0">B31+1</f>
        <v>2</v>
      </c>
      <c r="C32" s="373" t="s">
        <v>43</v>
      </c>
      <c r="D32" s="371"/>
      <c r="E32" s="372"/>
      <c r="F32" s="2"/>
      <c r="G32" s="8"/>
      <c r="H32" s="2"/>
      <c r="I32" s="4"/>
      <c r="J32" s="1"/>
      <c r="K32" s="1"/>
      <c r="L32" s="1"/>
      <c r="M32" s="1"/>
      <c r="N32" s="1"/>
      <c r="O32" s="1"/>
      <c r="P32" s="1"/>
      <c r="Q32" s="1"/>
      <c r="R32" s="1"/>
      <c r="S32" s="1"/>
      <c r="T32" s="1"/>
      <c r="U32" s="1"/>
      <c r="V32" s="1"/>
      <c r="W32" s="1"/>
      <c r="X32" s="1"/>
      <c r="Y32" s="1"/>
      <c r="Z32" s="1"/>
    </row>
    <row r="33" spans="1:26" ht="30.75" customHeight="1">
      <c r="A33" s="1"/>
      <c r="B33" s="43">
        <f t="shared" si="0"/>
        <v>3</v>
      </c>
      <c r="C33" s="380" t="s">
        <v>44</v>
      </c>
      <c r="D33" s="371"/>
      <c r="E33" s="372"/>
      <c r="F33" s="2"/>
      <c r="G33" s="8"/>
      <c r="H33" s="2"/>
      <c r="I33" s="4"/>
      <c r="J33" s="1"/>
      <c r="K33" s="1"/>
      <c r="L33" s="1"/>
      <c r="M33" s="1"/>
      <c r="N33" s="1"/>
      <c r="O33" s="1"/>
      <c r="P33" s="1"/>
      <c r="Q33" s="1"/>
      <c r="R33" s="1"/>
      <c r="S33" s="1"/>
      <c r="T33" s="1"/>
      <c r="U33" s="1"/>
      <c r="V33" s="1"/>
      <c r="W33" s="1"/>
      <c r="X33" s="1"/>
      <c r="Y33" s="1"/>
      <c r="Z33" s="1"/>
    </row>
    <row r="34" spans="1:26" ht="30.75" customHeight="1">
      <c r="A34" s="1"/>
      <c r="B34" s="43">
        <f t="shared" si="0"/>
        <v>4</v>
      </c>
      <c r="C34" s="370" t="s">
        <v>45</v>
      </c>
      <c r="D34" s="371"/>
      <c r="E34" s="372"/>
      <c r="F34" s="2"/>
      <c r="G34" s="8"/>
      <c r="H34" s="2"/>
      <c r="I34" s="4"/>
      <c r="J34" s="1"/>
      <c r="K34" s="1"/>
      <c r="L34" s="1"/>
      <c r="M34" s="1"/>
      <c r="N34" s="1"/>
      <c r="O34" s="1"/>
      <c r="P34" s="1"/>
      <c r="Q34" s="1"/>
      <c r="R34" s="1"/>
      <c r="S34" s="1"/>
      <c r="T34" s="1"/>
      <c r="U34" s="1"/>
      <c r="V34" s="1"/>
      <c r="W34" s="1"/>
      <c r="X34" s="1"/>
      <c r="Y34" s="1"/>
      <c r="Z34" s="1"/>
    </row>
    <row r="35" spans="1:26" ht="30.75" customHeight="1">
      <c r="A35" s="1"/>
      <c r="B35" s="43">
        <f t="shared" si="0"/>
        <v>5</v>
      </c>
      <c r="C35" s="370" t="s">
        <v>46</v>
      </c>
      <c r="D35" s="371"/>
      <c r="E35" s="372"/>
      <c r="F35" s="2"/>
      <c r="G35" s="8"/>
      <c r="H35" s="2"/>
      <c r="I35" s="4"/>
      <c r="J35" s="1"/>
      <c r="K35" s="1"/>
      <c r="L35" s="1"/>
      <c r="M35" s="1"/>
      <c r="N35" s="1"/>
      <c r="O35" s="1"/>
      <c r="P35" s="1"/>
      <c r="Q35" s="1"/>
      <c r="R35" s="1"/>
      <c r="S35" s="1"/>
      <c r="T35" s="1"/>
      <c r="U35" s="1"/>
      <c r="V35" s="1"/>
      <c r="W35" s="1"/>
      <c r="X35" s="1"/>
      <c r="Y35" s="1"/>
      <c r="Z35" s="1"/>
    </row>
    <row r="36" spans="1:26" ht="30.75" customHeight="1">
      <c r="A36" s="1"/>
      <c r="B36" s="43">
        <f t="shared" si="0"/>
        <v>6</v>
      </c>
      <c r="C36" s="370" t="s">
        <v>47</v>
      </c>
      <c r="D36" s="371"/>
      <c r="E36" s="372"/>
      <c r="F36" s="2"/>
      <c r="G36" s="8"/>
      <c r="H36" s="2"/>
      <c r="I36" s="4"/>
      <c r="J36" s="1"/>
      <c r="K36" s="1"/>
      <c r="L36" s="1"/>
      <c r="M36" s="1"/>
      <c r="N36" s="1"/>
      <c r="O36" s="1"/>
      <c r="P36" s="1"/>
      <c r="Q36" s="1"/>
      <c r="R36" s="1"/>
      <c r="S36" s="1"/>
      <c r="T36" s="1"/>
      <c r="U36" s="1"/>
      <c r="V36" s="1"/>
      <c r="W36" s="1"/>
      <c r="X36" s="1"/>
      <c r="Y36" s="1"/>
      <c r="Z36" s="1"/>
    </row>
    <row r="37" spans="1:26" ht="30.75" customHeight="1">
      <c r="A37" s="1"/>
      <c r="B37" s="43">
        <f t="shared" si="0"/>
        <v>7</v>
      </c>
      <c r="C37" s="370" t="s">
        <v>48</v>
      </c>
      <c r="D37" s="371"/>
      <c r="E37" s="372"/>
      <c r="F37" s="2"/>
      <c r="G37" s="8"/>
      <c r="H37" s="2"/>
      <c r="I37" s="4"/>
      <c r="J37" s="1"/>
      <c r="K37" s="1"/>
      <c r="L37" s="1"/>
      <c r="M37" s="1"/>
      <c r="N37" s="1"/>
      <c r="O37" s="1"/>
      <c r="P37" s="1"/>
      <c r="Q37" s="1"/>
      <c r="R37" s="1"/>
      <c r="S37" s="1"/>
      <c r="T37" s="1"/>
      <c r="U37" s="1"/>
      <c r="V37" s="1"/>
      <c r="W37" s="1"/>
      <c r="X37" s="1"/>
      <c r="Y37" s="1"/>
      <c r="Z37" s="1"/>
    </row>
    <row r="38" spans="1:26" ht="30.75" customHeight="1">
      <c r="A38" s="2"/>
      <c r="B38" s="43">
        <f t="shared" si="0"/>
        <v>8</v>
      </c>
      <c r="C38" s="370" t="s">
        <v>49</v>
      </c>
      <c r="D38" s="371"/>
      <c r="E38" s="372"/>
      <c r="F38" s="2"/>
      <c r="G38" s="8"/>
      <c r="H38" s="2"/>
      <c r="I38" s="4"/>
      <c r="J38" s="2"/>
      <c r="K38" s="2"/>
      <c r="L38" s="2"/>
      <c r="M38" s="2"/>
      <c r="N38" s="2"/>
      <c r="O38" s="2"/>
      <c r="P38" s="2"/>
      <c r="Q38" s="2"/>
      <c r="R38" s="2"/>
      <c r="S38" s="2"/>
      <c r="T38" s="2"/>
      <c r="U38" s="2"/>
      <c r="V38" s="2"/>
      <c r="W38" s="2"/>
      <c r="X38" s="2"/>
      <c r="Y38" s="2"/>
      <c r="Z38" s="2"/>
    </row>
    <row r="39" spans="1:26" ht="48.75" customHeight="1">
      <c r="A39" s="2"/>
      <c r="B39" s="43">
        <f t="shared" si="0"/>
        <v>9</v>
      </c>
      <c r="C39" s="370" t="s">
        <v>50</v>
      </c>
      <c r="D39" s="371"/>
      <c r="E39" s="372"/>
      <c r="F39" s="2"/>
      <c r="G39" s="8"/>
      <c r="H39" s="2"/>
      <c r="I39" s="4"/>
      <c r="J39" s="2"/>
      <c r="K39" s="2"/>
      <c r="L39" s="2"/>
      <c r="M39" s="2"/>
      <c r="N39" s="2"/>
      <c r="O39" s="2"/>
      <c r="P39" s="2"/>
      <c r="Q39" s="2"/>
      <c r="R39" s="2"/>
      <c r="S39" s="2"/>
      <c r="T39" s="2"/>
      <c r="U39" s="2"/>
      <c r="V39" s="2"/>
      <c r="W39" s="2"/>
      <c r="X39" s="2"/>
      <c r="Y39" s="2"/>
      <c r="Z39" s="2"/>
    </row>
    <row r="40" spans="1:26" ht="30.75" customHeight="1">
      <c r="A40" s="2"/>
      <c r="B40" s="43">
        <f t="shared" si="0"/>
        <v>10</v>
      </c>
      <c r="C40" s="370" t="s">
        <v>51</v>
      </c>
      <c r="D40" s="371"/>
      <c r="E40" s="372"/>
      <c r="F40" s="2"/>
      <c r="G40" s="8"/>
      <c r="H40" s="2"/>
      <c r="I40" s="4"/>
      <c r="J40" s="2"/>
      <c r="K40" s="2"/>
      <c r="L40" s="2"/>
      <c r="M40" s="2"/>
      <c r="N40" s="2"/>
      <c r="O40" s="2"/>
      <c r="P40" s="2"/>
      <c r="Q40" s="2"/>
      <c r="R40" s="2"/>
      <c r="S40" s="2"/>
      <c r="T40" s="2"/>
      <c r="U40" s="2"/>
      <c r="V40" s="2"/>
      <c r="W40" s="2"/>
      <c r="X40" s="2"/>
      <c r="Y40" s="2"/>
      <c r="Z40" s="2"/>
    </row>
    <row r="41" spans="1:26" ht="30.75" customHeight="1">
      <c r="A41" s="2"/>
      <c r="B41" s="43">
        <f t="shared" si="0"/>
        <v>11</v>
      </c>
      <c r="C41" s="373" t="s">
        <v>52</v>
      </c>
      <c r="D41" s="371"/>
      <c r="E41" s="372"/>
      <c r="F41" s="2"/>
      <c r="G41" s="8"/>
      <c r="H41" s="2"/>
      <c r="I41" s="4"/>
      <c r="J41" s="2"/>
      <c r="K41" s="2"/>
      <c r="L41" s="2"/>
      <c r="M41" s="2"/>
      <c r="N41" s="2"/>
      <c r="O41" s="2"/>
      <c r="P41" s="2"/>
      <c r="Q41" s="2"/>
      <c r="R41" s="2"/>
      <c r="S41" s="2"/>
      <c r="T41" s="2"/>
      <c r="U41" s="2"/>
      <c r="V41" s="2"/>
      <c r="W41" s="2"/>
      <c r="X41" s="2"/>
      <c r="Y41" s="2"/>
      <c r="Z41" s="2"/>
    </row>
    <row r="42" spans="1:26" ht="30.75" customHeight="1">
      <c r="A42" s="2"/>
      <c r="B42" s="43">
        <f t="shared" si="0"/>
        <v>12</v>
      </c>
      <c r="C42" s="374" t="s">
        <v>53</v>
      </c>
      <c r="D42" s="371"/>
      <c r="E42" s="372"/>
      <c r="F42" s="2"/>
      <c r="G42" s="8"/>
      <c r="H42" s="2"/>
      <c r="I42" s="4"/>
      <c r="J42" s="2"/>
      <c r="K42" s="2"/>
      <c r="L42" s="2"/>
      <c r="M42" s="2"/>
      <c r="N42" s="2"/>
      <c r="O42" s="2"/>
      <c r="P42" s="2"/>
      <c r="Q42" s="2"/>
      <c r="R42" s="2"/>
      <c r="S42" s="2"/>
      <c r="T42" s="2"/>
      <c r="U42" s="2"/>
      <c r="V42" s="2"/>
      <c r="W42" s="2"/>
      <c r="X42" s="2"/>
      <c r="Y42" s="2"/>
      <c r="Z42" s="2"/>
    </row>
    <row r="43" spans="1:26" ht="24" customHeight="1">
      <c r="A43" s="2"/>
      <c r="B43" s="1"/>
      <c r="C43" s="2"/>
      <c r="D43" s="2"/>
      <c r="E43" s="2"/>
      <c r="F43" s="2"/>
      <c r="G43" s="8"/>
      <c r="H43" s="2"/>
      <c r="I43" s="4"/>
      <c r="J43" s="2"/>
      <c r="K43" s="2"/>
      <c r="L43" s="2"/>
      <c r="M43" s="2"/>
      <c r="N43" s="2"/>
      <c r="O43" s="2"/>
      <c r="P43" s="2"/>
      <c r="Q43" s="2"/>
      <c r="R43" s="2"/>
      <c r="S43" s="2"/>
      <c r="T43" s="2"/>
      <c r="U43" s="2"/>
      <c r="V43" s="2"/>
      <c r="W43" s="2"/>
      <c r="X43" s="2"/>
      <c r="Y43" s="2"/>
      <c r="Z43" s="2"/>
    </row>
    <row r="44" spans="1:26" ht="24" customHeight="1">
      <c r="A44" s="2"/>
      <c r="B44" s="1"/>
      <c r="C44" s="2"/>
      <c r="D44" s="2"/>
      <c r="E44" s="2"/>
      <c r="F44" s="2"/>
      <c r="G44" s="8"/>
      <c r="H44" s="2"/>
      <c r="I44" s="4"/>
      <c r="J44" s="2"/>
      <c r="K44" s="2"/>
      <c r="L44" s="2"/>
      <c r="M44" s="2"/>
      <c r="N44" s="2"/>
      <c r="O44" s="2"/>
      <c r="P44" s="2"/>
      <c r="Q44" s="2"/>
      <c r="R44" s="2"/>
      <c r="S44" s="2"/>
      <c r="T44" s="2"/>
      <c r="U44" s="2"/>
      <c r="V44" s="2"/>
      <c r="W44" s="2"/>
      <c r="X44" s="2"/>
      <c r="Y44" s="2"/>
      <c r="Z44" s="2"/>
    </row>
    <row r="45" spans="1:26" ht="14.4">
      <c r="A45" s="1"/>
      <c r="B45" s="1"/>
      <c r="C45" s="2"/>
      <c r="D45" s="2"/>
      <c r="E45" s="2"/>
      <c r="F45" s="2"/>
      <c r="G45" s="8"/>
      <c r="H45" s="2"/>
      <c r="I45" s="4"/>
      <c r="J45" s="1"/>
      <c r="K45" s="1"/>
      <c r="L45" s="1"/>
      <c r="M45" s="1"/>
      <c r="N45" s="1"/>
      <c r="O45" s="1"/>
      <c r="P45" s="1"/>
      <c r="Q45" s="1"/>
      <c r="R45" s="1"/>
      <c r="S45" s="1"/>
      <c r="T45" s="1"/>
      <c r="U45" s="1"/>
      <c r="V45" s="1"/>
      <c r="W45" s="1"/>
      <c r="X45" s="1"/>
      <c r="Y45" s="1"/>
      <c r="Z45" s="1"/>
    </row>
    <row r="46" spans="1:26" ht="14.4">
      <c r="A46" s="1"/>
      <c r="B46" s="1"/>
      <c r="C46" s="2"/>
      <c r="D46" s="2"/>
      <c r="E46" s="2"/>
      <c r="F46" s="2"/>
      <c r="G46" s="8"/>
      <c r="H46" s="2"/>
      <c r="I46" s="4"/>
      <c r="J46" s="1"/>
      <c r="K46" s="1"/>
      <c r="L46" s="1"/>
      <c r="M46" s="1"/>
      <c r="N46" s="1"/>
      <c r="O46" s="1"/>
      <c r="P46" s="1"/>
      <c r="Q46" s="1"/>
      <c r="R46" s="1"/>
      <c r="S46" s="1"/>
      <c r="T46" s="1"/>
      <c r="U46" s="1"/>
      <c r="V46" s="1"/>
      <c r="W46" s="1"/>
      <c r="X46" s="1"/>
      <c r="Y46" s="1"/>
      <c r="Z46" s="1"/>
    </row>
    <row r="47" spans="1:26" ht="14.4">
      <c r="A47" s="1"/>
      <c r="B47" s="1"/>
      <c r="C47" s="2"/>
      <c r="D47" s="2"/>
      <c r="E47" s="2"/>
      <c r="F47" s="2"/>
      <c r="G47" s="8"/>
      <c r="H47" s="2"/>
      <c r="I47" s="4"/>
      <c r="J47" s="1"/>
      <c r="K47" s="1"/>
      <c r="L47" s="1"/>
      <c r="M47" s="1"/>
      <c r="N47" s="1"/>
      <c r="O47" s="1"/>
      <c r="P47" s="1"/>
      <c r="Q47" s="1"/>
      <c r="R47" s="1"/>
      <c r="S47" s="1"/>
      <c r="T47" s="1"/>
      <c r="U47" s="1"/>
      <c r="V47" s="1"/>
      <c r="W47" s="1"/>
      <c r="X47" s="1"/>
      <c r="Y47" s="1"/>
      <c r="Z47" s="1"/>
    </row>
    <row r="48" spans="1:26" ht="14.4">
      <c r="A48" s="1"/>
      <c r="B48" s="1"/>
      <c r="C48" s="2"/>
      <c r="D48" s="2"/>
      <c r="E48" s="2"/>
      <c r="F48" s="2"/>
      <c r="G48" s="8"/>
      <c r="H48" s="2"/>
      <c r="I48" s="4"/>
      <c r="J48" s="1"/>
      <c r="K48" s="1"/>
      <c r="L48" s="1"/>
      <c r="M48" s="1"/>
      <c r="N48" s="1"/>
      <c r="O48" s="1"/>
      <c r="P48" s="1"/>
      <c r="Q48" s="1"/>
      <c r="R48" s="1"/>
      <c r="S48" s="1"/>
      <c r="T48" s="1"/>
      <c r="U48" s="1"/>
      <c r="V48" s="1"/>
      <c r="W48" s="1"/>
      <c r="X48" s="1"/>
      <c r="Y48" s="1"/>
      <c r="Z48" s="1"/>
    </row>
    <row r="49" spans="1:26" ht="14.4">
      <c r="A49" s="1"/>
      <c r="B49" s="1"/>
      <c r="C49" s="2"/>
      <c r="D49" s="2"/>
      <c r="E49" s="2"/>
      <c r="F49" s="2"/>
      <c r="G49" s="8"/>
      <c r="H49" s="2"/>
      <c r="I49" s="4"/>
      <c r="J49" s="1"/>
      <c r="K49" s="1"/>
      <c r="L49" s="1"/>
      <c r="M49" s="1"/>
      <c r="N49" s="1"/>
      <c r="O49" s="1"/>
      <c r="P49" s="1"/>
      <c r="Q49" s="1"/>
      <c r="R49" s="1"/>
      <c r="S49" s="1"/>
      <c r="T49" s="1"/>
      <c r="U49" s="1"/>
      <c r="V49" s="1"/>
      <c r="W49" s="1"/>
      <c r="X49" s="1"/>
      <c r="Y49" s="1"/>
      <c r="Z49" s="1"/>
    </row>
    <row r="50" spans="1:26" ht="14.4">
      <c r="A50" s="1"/>
      <c r="B50" s="1"/>
      <c r="C50" s="2"/>
      <c r="D50" s="2"/>
      <c r="E50" s="2"/>
      <c r="F50" s="2"/>
      <c r="G50" s="8"/>
      <c r="H50" s="2"/>
      <c r="I50" s="4"/>
      <c r="J50" s="1"/>
      <c r="K50" s="1"/>
      <c r="L50" s="1"/>
      <c r="M50" s="1"/>
      <c r="N50" s="1"/>
      <c r="O50" s="1"/>
      <c r="P50" s="1"/>
      <c r="Q50" s="1"/>
      <c r="R50" s="1"/>
      <c r="S50" s="1"/>
      <c r="T50" s="1"/>
      <c r="U50" s="1"/>
      <c r="V50" s="1"/>
      <c r="W50" s="1"/>
      <c r="X50" s="1"/>
      <c r="Y50" s="1"/>
      <c r="Z50" s="1"/>
    </row>
    <row r="51" spans="1:26" ht="14.4">
      <c r="A51" s="1"/>
      <c r="B51" s="1"/>
      <c r="C51" s="2"/>
      <c r="D51" s="2"/>
      <c r="E51" s="2"/>
      <c r="F51" s="2"/>
      <c r="G51" s="8"/>
      <c r="H51" s="2"/>
      <c r="I51" s="4"/>
      <c r="J51" s="1"/>
      <c r="K51" s="1"/>
      <c r="L51" s="1"/>
      <c r="M51" s="1"/>
      <c r="N51" s="1"/>
      <c r="O51" s="1"/>
      <c r="P51" s="1"/>
      <c r="Q51" s="1"/>
      <c r="R51" s="1"/>
      <c r="S51" s="1"/>
      <c r="T51" s="1"/>
      <c r="U51" s="1"/>
      <c r="V51" s="1"/>
      <c r="W51" s="1"/>
      <c r="X51" s="1"/>
      <c r="Y51" s="1"/>
      <c r="Z51" s="1"/>
    </row>
    <row r="52" spans="1:26" ht="14.4">
      <c r="A52" s="1"/>
      <c r="B52" s="1"/>
      <c r="C52" s="2"/>
      <c r="D52" s="2"/>
      <c r="E52" s="2"/>
      <c r="F52" s="2"/>
      <c r="G52" s="8"/>
      <c r="H52" s="2"/>
      <c r="I52" s="4"/>
      <c r="J52" s="1"/>
      <c r="K52" s="1"/>
      <c r="L52" s="1"/>
      <c r="M52" s="1"/>
      <c r="N52" s="1"/>
      <c r="O52" s="1"/>
      <c r="P52" s="1"/>
      <c r="Q52" s="1"/>
      <c r="R52" s="1"/>
      <c r="S52" s="1"/>
      <c r="T52" s="1"/>
      <c r="U52" s="1"/>
      <c r="V52" s="1"/>
      <c r="W52" s="1"/>
      <c r="X52" s="1"/>
      <c r="Y52" s="1"/>
      <c r="Z52" s="1"/>
    </row>
    <row r="53" spans="1:26" ht="14.4">
      <c r="A53" s="1"/>
      <c r="B53" s="1"/>
      <c r="C53" s="2"/>
      <c r="D53" s="2"/>
      <c r="E53" s="2"/>
      <c r="F53" s="2"/>
      <c r="G53" s="8"/>
      <c r="H53" s="2"/>
      <c r="I53" s="4"/>
      <c r="J53" s="1"/>
      <c r="K53" s="1"/>
      <c r="L53" s="1"/>
      <c r="M53" s="1"/>
      <c r="N53" s="1"/>
      <c r="O53" s="1"/>
      <c r="P53" s="1"/>
      <c r="Q53" s="1"/>
      <c r="R53" s="1"/>
      <c r="S53" s="1"/>
      <c r="T53" s="1"/>
      <c r="U53" s="1"/>
      <c r="V53" s="1"/>
      <c r="W53" s="1"/>
      <c r="X53" s="1"/>
      <c r="Y53" s="1"/>
      <c r="Z53" s="1"/>
    </row>
    <row r="54" spans="1:26" ht="14.4">
      <c r="A54" s="1"/>
      <c r="B54" s="1"/>
      <c r="C54" s="2"/>
      <c r="D54" s="2"/>
      <c r="E54" s="2"/>
      <c r="F54" s="2"/>
      <c r="G54" s="8"/>
      <c r="H54" s="2"/>
      <c r="I54" s="4"/>
      <c r="J54" s="1"/>
      <c r="K54" s="1"/>
      <c r="L54" s="1"/>
      <c r="M54" s="1"/>
      <c r="N54" s="1"/>
      <c r="O54" s="1"/>
      <c r="P54" s="1"/>
      <c r="Q54" s="1"/>
      <c r="R54" s="1"/>
      <c r="S54" s="1"/>
      <c r="T54" s="1"/>
      <c r="U54" s="1"/>
      <c r="V54" s="1"/>
      <c r="W54" s="1"/>
      <c r="X54" s="1"/>
      <c r="Y54" s="1"/>
      <c r="Z54" s="1"/>
    </row>
    <row r="55" spans="1:26" ht="14.4">
      <c r="A55" s="1"/>
      <c r="B55" s="1"/>
      <c r="C55" s="2"/>
      <c r="D55" s="2"/>
      <c r="E55" s="2"/>
      <c r="F55" s="2"/>
      <c r="G55" s="8"/>
      <c r="H55" s="2"/>
      <c r="I55" s="4"/>
      <c r="J55" s="1"/>
      <c r="K55" s="1"/>
      <c r="L55" s="1"/>
      <c r="M55" s="1"/>
      <c r="N55" s="1"/>
      <c r="O55" s="1"/>
      <c r="P55" s="1"/>
      <c r="Q55" s="1"/>
      <c r="R55" s="1"/>
      <c r="S55" s="1"/>
      <c r="T55" s="1"/>
      <c r="U55" s="1"/>
      <c r="V55" s="1"/>
      <c r="W55" s="1"/>
      <c r="X55" s="1"/>
      <c r="Y55" s="1"/>
      <c r="Z55" s="1"/>
    </row>
    <row r="56" spans="1:26" ht="14.4">
      <c r="A56" s="1"/>
      <c r="B56" s="1"/>
      <c r="C56" s="2"/>
      <c r="D56" s="2"/>
      <c r="E56" s="2"/>
      <c r="F56" s="2"/>
      <c r="G56" s="8"/>
      <c r="H56" s="2"/>
      <c r="I56" s="4"/>
      <c r="J56" s="1"/>
      <c r="K56" s="1"/>
      <c r="L56" s="1"/>
      <c r="M56" s="1"/>
      <c r="N56" s="1"/>
      <c r="O56" s="1"/>
      <c r="P56" s="1"/>
      <c r="Q56" s="1"/>
      <c r="R56" s="1"/>
      <c r="S56" s="1"/>
      <c r="T56" s="1"/>
      <c r="U56" s="1"/>
      <c r="V56" s="1"/>
      <c r="W56" s="1"/>
      <c r="X56" s="1"/>
      <c r="Y56" s="1"/>
      <c r="Z56" s="1"/>
    </row>
    <row r="57" spans="1:26" ht="14.4">
      <c r="A57" s="1"/>
      <c r="B57" s="1"/>
      <c r="C57" s="2"/>
      <c r="D57" s="2"/>
      <c r="E57" s="2"/>
      <c r="F57" s="2"/>
      <c r="G57" s="8"/>
      <c r="H57" s="2"/>
      <c r="I57" s="4"/>
      <c r="J57" s="1"/>
      <c r="K57" s="1"/>
      <c r="L57" s="1"/>
      <c r="M57" s="1"/>
      <c r="N57" s="1"/>
      <c r="O57" s="1"/>
      <c r="P57" s="1"/>
      <c r="Q57" s="1"/>
      <c r="R57" s="1"/>
      <c r="S57" s="1"/>
      <c r="T57" s="1"/>
      <c r="U57" s="1"/>
      <c r="V57" s="1"/>
      <c r="W57" s="1"/>
      <c r="X57" s="1"/>
      <c r="Y57" s="1"/>
      <c r="Z57" s="1"/>
    </row>
    <row r="58" spans="1:26" ht="14.4">
      <c r="A58" s="1"/>
      <c r="B58" s="1"/>
      <c r="C58" s="2"/>
      <c r="D58" s="2"/>
      <c r="E58" s="2"/>
      <c r="F58" s="2"/>
      <c r="G58" s="8"/>
      <c r="H58" s="2"/>
      <c r="I58" s="4"/>
      <c r="J58" s="1"/>
      <c r="K58" s="1"/>
      <c r="L58" s="1"/>
      <c r="M58" s="1"/>
      <c r="N58" s="1"/>
      <c r="O58" s="1"/>
      <c r="P58" s="1"/>
      <c r="Q58" s="1"/>
      <c r="R58" s="1"/>
      <c r="S58" s="1"/>
      <c r="T58" s="1"/>
      <c r="U58" s="1"/>
      <c r="V58" s="1"/>
      <c r="W58" s="1"/>
      <c r="X58" s="1"/>
      <c r="Y58" s="1"/>
      <c r="Z58" s="1"/>
    </row>
    <row r="59" spans="1:26" ht="14.4">
      <c r="A59" s="1"/>
      <c r="B59" s="1"/>
      <c r="C59" s="2"/>
      <c r="D59" s="2"/>
      <c r="E59" s="2"/>
      <c r="F59" s="2"/>
      <c r="G59" s="8"/>
      <c r="H59" s="2"/>
      <c r="I59" s="4"/>
      <c r="J59" s="1"/>
      <c r="K59" s="1"/>
      <c r="L59" s="1"/>
      <c r="M59" s="1"/>
      <c r="N59" s="1"/>
      <c r="O59" s="1"/>
      <c r="P59" s="1"/>
      <c r="Q59" s="1"/>
      <c r="R59" s="1"/>
      <c r="S59" s="1"/>
      <c r="T59" s="1"/>
      <c r="U59" s="1"/>
      <c r="V59" s="1"/>
      <c r="W59" s="1"/>
      <c r="X59" s="1"/>
      <c r="Y59" s="1"/>
      <c r="Z59" s="1"/>
    </row>
    <row r="60" spans="1:26" ht="14.4">
      <c r="A60" s="1"/>
      <c r="B60" s="1"/>
      <c r="C60" s="2"/>
      <c r="D60" s="2"/>
      <c r="E60" s="2"/>
      <c r="F60" s="2"/>
      <c r="G60" s="8"/>
      <c r="H60" s="2"/>
      <c r="I60" s="4"/>
      <c r="J60" s="1"/>
      <c r="K60" s="1"/>
      <c r="L60" s="1"/>
      <c r="M60" s="1"/>
      <c r="N60" s="1"/>
      <c r="O60" s="1"/>
      <c r="P60" s="1"/>
      <c r="Q60" s="1"/>
      <c r="R60" s="1"/>
      <c r="S60" s="1"/>
      <c r="T60" s="1"/>
      <c r="U60" s="1"/>
      <c r="V60" s="1"/>
      <c r="W60" s="1"/>
      <c r="X60" s="1"/>
      <c r="Y60" s="1"/>
      <c r="Z60" s="1"/>
    </row>
    <row r="61" spans="1:26" ht="14.4">
      <c r="A61" s="1"/>
      <c r="B61" s="1"/>
      <c r="C61" s="2"/>
      <c r="D61" s="2"/>
      <c r="E61" s="2"/>
      <c r="F61" s="2"/>
      <c r="G61" s="8"/>
      <c r="H61" s="2"/>
      <c r="I61" s="4"/>
      <c r="J61" s="1"/>
      <c r="K61" s="1"/>
      <c r="L61" s="1"/>
      <c r="M61" s="1"/>
      <c r="N61" s="1"/>
      <c r="O61" s="1"/>
      <c r="P61" s="1"/>
      <c r="Q61" s="1"/>
      <c r="R61" s="1"/>
      <c r="S61" s="1"/>
      <c r="T61" s="1"/>
      <c r="U61" s="1"/>
      <c r="V61" s="1"/>
      <c r="W61" s="1"/>
      <c r="X61" s="1"/>
      <c r="Y61" s="1"/>
      <c r="Z61" s="1"/>
    </row>
    <row r="62" spans="1:26" ht="14.4">
      <c r="A62" s="1"/>
      <c r="B62" s="1"/>
      <c r="C62" s="2"/>
      <c r="D62" s="2"/>
      <c r="E62" s="2"/>
      <c r="F62" s="2"/>
      <c r="G62" s="8"/>
      <c r="H62" s="2"/>
      <c r="I62" s="4"/>
      <c r="J62" s="1"/>
      <c r="K62" s="1"/>
      <c r="L62" s="1"/>
      <c r="M62" s="1"/>
      <c r="N62" s="1"/>
      <c r="O62" s="1"/>
      <c r="P62" s="1"/>
      <c r="Q62" s="1"/>
      <c r="R62" s="1"/>
      <c r="S62" s="1"/>
      <c r="T62" s="1"/>
      <c r="U62" s="1"/>
      <c r="V62" s="1"/>
      <c r="W62" s="1"/>
      <c r="X62" s="1"/>
      <c r="Y62" s="1"/>
      <c r="Z62" s="1"/>
    </row>
    <row r="63" spans="1:26" ht="14.4">
      <c r="A63" s="1"/>
      <c r="B63" s="1"/>
      <c r="C63" s="2"/>
      <c r="D63" s="2"/>
      <c r="E63" s="2"/>
      <c r="F63" s="2"/>
      <c r="G63" s="8"/>
      <c r="H63" s="2"/>
      <c r="I63" s="4"/>
      <c r="J63" s="1"/>
      <c r="K63" s="1"/>
      <c r="L63" s="1"/>
      <c r="M63" s="1"/>
      <c r="N63" s="1"/>
      <c r="O63" s="1"/>
      <c r="P63" s="1"/>
      <c r="Q63" s="1"/>
      <c r="R63" s="1"/>
      <c r="S63" s="1"/>
      <c r="T63" s="1"/>
      <c r="U63" s="1"/>
      <c r="V63" s="1"/>
      <c r="W63" s="1"/>
      <c r="X63" s="1"/>
      <c r="Y63" s="1"/>
      <c r="Z63" s="1"/>
    </row>
    <row r="64" spans="1:26" ht="14.4">
      <c r="A64" s="1"/>
      <c r="B64" s="1"/>
      <c r="C64" s="2"/>
      <c r="D64" s="2"/>
      <c r="E64" s="2"/>
      <c r="F64" s="2"/>
      <c r="G64" s="8"/>
      <c r="H64" s="2"/>
      <c r="I64" s="4"/>
      <c r="J64" s="1"/>
      <c r="K64" s="1"/>
      <c r="L64" s="1"/>
      <c r="M64" s="1"/>
      <c r="N64" s="1"/>
      <c r="O64" s="1"/>
      <c r="P64" s="1"/>
      <c r="Q64" s="1"/>
      <c r="R64" s="1"/>
      <c r="S64" s="1"/>
      <c r="T64" s="1"/>
      <c r="U64" s="1"/>
      <c r="V64" s="1"/>
      <c r="W64" s="1"/>
      <c r="X64" s="1"/>
      <c r="Y64" s="1"/>
      <c r="Z64" s="1"/>
    </row>
    <row r="65" spans="1:26" ht="14.4">
      <c r="A65" s="1"/>
      <c r="B65" s="1"/>
      <c r="C65" s="2"/>
      <c r="D65" s="2"/>
      <c r="E65" s="2"/>
      <c r="F65" s="2"/>
      <c r="G65" s="8"/>
      <c r="H65" s="2"/>
      <c r="I65" s="4"/>
      <c r="J65" s="1"/>
      <c r="K65" s="1"/>
      <c r="L65" s="1"/>
      <c r="M65" s="1"/>
      <c r="N65" s="1"/>
      <c r="O65" s="1"/>
      <c r="P65" s="1"/>
      <c r="Q65" s="1"/>
      <c r="R65" s="1"/>
      <c r="S65" s="1"/>
      <c r="T65" s="1"/>
      <c r="U65" s="1"/>
      <c r="V65" s="1"/>
      <c r="W65" s="1"/>
      <c r="X65" s="1"/>
      <c r="Y65" s="1"/>
      <c r="Z65" s="1"/>
    </row>
    <row r="66" spans="1:26" ht="14.4">
      <c r="A66" s="1"/>
      <c r="B66" s="1"/>
      <c r="C66" s="2"/>
      <c r="D66" s="2"/>
      <c r="E66" s="2"/>
      <c r="F66" s="2"/>
      <c r="G66" s="8"/>
      <c r="H66" s="2"/>
      <c r="I66" s="4"/>
      <c r="J66" s="1"/>
      <c r="K66" s="1"/>
      <c r="L66" s="1"/>
      <c r="M66" s="1"/>
      <c r="N66" s="1"/>
      <c r="O66" s="1"/>
      <c r="P66" s="1"/>
      <c r="Q66" s="1"/>
      <c r="R66" s="1"/>
      <c r="S66" s="1"/>
      <c r="T66" s="1"/>
      <c r="U66" s="1"/>
      <c r="V66" s="1"/>
      <c r="W66" s="1"/>
      <c r="X66" s="1"/>
      <c r="Y66" s="1"/>
      <c r="Z66" s="1"/>
    </row>
    <row r="67" spans="1:26" ht="14.4">
      <c r="A67" s="1"/>
      <c r="B67" s="1"/>
      <c r="C67" s="2"/>
      <c r="D67" s="2"/>
      <c r="E67" s="2"/>
      <c r="F67" s="2"/>
      <c r="G67" s="8"/>
      <c r="H67" s="2"/>
      <c r="I67" s="4"/>
      <c r="J67" s="1"/>
      <c r="K67" s="1"/>
      <c r="L67" s="1"/>
      <c r="M67" s="1"/>
      <c r="N67" s="1"/>
      <c r="O67" s="1"/>
      <c r="P67" s="1"/>
      <c r="Q67" s="1"/>
      <c r="R67" s="1"/>
      <c r="S67" s="1"/>
      <c r="T67" s="1"/>
      <c r="U67" s="1"/>
      <c r="V67" s="1"/>
      <c r="W67" s="1"/>
      <c r="X67" s="1"/>
      <c r="Y67" s="1"/>
      <c r="Z67" s="1"/>
    </row>
    <row r="68" spans="1:26" ht="14.4">
      <c r="A68" s="1"/>
      <c r="B68" s="1"/>
      <c r="C68" s="2"/>
      <c r="D68" s="2"/>
      <c r="E68" s="2"/>
      <c r="F68" s="2"/>
      <c r="G68" s="8"/>
      <c r="H68" s="2"/>
      <c r="I68" s="4"/>
      <c r="J68" s="1"/>
      <c r="K68" s="1"/>
      <c r="L68" s="1"/>
      <c r="M68" s="1"/>
      <c r="N68" s="1"/>
      <c r="O68" s="1"/>
      <c r="P68" s="1"/>
      <c r="Q68" s="1"/>
      <c r="R68" s="1"/>
      <c r="S68" s="1"/>
      <c r="T68" s="1"/>
      <c r="U68" s="1"/>
      <c r="V68" s="1"/>
      <c r="W68" s="1"/>
      <c r="X68" s="1"/>
      <c r="Y68" s="1"/>
      <c r="Z68" s="1"/>
    </row>
    <row r="69" spans="1:26" ht="14.4">
      <c r="A69" s="1"/>
      <c r="B69" s="1"/>
      <c r="C69" s="2"/>
      <c r="D69" s="2"/>
      <c r="E69" s="2"/>
      <c r="F69" s="2"/>
      <c r="G69" s="8"/>
      <c r="H69" s="2"/>
      <c r="I69" s="4"/>
      <c r="J69" s="1"/>
      <c r="K69" s="1"/>
      <c r="L69" s="1"/>
      <c r="M69" s="1"/>
      <c r="N69" s="1"/>
      <c r="O69" s="1"/>
      <c r="P69" s="1"/>
      <c r="Q69" s="1"/>
      <c r="R69" s="1"/>
      <c r="S69" s="1"/>
      <c r="T69" s="1"/>
      <c r="U69" s="1"/>
      <c r="V69" s="1"/>
      <c r="W69" s="1"/>
      <c r="X69" s="1"/>
      <c r="Y69" s="1"/>
      <c r="Z69" s="1"/>
    </row>
    <row r="70" spans="1:26" ht="14.4">
      <c r="A70" s="1"/>
      <c r="B70" s="1"/>
      <c r="C70" s="2"/>
      <c r="D70" s="2"/>
      <c r="E70" s="2"/>
      <c r="F70" s="2"/>
      <c r="G70" s="8"/>
      <c r="H70" s="2"/>
      <c r="I70" s="4"/>
      <c r="J70" s="1"/>
      <c r="K70" s="1"/>
      <c r="L70" s="1"/>
      <c r="M70" s="1"/>
      <c r="N70" s="1"/>
      <c r="O70" s="1"/>
      <c r="P70" s="1"/>
      <c r="Q70" s="1"/>
      <c r="R70" s="1"/>
      <c r="S70" s="1"/>
      <c r="T70" s="1"/>
      <c r="U70" s="1"/>
      <c r="V70" s="1"/>
      <c r="W70" s="1"/>
      <c r="X70" s="1"/>
      <c r="Y70" s="1"/>
      <c r="Z70" s="1"/>
    </row>
    <row r="71" spans="1:26" ht="14.4">
      <c r="A71" s="1"/>
      <c r="B71" s="1"/>
      <c r="C71" s="2"/>
      <c r="D71" s="2"/>
      <c r="E71" s="2"/>
      <c r="F71" s="2"/>
      <c r="G71" s="8"/>
      <c r="H71" s="2"/>
      <c r="I71" s="4"/>
      <c r="J71" s="1"/>
      <c r="K71" s="1"/>
      <c r="L71" s="1"/>
      <c r="M71" s="1"/>
      <c r="N71" s="1"/>
      <c r="O71" s="1"/>
      <c r="P71" s="1"/>
      <c r="Q71" s="1"/>
      <c r="R71" s="1"/>
      <c r="S71" s="1"/>
      <c r="T71" s="1"/>
      <c r="U71" s="1"/>
      <c r="V71" s="1"/>
      <c r="W71" s="1"/>
      <c r="X71" s="1"/>
      <c r="Y71" s="1"/>
      <c r="Z71" s="1"/>
    </row>
    <row r="72" spans="1:26" ht="14.4">
      <c r="A72" s="1"/>
      <c r="B72" s="1"/>
      <c r="C72" s="2"/>
      <c r="D72" s="2"/>
      <c r="E72" s="2"/>
      <c r="F72" s="2"/>
      <c r="G72" s="8"/>
      <c r="H72" s="2"/>
      <c r="I72" s="4"/>
      <c r="J72" s="1"/>
      <c r="K72" s="1"/>
      <c r="L72" s="1"/>
      <c r="M72" s="1"/>
      <c r="N72" s="1"/>
      <c r="O72" s="1"/>
      <c r="P72" s="1"/>
      <c r="Q72" s="1"/>
      <c r="R72" s="1"/>
      <c r="S72" s="1"/>
      <c r="T72" s="1"/>
      <c r="U72" s="1"/>
      <c r="V72" s="1"/>
      <c r="W72" s="1"/>
      <c r="X72" s="1"/>
      <c r="Y72" s="1"/>
      <c r="Z72" s="1"/>
    </row>
    <row r="73" spans="1:26" ht="14.4">
      <c r="A73" s="1"/>
      <c r="B73" s="1"/>
      <c r="C73" s="2"/>
      <c r="D73" s="2"/>
      <c r="E73" s="2"/>
      <c r="F73" s="2"/>
      <c r="G73" s="8"/>
      <c r="H73" s="2"/>
      <c r="I73" s="4"/>
      <c r="J73" s="1"/>
      <c r="K73" s="1"/>
      <c r="L73" s="1"/>
      <c r="M73" s="1"/>
      <c r="N73" s="1"/>
      <c r="O73" s="1"/>
      <c r="P73" s="1"/>
      <c r="Q73" s="1"/>
      <c r="R73" s="1"/>
      <c r="S73" s="1"/>
      <c r="T73" s="1"/>
      <c r="U73" s="1"/>
      <c r="V73" s="1"/>
      <c r="W73" s="1"/>
      <c r="X73" s="1"/>
      <c r="Y73" s="1"/>
      <c r="Z73" s="1"/>
    </row>
    <row r="74" spans="1:26" ht="14.4">
      <c r="A74" s="1"/>
      <c r="B74" s="1"/>
      <c r="C74" s="2"/>
      <c r="D74" s="2"/>
      <c r="E74" s="2"/>
      <c r="F74" s="2"/>
      <c r="G74" s="8"/>
      <c r="H74" s="2"/>
      <c r="I74" s="4"/>
      <c r="J74" s="1"/>
      <c r="K74" s="1"/>
      <c r="L74" s="1"/>
      <c r="M74" s="1"/>
      <c r="N74" s="1"/>
      <c r="O74" s="1"/>
      <c r="P74" s="1"/>
      <c r="Q74" s="1"/>
      <c r="R74" s="1"/>
      <c r="S74" s="1"/>
      <c r="T74" s="1"/>
      <c r="U74" s="1"/>
      <c r="V74" s="1"/>
      <c r="W74" s="1"/>
      <c r="X74" s="1"/>
      <c r="Y74" s="1"/>
      <c r="Z74" s="1"/>
    </row>
    <row r="75" spans="1:26" ht="14.4">
      <c r="A75" s="1"/>
      <c r="B75" s="1"/>
      <c r="C75" s="2"/>
      <c r="D75" s="2"/>
      <c r="E75" s="2"/>
      <c r="F75" s="2"/>
      <c r="G75" s="8"/>
      <c r="H75" s="2"/>
      <c r="I75" s="4"/>
      <c r="J75" s="1"/>
      <c r="K75" s="1"/>
      <c r="L75" s="1"/>
      <c r="M75" s="1"/>
      <c r="N75" s="1"/>
      <c r="O75" s="1"/>
      <c r="P75" s="1"/>
      <c r="Q75" s="1"/>
      <c r="R75" s="1"/>
      <c r="S75" s="1"/>
      <c r="T75" s="1"/>
      <c r="U75" s="1"/>
      <c r="V75" s="1"/>
      <c r="W75" s="1"/>
      <c r="X75" s="1"/>
      <c r="Y75" s="1"/>
      <c r="Z75" s="1"/>
    </row>
    <row r="76" spans="1:26" ht="14.4">
      <c r="A76" s="1"/>
      <c r="B76" s="1"/>
      <c r="C76" s="2"/>
      <c r="D76" s="2"/>
      <c r="E76" s="2"/>
      <c r="F76" s="2"/>
      <c r="G76" s="8"/>
      <c r="H76" s="2"/>
      <c r="I76" s="4"/>
      <c r="J76" s="1"/>
      <c r="K76" s="1"/>
      <c r="L76" s="1"/>
      <c r="M76" s="1"/>
      <c r="N76" s="1"/>
      <c r="O76" s="1"/>
      <c r="P76" s="1"/>
      <c r="Q76" s="1"/>
      <c r="R76" s="1"/>
      <c r="S76" s="1"/>
      <c r="T76" s="1"/>
      <c r="U76" s="1"/>
      <c r="V76" s="1"/>
      <c r="W76" s="1"/>
      <c r="X76" s="1"/>
      <c r="Y76" s="1"/>
      <c r="Z76" s="1"/>
    </row>
    <row r="77" spans="1:26" ht="14.4">
      <c r="A77" s="1"/>
      <c r="B77" s="1"/>
      <c r="C77" s="2"/>
      <c r="D77" s="2"/>
      <c r="E77" s="2"/>
      <c r="F77" s="2"/>
      <c r="G77" s="8"/>
      <c r="H77" s="2"/>
      <c r="I77" s="4"/>
      <c r="J77" s="1"/>
      <c r="K77" s="1"/>
      <c r="L77" s="1"/>
      <c r="M77" s="1"/>
      <c r="N77" s="1"/>
      <c r="O77" s="1"/>
      <c r="P77" s="1"/>
      <c r="Q77" s="1"/>
      <c r="R77" s="1"/>
      <c r="S77" s="1"/>
      <c r="T77" s="1"/>
      <c r="U77" s="1"/>
      <c r="V77" s="1"/>
      <c r="W77" s="1"/>
      <c r="X77" s="1"/>
      <c r="Y77" s="1"/>
      <c r="Z77" s="1"/>
    </row>
    <row r="78" spans="1:26" ht="14.4">
      <c r="A78" s="1"/>
      <c r="B78" s="1"/>
      <c r="C78" s="2"/>
      <c r="D78" s="2"/>
      <c r="E78" s="2"/>
      <c r="F78" s="2"/>
      <c r="G78" s="8"/>
      <c r="H78" s="2"/>
      <c r="I78" s="4"/>
      <c r="J78" s="1"/>
      <c r="K78" s="1"/>
      <c r="L78" s="1"/>
      <c r="M78" s="1"/>
      <c r="N78" s="1"/>
      <c r="O78" s="1"/>
      <c r="P78" s="1"/>
      <c r="Q78" s="1"/>
      <c r="R78" s="1"/>
      <c r="S78" s="1"/>
      <c r="T78" s="1"/>
      <c r="U78" s="1"/>
      <c r="V78" s="1"/>
      <c r="W78" s="1"/>
      <c r="X78" s="1"/>
      <c r="Y78" s="1"/>
      <c r="Z78" s="1"/>
    </row>
    <row r="79" spans="1:26" ht="14.4">
      <c r="A79" s="1"/>
      <c r="B79" s="1"/>
      <c r="C79" s="2"/>
      <c r="D79" s="2"/>
      <c r="E79" s="2"/>
      <c r="F79" s="2"/>
      <c r="G79" s="8"/>
      <c r="H79" s="2"/>
      <c r="I79" s="4"/>
      <c r="J79" s="1"/>
      <c r="K79" s="1"/>
      <c r="L79" s="1"/>
      <c r="M79" s="1"/>
      <c r="N79" s="1"/>
      <c r="O79" s="1"/>
      <c r="P79" s="1"/>
      <c r="Q79" s="1"/>
      <c r="R79" s="1"/>
      <c r="S79" s="1"/>
      <c r="T79" s="1"/>
      <c r="U79" s="1"/>
      <c r="V79" s="1"/>
      <c r="W79" s="1"/>
      <c r="X79" s="1"/>
      <c r="Y79" s="1"/>
      <c r="Z79" s="1"/>
    </row>
    <row r="80" spans="1:26" ht="14.4">
      <c r="A80" s="1"/>
      <c r="B80" s="1"/>
      <c r="C80" s="2"/>
      <c r="D80" s="2"/>
      <c r="E80" s="2"/>
      <c r="F80" s="2"/>
      <c r="G80" s="8"/>
      <c r="H80" s="2"/>
      <c r="I80" s="4"/>
      <c r="J80" s="1"/>
      <c r="K80" s="1"/>
      <c r="L80" s="1"/>
      <c r="M80" s="1"/>
      <c r="N80" s="1"/>
      <c r="O80" s="1"/>
      <c r="P80" s="1"/>
      <c r="Q80" s="1"/>
      <c r="R80" s="1"/>
      <c r="S80" s="1"/>
      <c r="T80" s="1"/>
      <c r="U80" s="1"/>
      <c r="V80" s="1"/>
      <c r="W80" s="1"/>
      <c r="X80" s="1"/>
      <c r="Y80" s="1"/>
      <c r="Z80" s="1"/>
    </row>
    <row r="81" spans="1:26" ht="14.4">
      <c r="A81" s="1"/>
      <c r="B81" s="1"/>
      <c r="C81" s="2"/>
      <c r="D81" s="2"/>
      <c r="E81" s="2"/>
      <c r="F81" s="2"/>
      <c r="G81" s="8"/>
      <c r="H81" s="2"/>
      <c r="I81" s="4"/>
      <c r="J81" s="1"/>
      <c r="K81" s="1"/>
      <c r="L81" s="1"/>
      <c r="M81" s="1"/>
      <c r="N81" s="1"/>
      <c r="O81" s="1"/>
      <c r="P81" s="1"/>
      <c r="Q81" s="1"/>
      <c r="R81" s="1"/>
      <c r="S81" s="1"/>
      <c r="T81" s="1"/>
      <c r="U81" s="1"/>
      <c r="V81" s="1"/>
      <c r="W81" s="1"/>
      <c r="X81" s="1"/>
      <c r="Y81" s="1"/>
      <c r="Z81" s="1"/>
    </row>
    <row r="82" spans="1:26" ht="14.4">
      <c r="A82" s="1"/>
      <c r="B82" s="1"/>
      <c r="C82" s="2"/>
      <c r="D82" s="2"/>
      <c r="E82" s="2"/>
      <c r="F82" s="2"/>
      <c r="G82" s="8"/>
      <c r="H82" s="2"/>
      <c r="I82" s="4"/>
      <c r="J82" s="1"/>
      <c r="K82" s="1"/>
      <c r="L82" s="1"/>
      <c r="M82" s="1"/>
      <c r="N82" s="1"/>
      <c r="O82" s="1"/>
      <c r="P82" s="1"/>
      <c r="Q82" s="1"/>
      <c r="R82" s="1"/>
      <c r="S82" s="1"/>
      <c r="T82" s="1"/>
      <c r="U82" s="1"/>
      <c r="V82" s="1"/>
      <c r="W82" s="1"/>
      <c r="X82" s="1"/>
      <c r="Y82" s="1"/>
      <c r="Z82" s="1"/>
    </row>
    <row r="83" spans="1:26" ht="14.4">
      <c r="A83" s="1"/>
      <c r="B83" s="1"/>
      <c r="C83" s="2"/>
      <c r="D83" s="2"/>
      <c r="E83" s="2"/>
      <c r="F83" s="2"/>
      <c r="G83" s="8"/>
      <c r="H83" s="2"/>
      <c r="I83" s="4"/>
      <c r="J83" s="1"/>
      <c r="K83" s="1"/>
      <c r="L83" s="1"/>
      <c r="M83" s="1"/>
      <c r="N83" s="1"/>
      <c r="O83" s="1"/>
      <c r="P83" s="1"/>
      <c r="Q83" s="1"/>
      <c r="R83" s="1"/>
      <c r="S83" s="1"/>
      <c r="T83" s="1"/>
      <c r="U83" s="1"/>
      <c r="V83" s="1"/>
      <c r="W83" s="1"/>
      <c r="X83" s="1"/>
      <c r="Y83" s="1"/>
      <c r="Z83" s="1"/>
    </row>
    <row r="84" spans="1:26" ht="14.4">
      <c r="A84" s="1"/>
      <c r="B84" s="1"/>
      <c r="C84" s="2"/>
      <c r="D84" s="2"/>
      <c r="E84" s="2"/>
      <c r="F84" s="2"/>
      <c r="G84" s="8"/>
      <c r="H84" s="2"/>
      <c r="I84" s="4"/>
      <c r="J84" s="1"/>
      <c r="K84" s="1"/>
      <c r="L84" s="1"/>
      <c r="M84" s="1"/>
      <c r="N84" s="1"/>
      <c r="O84" s="1"/>
      <c r="P84" s="1"/>
      <c r="Q84" s="1"/>
      <c r="R84" s="1"/>
      <c r="S84" s="1"/>
      <c r="T84" s="1"/>
      <c r="U84" s="1"/>
      <c r="V84" s="1"/>
      <c r="W84" s="1"/>
      <c r="X84" s="1"/>
      <c r="Y84" s="1"/>
      <c r="Z84" s="1"/>
    </row>
    <row r="85" spans="1:26" ht="14.4">
      <c r="A85" s="1"/>
      <c r="B85" s="1"/>
      <c r="C85" s="2"/>
      <c r="D85" s="2"/>
      <c r="E85" s="2"/>
      <c r="F85" s="2"/>
      <c r="G85" s="8"/>
      <c r="H85" s="2"/>
      <c r="I85" s="4"/>
      <c r="J85" s="1"/>
      <c r="K85" s="1"/>
      <c r="L85" s="1"/>
      <c r="M85" s="1"/>
      <c r="N85" s="1"/>
      <c r="O85" s="1"/>
      <c r="P85" s="1"/>
      <c r="Q85" s="1"/>
      <c r="R85" s="1"/>
      <c r="S85" s="1"/>
      <c r="T85" s="1"/>
      <c r="U85" s="1"/>
      <c r="V85" s="1"/>
      <c r="W85" s="1"/>
      <c r="X85" s="1"/>
      <c r="Y85" s="1"/>
      <c r="Z85" s="1"/>
    </row>
    <row r="86" spans="1:26" ht="14.4">
      <c r="A86" s="1"/>
      <c r="B86" s="1"/>
      <c r="C86" s="2"/>
      <c r="D86" s="2"/>
      <c r="E86" s="2"/>
      <c r="F86" s="2"/>
      <c r="G86" s="8"/>
      <c r="H86" s="2"/>
      <c r="I86" s="4"/>
      <c r="J86" s="1"/>
      <c r="K86" s="1"/>
      <c r="L86" s="1"/>
      <c r="M86" s="1"/>
      <c r="N86" s="1"/>
      <c r="O86" s="1"/>
      <c r="P86" s="1"/>
      <c r="Q86" s="1"/>
      <c r="R86" s="1"/>
      <c r="S86" s="1"/>
      <c r="T86" s="1"/>
      <c r="U86" s="1"/>
      <c r="V86" s="1"/>
      <c r="W86" s="1"/>
      <c r="X86" s="1"/>
      <c r="Y86" s="1"/>
      <c r="Z86" s="1"/>
    </row>
    <row r="87" spans="1:26" ht="14.4">
      <c r="A87" s="1"/>
      <c r="B87" s="1"/>
      <c r="C87" s="2"/>
      <c r="D87" s="2"/>
      <c r="E87" s="2"/>
      <c r="F87" s="2"/>
      <c r="G87" s="8"/>
      <c r="H87" s="2"/>
      <c r="I87" s="4"/>
      <c r="J87" s="1"/>
      <c r="K87" s="1"/>
      <c r="L87" s="1"/>
      <c r="M87" s="1"/>
      <c r="N87" s="1"/>
      <c r="O87" s="1"/>
      <c r="P87" s="1"/>
      <c r="Q87" s="1"/>
      <c r="R87" s="1"/>
      <c r="S87" s="1"/>
      <c r="T87" s="1"/>
      <c r="U87" s="1"/>
      <c r="V87" s="1"/>
      <c r="W87" s="1"/>
      <c r="X87" s="1"/>
      <c r="Y87" s="1"/>
      <c r="Z87" s="1"/>
    </row>
    <row r="88" spans="1:26" ht="14.4">
      <c r="A88" s="1"/>
      <c r="B88" s="1"/>
      <c r="C88" s="2"/>
      <c r="D88" s="2"/>
      <c r="E88" s="2"/>
      <c r="F88" s="2"/>
      <c r="G88" s="8"/>
      <c r="H88" s="2"/>
      <c r="I88" s="4"/>
      <c r="J88" s="1"/>
      <c r="K88" s="1"/>
      <c r="L88" s="1"/>
      <c r="M88" s="1"/>
      <c r="N88" s="1"/>
      <c r="O88" s="1"/>
      <c r="P88" s="1"/>
      <c r="Q88" s="1"/>
      <c r="R88" s="1"/>
      <c r="S88" s="1"/>
      <c r="T88" s="1"/>
      <c r="U88" s="1"/>
      <c r="V88" s="1"/>
      <c r="W88" s="1"/>
      <c r="X88" s="1"/>
      <c r="Y88" s="1"/>
      <c r="Z88" s="1"/>
    </row>
    <row r="89" spans="1:26" ht="14.4">
      <c r="A89" s="1"/>
      <c r="B89" s="1"/>
      <c r="C89" s="2"/>
      <c r="D89" s="2"/>
      <c r="E89" s="2"/>
      <c r="F89" s="2"/>
      <c r="G89" s="8"/>
      <c r="H89" s="2"/>
      <c r="I89" s="4"/>
      <c r="J89" s="1"/>
      <c r="K89" s="1"/>
      <c r="L89" s="1"/>
      <c r="M89" s="1"/>
      <c r="N89" s="1"/>
      <c r="O89" s="1"/>
      <c r="P89" s="1"/>
      <c r="Q89" s="1"/>
      <c r="R89" s="1"/>
      <c r="S89" s="1"/>
      <c r="T89" s="1"/>
      <c r="U89" s="1"/>
      <c r="V89" s="1"/>
      <c r="W89" s="1"/>
      <c r="X89" s="1"/>
      <c r="Y89" s="1"/>
      <c r="Z89" s="1"/>
    </row>
    <row r="90" spans="1:26" ht="14.4">
      <c r="A90" s="1"/>
      <c r="B90" s="1"/>
      <c r="C90" s="2"/>
      <c r="D90" s="2"/>
      <c r="E90" s="2"/>
      <c r="F90" s="2"/>
      <c r="G90" s="8"/>
      <c r="H90" s="2"/>
      <c r="I90" s="4"/>
      <c r="J90" s="1"/>
      <c r="K90" s="1"/>
      <c r="L90" s="1"/>
      <c r="M90" s="1"/>
      <c r="N90" s="1"/>
      <c r="O90" s="1"/>
      <c r="P90" s="1"/>
      <c r="Q90" s="1"/>
      <c r="R90" s="1"/>
      <c r="S90" s="1"/>
      <c r="T90" s="1"/>
      <c r="U90" s="1"/>
      <c r="V90" s="1"/>
      <c r="W90" s="1"/>
      <c r="X90" s="1"/>
      <c r="Y90" s="1"/>
      <c r="Z90" s="1"/>
    </row>
    <row r="91" spans="1:26" ht="14.4">
      <c r="A91" s="1"/>
      <c r="B91" s="1"/>
      <c r="C91" s="2"/>
      <c r="D91" s="2"/>
      <c r="E91" s="2"/>
      <c r="F91" s="2"/>
      <c r="G91" s="8"/>
      <c r="H91" s="2"/>
      <c r="I91" s="4"/>
      <c r="J91" s="1"/>
      <c r="K91" s="1"/>
      <c r="L91" s="1"/>
      <c r="M91" s="1"/>
      <c r="N91" s="1"/>
      <c r="O91" s="1"/>
      <c r="P91" s="1"/>
      <c r="Q91" s="1"/>
      <c r="R91" s="1"/>
      <c r="S91" s="1"/>
      <c r="T91" s="1"/>
      <c r="U91" s="1"/>
      <c r="V91" s="1"/>
      <c r="W91" s="1"/>
      <c r="X91" s="1"/>
      <c r="Y91" s="1"/>
      <c r="Z91" s="1"/>
    </row>
    <row r="92" spans="1:26" ht="14.4">
      <c r="A92" s="1"/>
      <c r="B92" s="1"/>
      <c r="C92" s="2"/>
      <c r="D92" s="2"/>
      <c r="E92" s="2"/>
      <c r="F92" s="2"/>
      <c r="G92" s="8"/>
      <c r="H92" s="2"/>
      <c r="I92" s="4"/>
      <c r="J92" s="1"/>
      <c r="K92" s="1"/>
      <c r="L92" s="1"/>
      <c r="M92" s="1"/>
      <c r="N92" s="1"/>
      <c r="O92" s="1"/>
      <c r="P92" s="1"/>
      <c r="Q92" s="1"/>
      <c r="R92" s="1"/>
      <c r="S92" s="1"/>
      <c r="T92" s="1"/>
      <c r="U92" s="1"/>
      <c r="V92" s="1"/>
      <c r="W92" s="1"/>
      <c r="X92" s="1"/>
      <c r="Y92" s="1"/>
      <c r="Z92" s="1"/>
    </row>
    <row r="93" spans="1:26" ht="14.4">
      <c r="A93" s="1"/>
      <c r="B93" s="1"/>
      <c r="C93" s="2"/>
      <c r="D93" s="2"/>
      <c r="E93" s="2"/>
      <c r="F93" s="2"/>
      <c r="G93" s="8"/>
      <c r="H93" s="2"/>
      <c r="I93" s="4"/>
      <c r="J93" s="1"/>
      <c r="K93" s="1"/>
      <c r="L93" s="1"/>
      <c r="M93" s="1"/>
      <c r="N93" s="1"/>
      <c r="O93" s="1"/>
      <c r="P93" s="1"/>
      <c r="Q93" s="1"/>
      <c r="R93" s="1"/>
      <c r="S93" s="1"/>
      <c r="T93" s="1"/>
      <c r="U93" s="1"/>
      <c r="V93" s="1"/>
      <c r="W93" s="1"/>
      <c r="X93" s="1"/>
      <c r="Y93" s="1"/>
      <c r="Z93" s="1"/>
    </row>
    <row r="94" spans="1:26" ht="14.4">
      <c r="A94" s="1"/>
      <c r="B94" s="1"/>
      <c r="C94" s="2"/>
      <c r="D94" s="2"/>
      <c r="E94" s="2"/>
      <c r="F94" s="2"/>
      <c r="G94" s="8"/>
      <c r="H94" s="2"/>
      <c r="I94" s="4"/>
      <c r="J94" s="1"/>
      <c r="K94" s="1"/>
      <c r="L94" s="1"/>
      <c r="M94" s="1"/>
      <c r="N94" s="1"/>
      <c r="O94" s="1"/>
      <c r="P94" s="1"/>
      <c r="Q94" s="1"/>
      <c r="R94" s="1"/>
      <c r="S94" s="1"/>
      <c r="T94" s="1"/>
      <c r="U94" s="1"/>
      <c r="V94" s="1"/>
      <c r="W94" s="1"/>
      <c r="X94" s="1"/>
      <c r="Y94" s="1"/>
      <c r="Z94" s="1"/>
    </row>
    <row r="95" spans="1:26" ht="14.4">
      <c r="A95" s="1"/>
      <c r="B95" s="1"/>
      <c r="C95" s="2"/>
      <c r="D95" s="2"/>
      <c r="E95" s="2"/>
      <c r="F95" s="2"/>
      <c r="G95" s="8"/>
      <c r="H95" s="2"/>
      <c r="I95" s="4"/>
      <c r="J95" s="1"/>
      <c r="K95" s="1"/>
      <c r="L95" s="1"/>
      <c r="M95" s="1"/>
      <c r="N95" s="1"/>
      <c r="O95" s="1"/>
      <c r="P95" s="1"/>
      <c r="Q95" s="1"/>
      <c r="R95" s="1"/>
      <c r="S95" s="1"/>
      <c r="T95" s="1"/>
      <c r="U95" s="1"/>
      <c r="V95" s="1"/>
      <c r="W95" s="1"/>
      <c r="X95" s="1"/>
      <c r="Y95" s="1"/>
      <c r="Z95" s="1"/>
    </row>
    <row r="96" spans="1:26" ht="14.4">
      <c r="A96" s="1"/>
      <c r="B96" s="1"/>
      <c r="C96" s="2"/>
      <c r="D96" s="2"/>
      <c r="E96" s="2"/>
      <c r="F96" s="2"/>
      <c r="G96" s="8"/>
      <c r="H96" s="2"/>
      <c r="I96" s="4"/>
      <c r="J96" s="1"/>
      <c r="K96" s="1"/>
      <c r="L96" s="1"/>
      <c r="M96" s="1"/>
      <c r="N96" s="1"/>
      <c r="O96" s="1"/>
      <c r="P96" s="1"/>
      <c r="Q96" s="1"/>
      <c r="R96" s="1"/>
      <c r="S96" s="1"/>
      <c r="T96" s="1"/>
      <c r="U96" s="1"/>
      <c r="V96" s="1"/>
      <c r="W96" s="1"/>
      <c r="X96" s="1"/>
      <c r="Y96" s="1"/>
      <c r="Z96" s="1"/>
    </row>
    <row r="97" spans="1:26" ht="14.4">
      <c r="A97" s="1"/>
      <c r="B97" s="1"/>
      <c r="C97" s="2"/>
      <c r="D97" s="2"/>
      <c r="E97" s="2"/>
      <c r="F97" s="2"/>
      <c r="G97" s="8"/>
      <c r="H97" s="2"/>
      <c r="I97" s="4"/>
      <c r="J97" s="1"/>
      <c r="K97" s="1"/>
      <c r="L97" s="1"/>
      <c r="M97" s="1"/>
      <c r="N97" s="1"/>
      <c r="O97" s="1"/>
      <c r="P97" s="1"/>
      <c r="Q97" s="1"/>
      <c r="R97" s="1"/>
      <c r="S97" s="1"/>
      <c r="T97" s="1"/>
      <c r="U97" s="1"/>
      <c r="V97" s="1"/>
      <c r="W97" s="1"/>
      <c r="X97" s="1"/>
      <c r="Y97" s="1"/>
      <c r="Z97" s="1"/>
    </row>
    <row r="98" spans="1:26" ht="14.4">
      <c r="A98" s="1"/>
      <c r="B98" s="1"/>
      <c r="C98" s="2"/>
      <c r="D98" s="2"/>
      <c r="E98" s="2"/>
      <c r="F98" s="2"/>
      <c r="G98" s="8"/>
      <c r="H98" s="2"/>
      <c r="I98" s="4"/>
      <c r="J98" s="1"/>
      <c r="K98" s="1"/>
      <c r="L98" s="1"/>
      <c r="M98" s="1"/>
      <c r="N98" s="1"/>
      <c r="O98" s="1"/>
      <c r="P98" s="1"/>
      <c r="Q98" s="1"/>
      <c r="R98" s="1"/>
      <c r="S98" s="1"/>
      <c r="T98" s="1"/>
      <c r="U98" s="1"/>
      <c r="V98" s="1"/>
      <c r="W98" s="1"/>
      <c r="X98" s="1"/>
      <c r="Y98" s="1"/>
      <c r="Z98" s="1"/>
    </row>
    <row r="99" spans="1:26" ht="14.4">
      <c r="A99" s="1"/>
      <c r="B99" s="1"/>
      <c r="C99" s="2"/>
      <c r="D99" s="2"/>
      <c r="E99" s="2"/>
      <c r="F99" s="2"/>
      <c r="G99" s="8"/>
      <c r="H99" s="2"/>
      <c r="I99" s="4"/>
      <c r="J99" s="1"/>
      <c r="K99" s="1"/>
      <c r="L99" s="1"/>
      <c r="M99" s="1"/>
      <c r="N99" s="1"/>
      <c r="O99" s="1"/>
      <c r="P99" s="1"/>
      <c r="Q99" s="1"/>
      <c r="R99" s="1"/>
      <c r="S99" s="1"/>
      <c r="T99" s="1"/>
      <c r="U99" s="1"/>
      <c r="V99" s="1"/>
      <c r="W99" s="1"/>
      <c r="X99" s="1"/>
      <c r="Y99" s="1"/>
      <c r="Z99" s="1"/>
    </row>
    <row r="100" spans="1:26" ht="14.4">
      <c r="A100" s="1"/>
      <c r="B100" s="1"/>
      <c r="C100" s="2"/>
      <c r="D100" s="2"/>
      <c r="E100" s="2"/>
      <c r="F100" s="2"/>
      <c r="G100" s="8"/>
      <c r="H100" s="2"/>
      <c r="I100" s="4"/>
      <c r="J100" s="1"/>
      <c r="K100" s="1"/>
      <c r="L100" s="1"/>
      <c r="M100" s="1"/>
      <c r="N100" s="1"/>
      <c r="O100" s="1"/>
      <c r="P100" s="1"/>
      <c r="Q100" s="1"/>
      <c r="R100" s="1"/>
      <c r="S100" s="1"/>
      <c r="T100" s="1"/>
      <c r="U100" s="1"/>
      <c r="V100" s="1"/>
      <c r="W100" s="1"/>
      <c r="X100" s="1"/>
      <c r="Y100" s="1"/>
      <c r="Z100" s="1"/>
    </row>
    <row r="101" spans="1:26" ht="14.4">
      <c r="A101" s="1"/>
      <c r="B101" s="1"/>
      <c r="C101" s="2"/>
      <c r="D101" s="2"/>
      <c r="E101" s="2"/>
      <c r="F101" s="2"/>
      <c r="G101" s="8"/>
      <c r="H101" s="2"/>
      <c r="I101" s="4"/>
      <c r="J101" s="1"/>
      <c r="K101" s="1"/>
      <c r="L101" s="1"/>
      <c r="M101" s="1"/>
      <c r="N101" s="1"/>
      <c r="O101" s="1"/>
      <c r="P101" s="1"/>
      <c r="Q101" s="1"/>
      <c r="R101" s="1"/>
      <c r="S101" s="1"/>
      <c r="T101" s="1"/>
      <c r="U101" s="1"/>
      <c r="V101" s="1"/>
      <c r="W101" s="1"/>
      <c r="X101" s="1"/>
      <c r="Y101" s="1"/>
      <c r="Z101" s="1"/>
    </row>
    <row r="102" spans="1:26" ht="14.4">
      <c r="A102" s="1"/>
      <c r="B102" s="1"/>
      <c r="C102" s="2"/>
      <c r="D102" s="2"/>
      <c r="E102" s="2"/>
      <c r="F102" s="2"/>
      <c r="G102" s="8"/>
      <c r="H102" s="2"/>
      <c r="I102" s="4"/>
      <c r="J102" s="1"/>
      <c r="K102" s="1"/>
      <c r="L102" s="1"/>
      <c r="M102" s="1"/>
      <c r="N102" s="1"/>
      <c r="O102" s="1"/>
      <c r="P102" s="1"/>
      <c r="Q102" s="1"/>
      <c r="R102" s="1"/>
      <c r="S102" s="1"/>
      <c r="T102" s="1"/>
      <c r="U102" s="1"/>
      <c r="V102" s="1"/>
      <c r="W102" s="1"/>
      <c r="X102" s="1"/>
      <c r="Y102" s="1"/>
      <c r="Z102" s="1"/>
    </row>
    <row r="103" spans="1:26" ht="14.4">
      <c r="A103" s="1"/>
      <c r="B103" s="1"/>
      <c r="C103" s="2"/>
      <c r="D103" s="2"/>
      <c r="E103" s="2"/>
      <c r="F103" s="2"/>
      <c r="G103" s="8"/>
      <c r="H103" s="2"/>
      <c r="I103" s="4"/>
      <c r="J103" s="1"/>
      <c r="K103" s="1"/>
      <c r="L103" s="1"/>
      <c r="M103" s="1"/>
      <c r="N103" s="1"/>
      <c r="O103" s="1"/>
      <c r="P103" s="1"/>
      <c r="Q103" s="1"/>
      <c r="R103" s="1"/>
      <c r="S103" s="1"/>
      <c r="T103" s="1"/>
      <c r="U103" s="1"/>
      <c r="V103" s="1"/>
      <c r="W103" s="1"/>
      <c r="X103" s="1"/>
      <c r="Y103" s="1"/>
      <c r="Z103" s="1"/>
    </row>
    <row r="104" spans="1:26" ht="14.4">
      <c r="A104" s="1"/>
      <c r="B104" s="1"/>
      <c r="C104" s="2"/>
      <c r="D104" s="2"/>
      <c r="E104" s="2"/>
      <c r="F104" s="2"/>
      <c r="G104" s="8"/>
      <c r="H104" s="2"/>
      <c r="I104" s="4"/>
      <c r="J104" s="1"/>
      <c r="K104" s="1"/>
      <c r="L104" s="1"/>
      <c r="M104" s="1"/>
      <c r="N104" s="1"/>
      <c r="O104" s="1"/>
      <c r="P104" s="1"/>
      <c r="Q104" s="1"/>
      <c r="R104" s="1"/>
      <c r="S104" s="1"/>
      <c r="T104" s="1"/>
      <c r="U104" s="1"/>
      <c r="V104" s="1"/>
      <c r="W104" s="1"/>
      <c r="X104" s="1"/>
      <c r="Y104" s="1"/>
      <c r="Z104" s="1"/>
    </row>
    <row r="105" spans="1:26" ht="14.4">
      <c r="A105" s="1"/>
      <c r="B105" s="1"/>
      <c r="C105" s="2"/>
      <c r="D105" s="2"/>
      <c r="E105" s="2"/>
      <c r="F105" s="2"/>
      <c r="G105" s="8"/>
      <c r="H105" s="2"/>
      <c r="I105" s="4"/>
      <c r="J105" s="1"/>
      <c r="K105" s="1"/>
      <c r="L105" s="1"/>
      <c r="M105" s="1"/>
      <c r="N105" s="1"/>
      <c r="O105" s="1"/>
      <c r="P105" s="1"/>
      <c r="Q105" s="1"/>
      <c r="R105" s="1"/>
      <c r="S105" s="1"/>
      <c r="T105" s="1"/>
      <c r="U105" s="1"/>
      <c r="V105" s="1"/>
      <c r="W105" s="1"/>
      <c r="X105" s="1"/>
      <c r="Y105" s="1"/>
      <c r="Z105" s="1"/>
    </row>
    <row r="106" spans="1:26" ht="14.4">
      <c r="A106" s="1"/>
      <c r="B106" s="1"/>
      <c r="C106" s="2"/>
      <c r="D106" s="2"/>
      <c r="E106" s="2"/>
      <c r="F106" s="2"/>
      <c r="G106" s="8"/>
      <c r="H106" s="2"/>
      <c r="I106" s="4"/>
      <c r="J106" s="1"/>
      <c r="K106" s="1"/>
      <c r="L106" s="1"/>
      <c r="M106" s="1"/>
      <c r="N106" s="1"/>
      <c r="O106" s="1"/>
      <c r="P106" s="1"/>
      <c r="Q106" s="1"/>
      <c r="R106" s="1"/>
      <c r="S106" s="1"/>
      <c r="T106" s="1"/>
      <c r="U106" s="1"/>
      <c r="V106" s="1"/>
      <c r="W106" s="1"/>
      <c r="X106" s="1"/>
      <c r="Y106" s="1"/>
      <c r="Z106" s="1"/>
    </row>
    <row r="107" spans="1:26" ht="14.4">
      <c r="A107" s="1"/>
      <c r="B107" s="1"/>
      <c r="C107" s="2"/>
      <c r="D107" s="2"/>
      <c r="E107" s="2"/>
      <c r="F107" s="2"/>
      <c r="G107" s="8"/>
      <c r="H107" s="2"/>
      <c r="I107" s="4"/>
      <c r="J107" s="1"/>
      <c r="K107" s="1"/>
      <c r="L107" s="1"/>
      <c r="M107" s="1"/>
      <c r="N107" s="1"/>
      <c r="O107" s="1"/>
      <c r="P107" s="1"/>
      <c r="Q107" s="1"/>
      <c r="R107" s="1"/>
      <c r="S107" s="1"/>
      <c r="T107" s="1"/>
      <c r="U107" s="1"/>
      <c r="V107" s="1"/>
      <c r="W107" s="1"/>
      <c r="X107" s="1"/>
      <c r="Y107" s="1"/>
      <c r="Z107" s="1"/>
    </row>
    <row r="108" spans="1:26" ht="14.4">
      <c r="A108" s="1"/>
      <c r="B108" s="1"/>
      <c r="C108" s="2"/>
      <c r="D108" s="2"/>
      <c r="E108" s="2"/>
      <c r="F108" s="2"/>
      <c r="G108" s="8"/>
      <c r="H108" s="2"/>
      <c r="I108" s="4"/>
      <c r="J108" s="1"/>
      <c r="K108" s="1"/>
      <c r="L108" s="1"/>
      <c r="M108" s="1"/>
      <c r="N108" s="1"/>
      <c r="O108" s="1"/>
      <c r="P108" s="1"/>
      <c r="Q108" s="1"/>
      <c r="R108" s="1"/>
      <c r="S108" s="1"/>
      <c r="T108" s="1"/>
      <c r="U108" s="1"/>
      <c r="V108" s="1"/>
      <c r="W108" s="1"/>
      <c r="X108" s="1"/>
      <c r="Y108" s="1"/>
      <c r="Z108" s="1"/>
    </row>
    <row r="109" spans="1:26" ht="14.4">
      <c r="A109" s="1"/>
      <c r="B109" s="1"/>
      <c r="C109" s="2"/>
      <c r="D109" s="2"/>
      <c r="E109" s="2"/>
      <c r="F109" s="2"/>
      <c r="G109" s="8"/>
      <c r="H109" s="2"/>
      <c r="I109" s="4"/>
      <c r="J109" s="1"/>
      <c r="K109" s="1"/>
      <c r="L109" s="1"/>
      <c r="M109" s="1"/>
      <c r="N109" s="1"/>
      <c r="O109" s="1"/>
      <c r="P109" s="1"/>
      <c r="Q109" s="1"/>
      <c r="R109" s="1"/>
      <c r="S109" s="1"/>
      <c r="T109" s="1"/>
      <c r="U109" s="1"/>
      <c r="V109" s="1"/>
      <c r="W109" s="1"/>
      <c r="X109" s="1"/>
      <c r="Y109" s="1"/>
      <c r="Z109" s="1"/>
    </row>
    <row r="110" spans="1:26" ht="14.4">
      <c r="A110" s="1"/>
      <c r="B110" s="1"/>
      <c r="C110" s="2"/>
      <c r="D110" s="2"/>
      <c r="E110" s="2"/>
      <c r="F110" s="2"/>
      <c r="G110" s="8"/>
      <c r="H110" s="2"/>
      <c r="I110" s="4"/>
      <c r="J110" s="1"/>
      <c r="K110" s="1"/>
      <c r="L110" s="1"/>
      <c r="M110" s="1"/>
      <c r="N110" s="1"/>
      <c r="O110" s="1"/>
      <c r="P110" s="1"/>
      <c r="Q110" s="1"/>
      <c r="R110" s="1"/>
      <c r="S110" s="1"/>
      <c r="T110" s="1"/>
      <c r="U110" s="1"/>
      <c r="V110" s="1"/>
      <c r="W110" s="1"/>
      <c r="X110" s="1"/>
      <c r="Y110" s="1"/>
      <c r="Z110" s="1"/>
    </row>
    <row r="111" spans="1:26" ht="14.4">
      <c r="A111" s="1"/>
      <c r="B111" s="1"/>
      <c r="C111" s="2"/>
      <c r="D111" s="2"/>
      <c r="E111" s="2"/>
      <c r="F111" s="2"/>
      <c r="G111" s="8"/>
      <c r="H111" s="2"/>
      <c r="I111" s="4"/>
      <c r="J111" s="1"/>
      <c r="K111" s="1"/>
      <c r="L111" s="1"/>
      <c r="M111" s="1"/>
      <c r="N111" s="1"/>
      <c r="O111" s="1"/>
      <c r="P111" s="1"/>
      <c r="Q111" s="1"/>
      <c r="R111" s="1"/>
      <c r="S111" s="1"/>
      <c r="T111" s="1"/>
      <c r="U111" s="1"/>
      <c r="V111" s="1"/>
      <c r="W111" s="1"/>
      <c r="X111" s="1"/>
      <c r="Y111" s="1"/>
      <c r="Z111" s="1"/>
    </row>
    <row r="112" spans="1:26" ht="14.4">
      <c r="A112" s="1"/>
      <c r="B112" s="1"/>
      <c r="C112" s="2"/>
      <c r="D112" s="2"/>
      <c r="E112" s="2"/>
      <c r="F112" s="2"/>
      <c r="G112" s="8"/>
      <c r="H112" s="2"/>
      <c r="I112" s="4"/>
      <c r="J112" s="1"/>
      <c r="K112" s="1"/>
      <c r="L112" s="1"/>
      <c r="M112" s="1"/>
      <c r="N112" s="1"/>
      <c r="O112" s="1"/>
      <c r="P112" s="1"/>
      <c r="Q112" s="1"/>
      <c r="R112" s="1"/>
      <c r="S112" s="1"/>
      <c r="T112" s="1"/>
      <c r="U112" s="1"/>
      <c r="V112" s="1"/>
      <c r="W112" s="1"/>
      <c r="X112" s="1"/>
      <c r="Y112" s="1"/>
      <c r="Z112" s="1"/>
    </row>
    <row r="113" spans="1:26" ht="14.4">
      <c r="A113" s="1"/>
      <c r="B113" s="1"/>
      <c r="C113" s="2"/>
      <c r="D113" s="2"/>
      <c r="E113" s="2"/>
      <c r="F113" s="2"/>
      <c r="G113" s="8"/>
      <c r="H113" s="2"/>
      <c r="I113" s="4"/>
      <c r="J113" s="1"/>
      <c r="K113" s="1"/>
      <c r="L113" s="1"/>
      <c r="M113" s="1"/>
      <c r="N113" s="1"/>
      <c r="O113" s="1"/>
      <c r="P113" s="1"/>
      <c r="Q113" s="1"/>
      <c r="R113" s="1"/>
      <c r="S113" s="1"/>
      <c r="T113" s="1"/>
      <c r="U113" s="1"/>
      <c r="V113" s="1"/>
      <c r="W113" s="1"/>
      <c r="X113" s="1"/>
      <c r="Y113" s="1"/>
      <c r="Z113" s="1"/>
    </row>
    <row r="114" spans="1:26" ht="14.4">
      <c r="A114" s="1"/>
      <c r="B114" s="1"/>
      <c r="C114" s="2"/>
      <c r="D114" s="2"/>
      <c r="E114" s="2"/>
      <c r="F114" s="2"/>
      <c r="G114" s="8"/>
      <c r="H114" s="2"/>
      <c r="I114" s="4"/>
      <c r="J114" s="1"/>
      <c r="K114" s="1"/>
      <c r="L114" s="1"/>
      <c r="M114" s="1"/>
      <c r="N114" s="1"/>
      <c r="O114" s="1"/>
      <c r="P114" s="1"/>
      <c r="Q114" s="1"/>
      <c r="R114" s="1"/>
      <c r="S114" s="1"/>
      <c r="T114" s="1"/>
      <c r="U114" s="1"/>
      <c r="V114" s="1"/>
      <c r="W114" s="1"/>
      <c r="X114" s="1"/>
      <c r="Y114" s="1"/>
      <c r="Z114" s="1"/>
    </row>
    <row r="115" spans="1:26" ht="14.4">
      <c r="A115" s="1"/>
      <c r="B115" s="1"/>
      <c r="C115" s="2"/>
      <c r="D115" s="2"/>
      <c r="E115" s="2"/>
      <c r="F115" s="2"/>
      <c r="G115" s="8"/>
      <c r="H115" s="2"/>
      <c r="I115" s="4"/>
      <c r="J115" s="1"/>
      <c r="K115" s="1"/>
      <c r="L115" s="1"/>
      <c r="M115" s="1"/>
      <c r="N115" s="1"/>
      <c r="O115" s="1"/>
      <c r="P115" s="1"/>
      <c r="Q115" s="1"/>
      <c r="R115" s="1"/>
      <c r="S115" s="1"/>
      <c r="T115" s="1"/>
      <c r="U115" s="1"/>
      <c r="V115" s="1"/>
      <c r="W115" s="1"/>
      <c r="X115" s="1"/>
      <c r="Y115" s="1"/>
      <c r="Z115" s="1"/>
    </row>
    <row r="116" spans="1:26" ht="14.4">
      <c r="A116" s="1"/>
      <c r="B116" s="1"/>
      <c r="C116" s="2"/>
      <c r="D116" s="2"/>
      <c r="E116" s="2"/>
      <c r="F116" s="2"/>
      <c r="G116" s="8"/>
      <c r="H116" s="2"/>
      <c r="I116" s="4"/>
      <c r="J116" s="1"/>
      <c r="K116" s="1"/>
      <c r="L116" s="1"/>
      <c r="M116" s="1"/>
      <c r="N116" s="1"/>
      <c r="O116" s="1"/>
      <c r="P116" s="1"/>
      <c r="Q116" s="1"/>
      <c r="R116" s="1"/>
      <c r="S116" s="1"/>
      <c r="T116" s="1"/>
      <c r="U116" s="1"/>
      <c r="V116" s="1"/>
      <c r="W116" s="1"/>
      <c r="X116" s="1"/>
      <c r="Y116" s="1"/>
      <c r="Z116" s="1"/>
    </row>
    <row r="117" spans="1:26" ht="14.4">
      <c r="A117" s="1"/>
      <c r="B117" s="1"/>
      <c r="C117" s="2"/>
      <c r="D117" s="2"/>
      <c r="E117" s="2"/>
      <c r="F117" s="2"/>
      <c r="G117" s="8"/>
      <c r="H117" s="2"/>
      <c r="I117" s="4"/>
      <c r="J117" s="1"/>
      <c r="K117" s="1"/>
      <c r="L117" s="1"/>
      <c r="M117" s="1"/>
      <c r="N117" s="1"/>
      <c r="O117" s="1"/>
      <c r="P117" s="1"/>
      <c r="Q117" s="1"/>
      <c r="R117" s="1"/>
      <c r="S117" s="1"/>
      <c r="T117" s="1"/>
      <c r="U117" s="1"/>
      <c r="V117" s="1"/>
      <c r="W117" s="1"/>
      <c r="X117" s="1"/>
      <c r="Y117" s="1"/>
      <c r="Z117" s="1"/>
    </row>
    <row r="118" spans="1:26" ht="14.4">
      <c r="A118" s="1"/>
      <c r="B118" s="1"/>
      <c r="C118" s="2"/>
      <c r="D118" s="2"/>
      <c r="E118" s="2"/>
      <c r="F118" s="2"/>
      <c r="G118" s="8"/>
      <c r="H118" s="2"/>
      <c r="I118" s="4"/>
      <c r="J118" s="1"/>
      <c r="K118" s="1"/>
      <c r="L118" s="1"/>
      <c r="M118" s="1"/>
      <c r="N118" s="1"/>
      <c r="O118" s="1"/>
      <c r="P118" s="1"/>
      <c r="Q118" s="1"/>
      <c r="R118" s="1"/>
      <c r="S118" s="1"/>
      <c r="T118" s="1"/>
      <c r="U118" s="1"/>
      <c r="V118" s="1"/>
      <c r="W118" s="1"/>
      <c r="X118" s="1"/>
      <c r="Y118" s="1"/>
      <c r="Z118" s="1"/>
    </row>
    <row r="119" spans="1:26" ht="14.4">
      <c r="A119" s="1"/>
      <c r="B119" s="1"/>
      <c r="C119" s="2"/>
      <c r="D119" s="2"/>
      <c r="E119" s="2"/>
      <c r="F119" s="2"/>
      <c r="G119" s="8"/>
      <c r="H119" s="2"/>
      <c r="I119" s="4"/>
      <c r="J119" s="1"/>
      <c r="K119" s="1"/>
      <c r="L119" s="1"/>
      <c r="M119" s="1"/>
      <c r="N119" s="1"/>
      <c r="O119" s="1"/>
      <c r="P119" s="1"/>
      <c r="Q119" s="1"/>
      <c r="R119" s="1"/>
      <c r="S119" s="1"/>
      <c r="T119" s="1"/>
      <c r="U119" s="1"/>
      <c r="V119" s="1"/>
      <c r="W119" s="1"/>
      <c r="X119" s="1"/>
      <c r="Y119" s="1"/>
      <c r="Z119" s="1"/>
    </row>
    <row r="120" spans="1:26" ht="14.4">
      <c r="A120" s="1"/>
      <c r="B120" s="1"/>
      <c r="C120" s="2"/>
      <c r="D120" s="2"/>
      <c r="E120" s="2"/>
      <c r="F120" s="2"/>
      <c r="G120" s="8"/>
      <c r="H120" s="2"/>
      <c r="I120" s="4"/>
      <c r="J120" s="1"/>
      <c r="K120" s="1"/>
      <c r="L120" s="1"/>
      <c r="M120" s="1"/>
      <c r="N120" s="1"/>
      <c r="O120" s="1"/>
      <c r="P120" s="1"/>
      <c r="Q120" s="1"/>
      <c r="R120" s="1"/>
      <c r="S120" s="1"/>
      <c r="T120" s="1"/>
      <c r="U120" s="1"/>
      <c r="V120" s="1"/>
      <c r="W120" s="1"/>
      <c r="X120" s="1"/>
      <c r="Y120" s="1"/>
      <c r="Z120" s="1"/>
    </row>
    <row r="121" spans="1:26" ht="14.4">
      <c r="A121" s="1"/>
      <c r="B121" s="1"/>
      <c r="C121" s="2"/>
      <c r="D121" s="2"/>
      <c r="E121" s="2"/>
      <c r="F121" s="2"/>
      <c r="G121" s="8"/>
      <c r="H121" s="2"/>
      <c r="I121" s="4"/>
      <c r="J121" s="1"/>
      <c r="K121" s="1"/>
      <c r="L121" s="1"/>
      <c r="M121" s="1"/>
      <c r="N121" s="1"/>
      <c r="O121" s="1"/>
      <c r="P121" s="1"/>
      <c r="Q121" s="1"/>
      <c r="R121" s="1"/>
      <c r="S121" s="1"/>
      <c r="T121" s="1"/>
      <c r="U121" s="1"/>
      <c r="V121" s="1"/>
      <c r="W121" s="1"/>
      <c r="X121" s="1"/>
      <c r="Y121" s="1"/>
      <c r="Z121" s="1"/>
    </row>
    <row r="122" spans="1:26" ht="14.4">
      <c r="A122" s="1"/>
      <c r="B122" s="1"/>
      <c r="C122" s="2"/>
      <c r="D122" s="2"/>
      <c r="E122" s="2"/>
      <c r="F122" s="2"/>
      <c r="G122" s="8"/>
      <c r="H122" s="2"/>
      <c r="I122" s="4"/>
      <c r="J122" s="1"/>
      <c r="K122" s="1"/>
      <c r="L122" s="1"/>
      <c r="M122" s="1"/>
      <c r="N122" s="1"/>
      <c r="O122" s="1"/>
      <c r="P122" s="1"/>
      <c r="Q122" s="1"/>
      <c r="R122" s="1"/>
      <c r="S122" s="1"/>
      <c r="T122" s="1"/>
      <c r="U122" s="1"/>
      <c r="V122" s="1"/>
      <c r="W122" s="1"/>
      <c r="X122" s="1"/>
      <c r="Y122" s="1"/>
      <c r="Z122" s="1"/>
    </row>
    <row r="123" spans="1:26" ht="14.4">
      <c r="A123" s="1"/>
      <c r="B123" s="1"/>
      <c r="C123" s="2"/>
      <c r="D123" s="2"/>
      <c r="E123" s="2"/>
      <c r="F123" s="2"/>
      <c r="G123" s="8"/>
      <c r="H123" s="2"/>
      <c r="I123" s="4"/>
      <c r="J123" s="1"/>
      <c r="K123" s="1"/>
      <c r="L123" s="1"/>
      <c r="M123" s="1"/>
      <c r="N123" s="1"/>
      <c r="O123" s="1"/>
      <c r="P123" s="1"/>
      <c r="Q123" s="1"/>
      <c r="R123" s="1"/>
      <c r="S123" s="1"/>
      <c r="T123" s="1"/>
      <c r="U123" s="1"/>
      <c r="V123" s="1"/>
      <c r="W123" s="1"/>
      <c r="X123" s="1"/>
      <c r="Y123" s="1"/>
      <c r="Z123" s="1"/>
    </row>
    <row r="124" spans="1:26" ht="14.4">
      <c r="A124" s="1"/>
      <c r="B124" s="1"/>
      <c r="C124" s="2"/>
      <c r="D124" s="2"/>
      <c r="E124" s="2"/>
      <c r="F124" s="2"/>
      <c r="G124" s="8"/>
      <c r="H124" s="2"/>
      <c r="I124" s="4"/>
      <c r="J124" s="1"/>
      <c r="K124" s="1"/>
      <c r="L124" s="1"/>
      <c r="M124" s="1"/>
      <c r="N124" s="1"/>
      <c r="O124" s="1"/>
      <c r="P124" s="1"/>
      <c r="Q124" s="1"/>
      <c r="R124" s="1"/>
      <c r="S124" s="1"/>
      <c r="T124" s="1"/>
      <c r="U124" s="1"/>
      <c r="V124" s="1"/>
      <c r="W124" s="1"/>
      <c r="X124" s="1"/>
      <c r="Y124" s="1"/>
      <c r="Z124" s="1"/>
    </row>
    <row r="125" spans="1:26" ht="14.4">
      <c r="A125" s="1"/>
      <c r="B125" s="1"/>
      <c r="C125" s="2"/>
      <c r="D125" s="2"/>
      <c r="E125" s="2"/>
      <c r="F125" s="2"/>
      <c r="G125" s="8"/>
      <c r="H125" s="2"/>
      <c r="I125" s="4"/>
      <c r="J125" s="1"/>
      <c r="K125" s="1"/>
      <c r="L125" s="1"/>
      <c r="M125" s="1"/>
      <c r="N125" s="1"/>
      <c r="O125" s="1"/>
      <c r="P125" s="1"/>
      <c r="Q125" s="1"/>
      <c r="R125" s="1"/>
      <c r="S125" s="1"/>
      <c r="T125" s="1"/>
      <c r="U125" s="1"/>
      <c r="V125" s="1"/>
      <c r="W125" s="1"/>
      <c r="X125" s="1"/>
      <c r="Y125" s="1"/>
      <c r="Z125" s="1"/>
    </row>
    <row r="126" spans="1:26" ht="14.4">
      <c r="A126" s="1"/>
      <c r="B126" s="1"/>
      <c r="C126" s="2"/>
      <c r="D126" s="2"/>
      <c r="E126" s="2"/>
      <c r="F126" s="2"/>
      <c r="G126" s="8"/>
      <c r="H126" s="2"/>
      <c r="I126" s="4"/>
      <c r="J126" s="1"/>
      <c r="K126" s="1"/>
      <c r="L126" s="1"/>
      <c r="M126" s="1"/>
      <c r="N126" s="1"/>
      <c r="O126" s="1"/>
      <c r="P126" s="1"/>
      <c r="Q126" s="1"/>
      <c r="R126" s="1"/>
      <c r="S126" s="1"/>
      <c r="T126" s="1"/>
      <c r="U126" s="1"/>
      <c r="V126" s="1"/>
      <c r="W126" s="1"/>
      <c r="X126" s="1"/>
      <c r="Y126" s="1"/>
      <c r="Z126" s="1"/>
    </row>
    <row r="127" spans="1:26" ht="14.4">
      <c r="A127" s="1"/>
      <c r="B127" s="1"/>
      <c r="C127" s="2"/>
      <c r="D127" s="2"/>
      <c r="E127" s="2"/>
      <c r="F127" s="2"/>
      <c r="G127" s="8"/>
      <c r="H127" s="2"/>
      <c r="I127" s="4"/>
      <c r="J127" s="1"/>
      <c r="K127" s="1"/>
      <c r="L127" s="1"/>
      <c r="M127" s="1"/>
      <c r="N127" s="1"/>
      <c r="O127" s="1"/>
      <c r="P127" s="1"/>
      <c r="Q127" s="1"/>
      <c r="R127" s="1"/>
      <c r="S127" s="1"/>
      <c r="T127" s="1"/>
      <c r="U127" s="1"/>
      <c r="V127" s="1"/>
      <c r="W127" s="1"/>
      <c r="X127" s="1"/>
      <c r="Y127" s="1"/>
      <c r="Z127" s="1"/>
    </row>
    <row r="128" spans="1:26" ht="14.4">
      <c r="A128" s="1"/>
      <c r="B128" s="1"/>
      <c r="C128" s="2"/>
      <c r="D128" s="2"/>
      <c r="E128" s="2"/>
      <c r="F128" s="2"/>
      <c r="G128" s="8"/>
      <c r="H128" s="2"/>
      <c r="I128" s="4"/>
      <c r="J128" s="1"/>
      <c r="K128" s="1"/>
      <c r="L128" s="1"/>
      <c r="M128" s="1"/>
      <c r="N128" s="1"/>
      <c r="O128" s="1"/>
      <c r="P128" s="1"/>
      <c r="Q128" s="1"/>
      <c r="R128" s="1"/>
      <c r="S128" s="1"/>
      <c r="T128" s="1"/>
      <c r="U128" s="1"/>
      <c r="V128" s="1"/>
      <c r="W128" s="1"/>
      <c r="X128" s="1"/>
      <c r="Y128" s="1"/>
      <c r="Z128" s="1"/>
    </row>
    <row r="129" spans="1:26" ht="14.4">
      <c r="A129" s="1"/>
      <c r="B129" s="1"/>
      <c r="C129" s="2"/>
      <c r="D129" s="2"/>
      <c r="E129" s="2"/>
      <c r="F129" s="2"/>
      <c r="G129" s="8"/>
      <c r="H129" s="2"/>
      <c r="I129" s="4"/>
      <c r="J129" s="1"/>
      <c r="K129" s="1"/>
      <c r="L129" s="1"/>
      <c r="M129" s="1"/>
      <c r="N129" s="1"/>
      <c r="O129" s="1"/>
      <c r="P129" s="1"/>
      <c r="Q129" s="1"/>
      <c r="R129" s="1"/>
      <c r="S129" s="1"/>
      <c r="T129" s="1"/>
      <c r="U129" s="1"/>
      <c r="V129" s="1"/>
      <c r="W129" s="1"/>
      <c r="X129" s="1"/>
      <c r="Y129" s="1"/>
      <c r="Z129" s="1"/>
    </row>
    <row r="130" spans="1:26" ht="14.4">
      <c r="A130" s="1"/>
      <c r="B130" s="1"/>
      <c r="C130" s="2"/>
      <c r="D130" s="2"/>
      <c r="E130" s="2"/>
      <c r="F130" s="2"/>
      <c r="G130" s="8"/>
      <c r="H130" s="2"/>
      <c r="I130" s="4"/>
      <c r="J130" s="1"/>
      <c r="K130" s="1"/>
      <c r="L130" s="1"/>
      <c r="M130" s="1"/>
      <c r="N130" s="1"/>
      <c r="O130" s="1"/>
      <c r="P130" s="1"/>
      <c r="Q130" s="1"/>
      <c r="R130" s="1"/>
      <c r="S130" s="1"/>
      <c r="T130" s="1"/>
      <c r="U130" s="1"/>
      <c r="V130" s="1"/>
      <c r="W130" s="1"/>
      <c r="X130" s="1"/>
      <c r="Y130" s="1"/>
      <c r="Z130" s="1"/>
    </row>
    <row r="131" spans="1:26" ht="14.4">
      <c r="A131" s="1"/>
      <c r="B131" s="1"/>
      <c r="C131" s="2"/>
      <c r="D131" s="2"/>
      <c r="E131" s="2"/>
      <c r="F131" s="2"/>
      <c r="G131" s="8"/>
      <c r="H131" s="2"/>
      <c r="I131" s="4"/>
      <c r="J131" s="1"/>
      <c r="K131" s="1"/>
      <c r="L131" s="1"/>
      <c r="M131" s="1"/>
      <c r="N131" s="1"/>
      <c r="O131" s="1"/>
      <c r="P131" s="1"/>
      <c r="Q131" s="1"/>
      <c r="R131" s="1"/>
      <c r="S131" s="1"/>
      <c r="T131" s="1"/>
      <c r="U131" s="1"/>
      <c r="V131" s="1"/>
      <c r="W131" s="1"/>
      <c r="X131" s="1"/>
      <c r="Y131" s="1"/>
      <c r="Z131" s="1"/>
    </row>
    <row r="132" spans="1:26" ht="14.4">
      <c r="A132" s="1"/>
      <c r="B132" s="1"/>
      <c r="C132" s="2"/>
      <c r="D132" s="2"/>
      <c r="E132" s="2"/>
      <c r="F132" s="2"/>
      <c r="G132" s="8"/>
      <c r="H132" s="2"/>
      <c r="I132" s="4"/>
      <c r="J132" s="1"/>
      <c r="K132" s="1"/>
      <c r="L132" s="1"/>
      <c r="M132" s="1"/>
      <c r="N132" s="1"/>
      <c r="O132" s="1"/>
      <c r="P132" s="1"/>
      <c r="Q132" s="1"/>
      <c r="R132" s="1"/>
      <c r="S132" s="1"/>
      <c r="T132" s="1"/>
      <c r="U132" s="1"/>
      <c r="V132" s="1"/>
      <c r="W132" s="1"/>
      <c r="X132" s="1"/>
      <c r="Y132" s="1"/>
      <c r="Z132" s="1"/>
    </row>
    <row r="133" spans="1:26" ht="14.4">
      <c r="A133" s="1"/>
      <c r="B133" s="1"/>
      <c r="C133" s="2"/>
      <c r="D133" s="2"/>
      <c r="E133" s="2"/>
      <c r="F133" s="2"/>
      <c r="G133" s="8"/>
      <c r="H133" s="2"/>
      <c r="I133" s="4"/>
      <c r="J133" s="1"/>
      <c r="K133" s="1"/>
      <c r="L133" s="1"/>
      <c r="M133" s="1"/>
      <c r="N133" s="1"/>
      <c r="O133" s="1"/>
      <c r="P133" s="1"/>
      <c r="Q133" s="1"/>
      <c r="R133" s="1"/>
      <c r="S133" s="1"/>
      <c r="T133" s="1"/>
      <c r="U133" s="1"/>
      <c r="V133" s="1"/>
      <c r="W133" s="1"/>
      <c r="X133" s="1"/>
      <c r="Y133" s="1"/>
      <c r="Z133" s="1"/>
    </row>
    <row r="134" spans="1:26" ht="14.4">
      <c r="A134" s="1"/>
      <c r="B134" s="1"/>
      <c r="C134" s="2"/>
      <c r="D134" s="2"/>
      <c r="E134" s="2"/>
      <c r="F134" s="2"/>
      <c r="G134" s="8"/>
      <c r="H134" s="2"/>
      <c r="I134" s="4"/>
      <c r="J134" s="1"/>
      <c r="K134" s="1"/>
      <c r="L134" s="1"/>
      <c r="M134" s="1"/>
      <c r="N134" s="1"/>
      <c r="O134" s="1"/>
      <c r="P134" s="1"/>
      <c r="Q134" s="1"/>
      <c r="R134" s="1"/>
      <c r="S134" s="1"/>
      <c r="T134" s="1"/>
      <c r="U134" s="1"/>
      <c r="V134" s="1"/>
      <c r="W134" s="1"/>
      <c r="X134" s="1"/>
      <c r="Y134" s="1"/>
      <c r="Z134" s="1"/>
    </row>
    <row r="135" spans="1:26" ht="14.4">
      <c r="A135" s="1"/>
      <c r="B135" s="1"/>
      <c r="C135" s="2"/>
      <c r="D135" s="2"/>
      <c r="E135" s="2"/>
      <c r="F135" s="2"/>
      <c r="G135" s="8"/>
      <c r="H135" s="2"/>
      <c r="I135" s="4"/>
      <c r="J135" s="1"/>
      <c r="K135" s="1"/>
      <c r="L135" s="1"/>
      <c r="M135" s="1"/>
      <c r="N135" s="1"/>
      <c r="O135" s="1"/>
      <c r="P135" s="1"/>
      <c r="Q135" s="1"/>
      <c r="R135" s="1"/>
      <c r="S135" s="1"/>
      <c r="T135" s="1"/>
      <c r="U135" s="1"/>
      <c r="V135" s="1"/>
      <c r="W135" s="1"/>
      <c r="X135" s="1"/>
      <c r="Y135" s="1"/>
      <c r="Z135" s="1"/>
    </row>
    <row r="136" spans="1:26" ht="14.4">
      <c r="A136" s="1"/>
      <c r="B136" s="1"/>
      <c r="C136" s="2"/>
      <c r="D136" s="2"/>
      <c r="E136" s="2"/>
      <c r="F136" s="2"/>
      <c r="G136" s="8"/>
      <c r="H136" s="2"/>
      <c r="I136" s="4"/>
      <c r="J136" s="1"/>
      <c r="K136" s="1"/>
      <c r="L136" s="1"/>
      <c r="M136" s="1"/>
      <c r="N136" s="1"/>
      <c r="O136" s="1"/>
      <c r="P136" s="1"/>
      <c r="Q136" s="1"/>
      <c r="R136" s="1"/>
      <c r="S136" s="1"/>
      <c r="T136" s="1"/>
      <c r="U136" s="1"/>
      <c r="V136" s="1"/>
      <c r="W136" s="1"/>
      <c r="X136" s="1"/>
      <c r="Y136" s="1"/>
      <c r="Z136" s="1"/>
    </row>
    <row r="137" spans="1:26" ht="14.4">
      <c r="A137" s="1"/>
      <c r="B137" s="1"/>
      <c r="C137" s="2"/>
      <c r="D137" s="2"/>
      <c r="E137" s="2"/>
      <c r="F137" s="2"/>
      <c r="G137" s="8"/>
      <c r="H137" s="2"/>
      <c r="I137" s="4"/>
      <c r="J137" s="1"/>
      <c r="K137" s="1"/>
      <c r="L137" s="1"/>
      <c r="M137" s="1"/>
      <c r="N137" s="1"/>
      <c r="O137" s="1"/>
      <c r="P137" s="1"/>
      <c r="Q137" s="1"/>
      <c r="R137" s="1"/>
      <c r="S137" s="1"/>
      <c r="T137" s="1"/>
      <c r="U137" s="1"/>
      <c r="V137" s="1"/>
      <c r="W137" s="1"/>
      <c r="X137" s="1"/>
      <c r="Y137" s="1"/>
      <c r="Z137" s="1"/>
    </row>
    <row r="138" spans="1:26" ht="14.4">
      <c r="A138" s="1"/>
      <c r="B138" s="1"/>
      <c r="C138" s="2"/>
      <c r="D138" s="2"/>
      <c r="E138" s="2"/>
      <c r="F138" s="2"/>
      <c r="G138" s="8"/>
      <c r="H138" s="2"/>
      <c r="I138" s="4"/>
      <c r="J138" s="1"/>
      <c r="K138" s="1"/>
      <c r="L138" s="1"/>
      <c r="M138" s="1"/>
      <c r="N138" s="1"/>
      <c r="O138" s="1"/>
      <c r="P138" s="1"/>
      <c r="Q138" s="1"/>
      <c r="R138" s="1"/>
      <c r="S138" s="1"/>
      <c r="T138" s="1"/>
      <c r="U138" s="1"/>
      <c r="V138" s="1"/>
      <c r="W138" s="1"/>
      <c r="X138" s="1"/>
      <c r="Y138" s="1"/>
      <c r="Z138" s="1"/>
    </row>
    <row r="139" spans="1:26" ht="14.4">
      <c r="A139" s="1"/>
      <c r="B139" s="1"/>
      <c r="C139" s="2"/>
      <c r="D139" s="2"/>
      <c r="E139" s="2"/>
      <c r="F139" s="2"/>
      <c r="G139" s="8"/>
      <c r="H139" s="2"/>
      <c r="I139" s="4"/>
      <c r="J139" s="1"/>
      <c r="K139" s="1"/>
      <c r="L139" s="1"/>
      <c r="M139" s="1"/>
      <c r="N139" s="1"/>
      <c r="O139" s="1"/>
      <c r="P139" s="1"/>
      <c r="Q139" s="1"/>
      <c r="R139" s="1"/>
      <c r="S139" s="1"/>
      <c r="T139" s="1"/>
      <c r="U139" s="1"/>
      <c r="V139" s="1"/>
      <c r="W139" s="1"/>
      <c r="X139" s="1"/>
      <c r="Y139" s="1"/>
      <c r="Z139" s="1"/>
    </row>
    <row r="140" spans="1:26" ht="14.4">
      <c r="A140" s="1"/>
      <c r="B140" s="1"/>
      <c r="C140" s="2"/>
      <c r="D140" s="2"/>
      <c r="E140" s="2"/>
      <c r="F140" s="2"/>
      <c r="G140" s="8"/>
      <c r="H140" s="2"/>
      <c r="I140" s="4"/>
      <c r="J140" s="1"/>
      <c r="K140" s="1"/>
      <c r="L140" s="1"/>
      <c r="M140" s="1"/>
      <c r="N140" s="1"/>
      <c r="O140" s="1"/>
      <c r="P140" s="1"/>
      <c r="Q140" s="1"/>
      <c r="R140" s="1"/>
      <c r="S140" s="1"/>
      <c r="T140" s="1"/>
      <c r="U140" s="1"/>
      <c r="V140" s="1"/>
      <c r="W140" s="1"/>
      <c r="X140" s="1"/>
      <c r="Y140" s="1"/>
      <c r="Z140" s="1"/>
    </row>
    <row r="141" spans="1:26" ht="14.4">
      <c r="A141" s="1"/>
      <c r="B141" s="1"/>
      <c r="C141" s="2"/>
      <c r="D141" s="2"/>
      <c r="E141" s="2"/>
      <c r="F141" s="2"/>
      <c r="G141" s="8"/>
      <c r="H141" s="2"/>
      <c r="I141" s="4"/>
      <c r="J141" s="1"/>
      <c r="K141" s="1"/>
      <c r="L141" s="1"/>
      <c r="M141" s="1"/>
      <c r="N141" s="1"/>
      <c r="O141" s="1"/>
      <c r="P141" s="1"/>
      <c r="Q141" s="1"/>
      <c r="R141" s="1"/>
      <c r="S141" s="1"/>
      <c r="T141" s="1"/>
      <c r="U141" s="1"/>
      <c r="V141" s="1"/>
      <c r="W141" s="1"/>
      <c r="X141" s="1"/>
      <c r="Y141" s="1"/>
      <c r="Z141" s="1"/>
    </row>
    <row r="142" spans="1:26" ht="14.4">
      <c r="A142" s="1"/>
      <c r="B142" s="1"/>
      <c r="C142" s="2"/>
      <c r="D142" s="2"/>
      <c r="E142" s="2"/>
      <c r="F142" s="2"/>
      <c r="G142" s="8"/>
      <c r="H142" s="2"/>
      <c r="I142" s="4"/>
      <c r="J142" s="1"/>
      <c r="K142" s="1"/>
      <c r="L142" s="1"/>
      <c r="M142" s="1"/>
      <c r="N142" s="1"/>
      <c r="O142" s="1"/>
      <c r="P142" s="1"/>
      <c r="Q142" s="1"/>
      <c r="R142" s="1"/>
      <c r="S142" s="1"/>
      <c r="T142" s="1"/>
      <c r="U142" s="1"/>
      <c r="V142" s="1"/>
      <c r="W142" s="1"/>
      <c r="X142" s="1"/>
      <c r="Y142" s="1"/>
      <c r="Z142" s="1"/>
    </row>
    <row r="143" spans="1:26" ht="14.4">
      <c r="A143" s="1"/>
      <c r="B143" s="1"/>
      <c r="C143" s="2"/>
      <c r="D143" s="2"/>
      <c r="E143" s="2"/>
      <c r="F143" s="2"/>
      <c r="G143" s="8"/>
      <c r="H143" s="2"/>
      <c r="I143" s="4"/>
      <c r="J143" s="1"/>
      <c r="K143" s="1"/>
      <c r="L143" s="1"/>
      <c r="M143" s="1"/>
      <c r="N143" s="1"/>
      <c r="O143" s="1"/>
      <c r="P143" s="1"/>
      <c r="Q143" s="1"/>
      <c r="R143" s="1"/>
      <c r="S143" s="1"/>
      <c r="T143" s="1"/>
      <c r="U143" s="1"/>
      <c r="V143" s="1"/>
      <c r="W143" s="1"/>
      <c r="X143" s="1"/>
      <c r="Y143" s="1"/>
      <c r="Z143" s="1"/>
    </row>
    <row r="144" spans="1:26" ht="14.4">
      <c r="A144" s="1"/>
      <c r="B144" s="1"/>
      <c r="C144" s="2"/>
      <c r="D144" s="2"/>
      <c r="E144" s="2"/>
      <c r="F144" s="2"/>
      <c r="G144" s="8"/>
      <c r="H144" s="2"/>
      <c r="I144" s="4"/>
      <c r="J144" s="1"/>
      <c r="K144" s="1"/>
      <c r="L144" s="1"/>
      <c r="M144" s="1"/>
      <c r="N144" s="1"/>
      <c r="O144" s="1"/>
      <c r="P144" s="1"/>
      <c r="Q144" s="1"/>
      <c r="R144" s="1"/>
      <c r="S144" s="1"/>
      <c r="T144" s="1"/>
      <c r="U144" s="1"/>
      <c r="V144" s="1"/>
      <c r="W144" s="1"/>
      <c r="X144" s="1"/>
      <c r="Y144" s="1"/>
      <c r="Z144" s="1"/>
    </row>
    <row r="145" spans="1:26" ht="14.4">
      <c r="A145" s="1"/>
      <c r="B145" s="1"/>
      <c r="C145" s="2"/>
      <c r="D145" s="2"/>
      <c r="E145" s="2"/>
      <c r="F145" s="2"/>
      <c r="G145" s="8"/>
      <c r="H145" s="2"/>
      <c r="I145" s="4"/>
      <c r="J145" s="1"/>
      <c r="K145" s="1"/>
      <c r="L145" s="1"/>
      <c r="M145" s="1"/>
      <c r="N145" s="1"/>
      <c r="O145" s="1"/>
      <c r="P145" s="1"/>
      <c r="Q145" s="1"/>
      <c r="R145" s="1"/>
      <c r="S145" s="1"/>
      <c r="T145" s="1"/>
      <c r="U145" s="1"/>
      <c r="V145" s="1"/>
      <c r="W145" s="1"/>
      <c r="X145" s="1"/>
      <c r="Y145" s="1"/>
      <c r="Z145" s="1"/>
    </row>
    <row r="146" spans="1:26" ht="14.4">
      <c r="A146" s="1"/>
      <c r="B146" s="1"/>
      <c r="C146" s="2"/>
      <c r="D146" s="2"/>
      <c r="E146" s="2"/>
      <c r="F146" s="2"/>
      <c r="G146" s="8"/>
      <c r="H146" s="2"/>
      <c r="I146" s="4"/>
      <c r="J146" s="1"/>
      <c r="K146" s="1"/>
      <c r="L146" s="1"/>
      <c r="M146" s="1"/>
      <c r="N146" s="1"/>
      <c r="O146" s="1"/>
      <c r="P146" s="1"/>
      <c r="Q146" s="1"/>
      <c r="R146" s="1"/>
      <c r="S146" s="1"/>
      <c r="T146" s="1"/>
      <c r="U146" s="1"/>
      <c r="V146" s="1"/>
      <c r="W146" s="1"/>
      <c r="X146" s="1"/>
      <c r="Y146" s="1"/>
      <c r="Z146" s="1"/>
    </row>
    <row r="147" spans="1:26" ht="14.4">
      <c r="A147" s="1"/>
      <c r="B147" s="1"/>
      <c r="C147" s="2"/>
      <c r="D147" s="2"/>
      <c r="E147" s="2"/>
      <c r="F147" s="2"/>
      <c r="G147" s="8"/>
      <c r="H147" s="2"/>
      <c r="I147" s="4"/>
      <c r="J147" s="1"/>
      <c r="K147" s="1"/>
      <c r="L147" s="1"/>
      <c r="M147" s="1"/>
      <c r="N147" s="1"/>
      <c r="O147" s="1"/>
      <c r="P147" s="1"/>
      <c r="Q147" s="1"/>
      <c r="R147" s="1"/>
      <c r="S147" s="1"/>
      <c r="T147" s="1"/>
      <c r="U147" s="1"/>
      <c r="V147" s="1"/>
      <c r="W147" s="1"/>
      <c r="X147" s="1"/>
      <c r="Y147" s="1"/>
      <c r="Z147" s="1"/>
    </row>
    <row r="148" spans="1:26" ht="14.4">
      <c r="A148" s="1"/>
      <c r="B148" s="1"/>
      <c r="C148" s="2"/>
      <c r="D148" s="2"/>
      <c r="E148" s="2"/>
      <c r="F148" s="2"/>
      <c r="G148" s="8"/>
      <c r="H148" s="2"/>
      <c r="I148" s="4"/>
      <c r="J148" s="1"/>
      <c r="K148" s="1"/>
      <c r="L148" s="1"/>
      <c r="M148" s="1"/>
      <c r="N148" s="1"/>
      <c r="O148" s="1"/>
      <c r="P148" s="1"/>
      <c r="Q148" s="1"/>
      <c r="R148" s="1"/>
      <c r="S148" s="1"/>
      <c r="T148" s="1"/>
      <c r="U148" s="1"/>
      <c r="V148" s="1"/>
      <c r="W148" s="1"/>
      <c r="X148" s="1"/>
      <c r="Y148" s="1"/>
      <c r="Z148" s="1"/>
    </row>
    <row r="149" spans="1:26" ht="14.4">
      <c r="A149" s="1"/>
      <c r="B149" s="1"/>
      <c r="C149" s="2"/>
      <c r="D149" s="2"/>
      <c r="E149" s="2"/>
      <c r="F149" s="2"/>
      <c r="G149" s="8"/>
      <c r="H149" s="2"/>
      <c r="I149" s="4"/>
      <c r="J149" s="1"/>
      <c r="K149" s="1"/>
      <c r="L149" s="1"/>
      <c r="M149" s="1"/>
      <c r="N149" s="1"/>
      <c r="O149" s="1"/>
      <c r="P149" s="1"/>
      <c r="Q149" s="1"/>
      <c r="R149" s="1"/>
      <c r="S149" s="1"/>
      <c r="T149" s="1"/>
      <c r="U149" s="1"/>
      <c r="V149" s="1"/>
      <c r="W149" s="1"/>
      <c r="X149" s="1"/>
      <c r="Y149" s="1"/>
      <c r="Z149" s="1"/>
    </row>
    <row r="150" spans="1:26" ht="14.4">
      <c r="A150" s="1"/>
      <c r="B150" s="1"/>
      <c r="C150" s="2"/>
      <c r="D150" s="2"/>
      <c r="E150" s="2"/>
      <c r="F150" s="2"/>
      <c r="G150" s="8"/>
      <c r="H150" s="2"/>
      <c r="I150" s="4"/>
      <c r="J150" s="1"/>
      <c r="K150" s="1"/>
      <c r="L150" s="1"/>
      <c r="M150" s="1"/>
      <c r="N150" s="1"/>
      <c r="O150" s="1"/>
      <c r="P150" s="1"/>
      <c r="Q150" s="1"/>
      <c r="R150" s="1"/>
      <c r="S150" s="1"/>
      <c r="T150" s="1"/>
      <c r="U150" s="1"/>
      <c r="V150" s="1"/>
      <c r="W150" s="1"/>
      <c r="X150" s="1"/>
      <c r="Y150" s="1"/>
      <c r="Z150" s="1"/>
    </row>
    <row r="151" spans="1:26" ht="14.4">
      <c r="A151" s="1"/>
      <c r="B151" s="1"/>
      <c r="C151" s="2"/>
      <c r="D151" s="2"/>
      <c r="E151" s="2"/>
      <c r="F151" s="2"/>
      <c r="G151" s="8"/>
      <c r="H151" s="2"/>
      <c r="I151" s="4"/>
      <c r="J151" s="1"/>
      <c r="K151" s="1"/>
      <c r="L151" s="1"/>
      <c r="M151" s="1"/>
      <c r="N151" s="1"/>
      <c r="O151" s="1"/>
      <c r="P151" s="1"/>
      <c r="Q151" s="1"/>
      <c r="R151" s="1"/>
      <c r="S151" s="1"/>
      <c r="T151" s="1"/>
      <c r="U151" s="1"/>
      <c r="V151" s="1"/>
      <c r="W151" s="1"/>
      <c r="X151" s="1"/>
      <c r="Y151" s="1"/>
      <c r="Z151" s="1"/>
    </row>
    <row r="152" spans="1:26" ht="14.4">
      <c r="A152" s="1"/>
      <c r="B152" s="1"/>
      <c r="C152" s="2"/>
      <c r="D152" s="2"/>
      <c r="E152" s="2"/>
      <c r="F152" s="2"/>
      <c r="G152" s="8"/>
      <c r="H152" s="2"/>
      <c r="I152" s="4"/>
      <c r="J152" s="1"/>
      <c r="K152" s="1"/>
      <c r="L152" s="1"/>
      <c r="M152" s="1"/>
      <c r="N152" s="1"/>
      <c r="O152" s="1"/>
      <c r="P152" s="1"/>
      <c r="Q152" s="1"/>
      <c r="R152" s="1"/>
      <c r="S152" s="1"/>
      <c r="T152" s="1"/>
      <c r="U152" s="1"/>
      <c r="V152" s="1"/>
      <c r="W152" s="1"/>
      <c r="X152" s="1"/>
      <c r="Y152" s="1"/>
      <c r="Z152" s="1"/>
    </row>
    <row r="153" spans="1:26" ht="14.4">
      <c r="A153" s="1"/>
      <c r="B153" s="1"/>
      <c r="C153" s="2"/>
      <c r="D153" s="2"/>
      <c r="E153" s="2"/>
      <c r="F153" s="2"/>
      <c r="G153" s="8"/>
      <c r="H153" s="2"/>
      <c r="I153" s="4"/>
      <c r="J153" s="1"/>
      <c r="K153" s="1"/>
      <c r="L153" s="1"/>
      <c r="M153" s="1"/>
      <c r="N153" s="1"/>
      <c r="O153" s="1"/>
      <c r="P153" s="1"/>
      <c r="Q153" s="1"/>
      <c r="R153" s="1"/>
      <c r="S153" s="1"/>
      <c r="T153" s="1"/>
      <c r="U153" s="1"/>
      <c r="V153" s="1"/>
      <c r="W153" s="1"/>
      <c r="X153" s="1"/>
      <c r="Y153" s="1"/>
      <c r="Z153" s="1"/>
    </row>
    <row r="154" spans="1:26" ht="14.4">
      <c r="A154" s="1"/>
      <c r="B154" s="1"/>
      <c r="C154" s="2"/>
      <c r="D154" s="2"/>
      <c r="E154" s="2"/>
      <c r="F154" s="2"/>
      <c r="G154" s="8"/>
      <c r="H154" s="2"/>
      <c r="I154" s="4"/>
      <c r="J154" s="1"/>
      <c r="K154" s="1"/>
      <c r="L154" s="1"/>
      <c r="M154" s="1"/>
      <c r="N154" s="1"/>
      <c r="O154" s="1"/>
      <c r="P154" s="1"/>
      <c r="Q154" s="1"/>
      <c r="R154" s="1"/>
      <c r="S154" s="1"/>
      <c r="T154" s="1"/>
      <c r="U154" s="1"/>
      <c r="V154" s="1"/>
      <c r="W154" s="1"/>
      <c r="X154" s="1"/>
      <c r="Y154" s="1"/>
      <c r="Z154" s="1"/>
    </row>
    <row r="155" spans="1:26" ht="14.4">
      <c r="A155" s="1"/>
      <c r="B155" s="1"/>
      <c r="C155" s="2"/>
      <c r="D155" s="2"/>
      <c r="E155" s="2"/>
      <c r="F155" s="2"/>
      <c r="G155" s="8"/>
      <c r="H155" s="2"/>
      <c r="I155" s="4"/>
      <c r="J155" s="1"/>
      <c r="K155" s="1"/>
      <c r="L155" s="1"/>
      <c r="M155" s="1"/>
      <c r="N155" s="1"/>
      <c r="O155" s="1"/>
      <c r="P155" s="1"/>
      <c r="Q155" s="1"/>
      <c r="R155" s="1"/>
      <c r="S155" s="1"/>
      <c r="T155" s="1"/>
      <c r="U155" s="1"/>
      <c r="V155" s="1"/>
      <c r="W155" s="1"/>
      <c r="X155" s="1"/>
      <c r="Y155" s="1"/>
      <c r="Z155" s="1"/>
    </row>
    <row r="156" spans="1:26" ht="14.4">
      <c r="A156" s="1"/>
      <c r="B156" s="1"/>
      <c r="C156" s="2"/>
      <c r="D156" s="2"/>
      <c r="E156" s="2"/>
      <c r="F156" s="2"/>
      <c r="G156" s="8"/>
      <c r="H156" s="2"/>
      <c r="I156" s="4"/>
      <c r="J156" s="1"/>
      <c r="K156" s="1"/>
      <c r="L156" s="1"/>
      <c r="M156" s="1"/>
      <c r="N156" s="1"/>
      <c r="O156" s="1"/>
      <c r="P156" s="1"/>
      <c r="Q156" s="1"/>
      <c r="R156" s="1"/>
      <c r="S156" s="1"/>
      <c r="T156" s="1"/>
      <c r="U156" s="1"/>
      <c r="V156" s="1"/>
      <c r="W156" s="1"/>
      <c r="X156" s="1"/>
      <c r="Y156" s="1"/>
      <c r="Z156" s="1"/>
    </row>
    <row r="157" spans="1:26" ht="14.4">
      <c r="A157" s="1"/>
      <c r="B157" s="1"/>
      <c r="C157" s="2"/>
      <c r="D157" s="2"/>
      <c r="E157" s="2"/>
      <c r="F157" s="2"/>
      <c r="G157" s="8"/>
      <c r="H157" s="2"/>
      <c r="I157" s="4"/>
      <c r="J157" s="1"/>
      <c r="K157" s="1"/>
      <c r="L157" s="1"/>
      <c r="M157" s="1"/>
      <c r="N157" s="1"/>
      <c r="O157" s="1"/>
      <c r="P157" s="1"/>
      <c r="Q157" s="1"/>
      <c r="R157" s="1"/>
      <c r="S157" s="1"/>
      <c r="T157" s="1"/>
      <c r="U157" s="1"/>
      <c r="V157" s="1"/>
      <c r="W157" s="1"/>
      <c r="X157" s="1"/>
      <c r="Y157" s="1"/>
      <c r="Z157" s="1"/>
    </row>
    <row r="158" spans="1:26" ht="14.4">
      <c r="A158" s="1"/>
      <c r="B158" s="1"/>
      <c r="C158" s="2"/>
      <c r="D158" s="2"/>
      <c r="E158" s="2"/>
      <c r="F158" s="2"/>
      <c r="G158" s="8"/>
      <c r="H158" s="2"/>
      <c r="I158" s="4"/>
      <c r="J158" s="1"/>
      <c r="K158" s="1"/>
      <c r="L158" s="1"/>
      <c r="M158" s="1"/>
      <c r="N158" s="1"/>
      <c r="O158" s="1"/>
      <c r="P158" s="1"/>
      <c r="Q158" s="1"/>
      <c r="R158" s="1"/>
      <c r="S158" s="1"/>
      <c r="T158" s="1"/>
      <c r="U158" s="1"/>
      <c r="V158" s="1"/>
      <c r="W158" s="1"/>
      <c r="X158" s="1"/>
      <c r="Y158" s="1"/>
      <c r="Z158" s="1"/>
    </row>
    <row r="159" spans="1:26" ht="14.4">
      <c r="A159" s="1"/>
      <c r="B159" s="1"/>
      <c r="C159" s="2"/>
      <c r="D159" s="2"/>
      <c r="E159" s="2"/>
      <c r="F159" s="2"/>
      <c r="G159" s="8"/>
      <c r="H159" s="2"/>
      <c r="I159" s="4"/>
      <c r="J159" s="1"/>
      <c r="K159" s="1"/>
      <c r="L159" s="1"/>
      <c r="M159" s="1"/>
      <c r="N159" s="1"/>
      <c r="O159" s="1"/>
      <c r="P159" s="1"/>
      <c r="Q159" s="1"/>
      <c r="R159" s="1"/>
      <c r="S159" s="1"/>
      <c r="T159" s="1"/>
      <c r="U159" s="1"/>
      <c r="V159" s="1"/>
      <c r="W159" s="1"/>
      <c r="X159" s="1"/>
      <c r="Y159" s="1"/>
      <c r="Z159" s="1"/>
    </row>
    <row r="160" spans="1:26" ht="14.4">
      <c r="A160" s="1"/>
      <c r="B160" s="1"/>
      <c r="C160" s="2"/>
      <c r="D160" s="2"/>
      <c r="E160" s="2"/>
      <c r="F160" s="2"/>
      <c r="G160" s="8"/>
      <c r="H160" s="2"/>
      <c r="I160" s="4"/>
      <c r="J160" s="1"/>
      <c r="K160" s="1"/>
      <c r="L160" s="1"/>
      <c r="M160" s="1"/>
      <c r="N160" s="1"/>
      <c r="O160" s="1"/>
      <c r="P160" s="1"/>
      <c r="Q160" s="1"/>
      <c r="R160" s="1"/>
      <c r="S160" s="1"/>
      <c r="T160" s="1"/>
      <c r="U160" s="1"/>
      <c r="V160" s="1"/>
      <c r="W160" s="1"/>
      <c r="X160" s="1"/>
      <c r="Y160" s="1"/>
      <c r="Z160" s="1"/>
    </row>
    <row r="161" spans="1:26" ht="14.4">
      <c r="A161" s="1"/>
      <c r="B161" s="1"/>
      <c r="C161" s="2"/>
      <c r="D161" s="2"/>
      <c r="E161" s="2"/>
      <c r="F161" s="2"/>
      <c r="G161" s="8"/>
      <c r="H161" s="2"/>
      <c r="I161" s="4"/>
      <c r="J161" s="1"/>
      <c r="K161" s="1"/>
      <c r="L161" s="1"/>
      <c r="M161" s="1"/>
      <c r="N161" s="1"/>
      <c r="O161" s="1"/>
      <c r="P161" s="1"/>
      <c r="Q161" s="1"/>
      <c r="R161" s="1"/>
      <c r="S161" s="1"/>
      <c r="T161" s="1"/>
      <c r="U161" s="1"/>
      <c r="V161" s="1"/>
      <c r="W161" s="1"/>
      <c r="X161" s="1"/>
      <c r="Y161" s="1"/>
      <c r="Z161" s="1"/>
    </row>
    <row r="162" spans="1:26" ht="14.4">
      <c r="A162" s="1"/>
      <c r="B162" s="1"/>
      <c r="C162" s="2"/>
      <c r="D162" s="2"/>
      <c r="E162" s="2"/>
      <c r="F162" s="2"/>
      <c r="G162" s="8"/>
      <c r="H162" s="2"/>
      <c r="I162" s="4"/>
      <c r="J162" s="1"/>
      <c r="K162" s="1"/>
      <c r="L162" s="1"/>
      <c r="M162" s="1"/>
      <c r="N162" s="1"/>
      <c r="O162" s="1"/>
      <c r="P162" s="1"/>
      <c r="Q162" s="1"/>
      <c r="R162" s="1"/>
      <c r="S162" s="1"/>
      <c r="T162" s="1"/>
      <c r="U162" s="1"/>
      <c r="V162" s="1"/>
      <c r="W162" s="1"/>
      <c r="X162" s="1"/>
      <c r="Y162" s="1"/>
      <c r="Z162" s="1"/>
    </row>
    <row r="163" spans="1:26" ht="14.4">
      <c r="A163" s="1"/>
      <c r="B163" s="1"/>
      <c r="C163" s="2"/>
      <c r="D163" s="2"/>
      <c r="E163" s="2"/>
      <c r="F163" s="2"/>
      <c r="G163" s="8"/>
      <c r="H163" s="2"/>
      <c r="I163" s="4"/>
      <c r="J163" s="1"/>
      <c r="K163" s="1"/>
      <c r="L163" s="1"/>
      <c r="M163" s="1"/>
      <c r="N163" s="1"/>
      <c r="O163" s="1"/>
      <c r="P163" s="1"/>
      <c r="Q163" s="1"/>
      <c r="R163" s="1"/>
      <c r="S163" s="1"/>
      <c r="T163" s="1"/>
      <c r="U163" s="1"/>
      <c r="V163" s="1"/>
      <c r="W163" s="1"/>
      <c r="X163" s="1"/>
      <c r="Y163" s="1"/>
      <c r="Z163" s="1"/>
    </row>
    <row r="164" spans="1:26" ht="14.4">
      <c r="A164" s="1"/>
      <c r="B164" s="1"/>
      <c r="C164" s="2"/>
      <c r="D164" s="2"/>
      <c r="E164" s="2"/>
      <c r="F164" s="2"/>
      <c r="G164" s="8"/>
      <c r="H164" s="2"/>
      <c r="I164" s="4"/>
      <c r="J164" s="1"/>
      <c r="K164" s="1"/>
      <c r="L164" s="1"/>
      <c r="M164" s="1"/>
      <c r="N164" s="1"/>
      <c r="O164" s="1"/>
      <c r="P164" s="1"/>
      <c r="Q164" s="1"/>
      <c r="R164" s="1"/>
      <c r="S164" s="1"/>
      <c r="T164" s="1"/>
      <c r="U164" s="1"/>
      <c r="V164" s="1"/>
      <c r="W164" s="1"/>
      <c r="X164" s="1"/>
      <c r="Y164" s="1"/>
      <c r="Z164" s="1"/>
    </row>
    <row r="165" spans="1:26" ht="14.4">
      <c r="A165" s="1"/>
      <c r="B165" s="1"/>
      <c r="C165" s="2"/>
      <c r="D165" s="2"/>
      <c r="E165" s="2"/>
      <c r="F165" s="2"/>
      <c r="G165" s="8"/>
      <c r="H165" s="2"/>
      <c r="I165" s="4"/>
      <c r="J165" s="1"/>
      <c r="K165" s="1"/>
      <c r="L165" s="1"/>
      <c r="M165" s="1"/>
      <c r="N165" s="1"/>
      <c r="O165" s="1"/>
      <c r="P165" s="1"/>
      <c r="Q165" s="1"/>
      <c r="R165" s="1"/>
      <c r="S165" s="1"/>
      <c r="T165" s="1"/>
      <c r="U165" s="1"/>
      <c r="V165" s="1"/>
      <c r="W165" s="1"/>
      <c r="X165" s="1"/>
      <c r="Y165" s="1"/>
      <c r="Z165" s="1"/>
    </row>
    <row r="166" spans="1:26" ht="14.4">
      <c r="A166" s="1"/>
      <c r="B166" s="1"/>
      <c r="C166" s="2"/>
      <c r="D166" s="2"/>
      <c r="E166" s="2"/>
      <c r="F166" s="2"/>
      <c r="G166" s="8"/>
      <c r="H166" s="2"/>
      <c r="I166" s="4"/>
      <c r="J166" s="1"/>
      <c r="K166" s="1"/>
      <c r="L166" s="1"/>
      <c r="M166" s="1"/>
      <c r="N166" s="1"/>
      <c r="O166" s="1"/>
      <c r="P166" s="1"/>
      <c r="Q166" s="1"/>
      <c r="R166" s="1"/>
      <c r="S166" s="1"/>
      <c r="T166" s="1"/>
      <c r="U166" s="1"/>
      <c r="V166" s="1"/>
      <c r="W166" s="1"/>
      <c r="X166" s="1"/>
      <c r="Y166" s="1"/>
      <c r="Z166" s="1"/>
    </row>
    <row r="167" spans="1:26" ht="14.4">
      <c r="A167" s="1"/>
      <c r="B167" s="1"/>
      <c r="C167" s="2"/>
      <c r="D167" s="2"/>
      <c r="E167" s="2"/>
      <c r="F167" s="2"/>
      <c r="G167" s="8"/>
      <c r="H167" s="2"/>
      <c r="I167" s="4"/>
      <c r="J167" s="1"/>
      <c r="K167" s="1"/>
      <c r="L167" s="1"/>
      <c r="M167" s="1"/>
      <c r="N167" s="1"/>
      <c r="O167" s="1"/>
      <c r="P167" s="1"/>
      <c r="Q167" s="1"/>
      <c r="R167" s="1"/>
      <c r="S167" s="1"/>
      <c r="T167" s="1"/>
      <c r="U167" s="1"/>
      <c r="V167" s="1"/>
      <c r="W167" s="1"/>
      <c r="X167" s="1"/>
      <c r="Y167" s="1"/>
      <c r="Z167" s="1"/>
    </row>
    <row r="168" spans="1:26" ht="14.4">
      <c r="A168" s="1"/>
      <c r="B168" s="1"/>
      <c r="C168" s="2"/>
      <c r="D168" s="2"/>
      <c r="E168" s="2"/>
      <c r="F168" s="2"/>
      <c r="G168" s="8"/>
      <c r="H168" s="2"/>
      <c r="I168" s="4"/>
      <c r="J168" s="1"/>
      <c r="K168" s="1"/>
      <c r="L168" s="1"/>
      <c r="M168" s="1"/>
      <c r="N168" s="1"/>
      <c r="O168" s="1"/>
      <c r="P168" s="1"/>
      <c r="Q168" s="1"/>
      <c r="R168" s="1"/>
      <c r="S168" s="1"/>
      <c r="T168" s="1"/>
      <c r="U168" s="1"/>
      <c r="V168" s="1"/>
      <c r="W168" s="1"/>
      <c r="X168" s="1"/>
      <c r="Y168" s="1"/>
      <c r="Z168" s="1"/>
    </row>
    <row r="169" spans="1:26" ht="14.4">
      <c r="A169" s="1"/>
      <c r="B169" s="1"/>
      <c r="C169" s="2"/>
      <c r="D169" s="2"/>
      <c r="E169" s="2"/>
      <c r="F169" s="2"/>
      <c r="G169" s="8"/>
      <c r="H169" s="2"/>
      <c r="I169" s="4"/>
      <c r="J169" s="1"/>
      <c r="K169" s="1"/>
      <c r="L169" s="1"/>
      <c r="M169" s="1"/>
      <c r="N169" s="1"/>
      <c r="O169" s="1"/>
      <c r="P169" s="1"/>
      <c r="Q169" s="1"/>
      <c r="R169" s="1"/>
      <c r="S169" s="1"/>
      <c r="T169" s="1"/>
      <c r="U169" s="1"/>
      <c r="V169" s="1"/>
      <c r="W169" s="1"/>
      <c r="X169" s="1"/>
      <c r="Y169" s="1"/>
      <c r="Z169" s="1"/>
    </row>
    <row r="170" spans="1:26" ht="14.4">
      <c r="A170" s="1"/>
      <c r="B170" s="1"/>
      <c r="C170" s="2"/>
      <c r="D170" s="2"/>
      <c r="E170" s="2"/>
      <c r="F170" s="2"/>
      <c r="G170" s="8"/>
      <c r="H170" s="2"/>
      <c r="I170" s="4"/>
      <c r="J170" s="1"/>
      <c r="K170" s="1"/>
      <c r="L170" s="1"/>
      <c r="M170" s="1"/>
      <c r="N170" s="1"/>
      <c r="O170" s="1"/>
      <c r="P170" s="1"/>
      <c r="Q170" s="1"/>
      <c r="R170" s="1"/>
      <c r="S170" s="1"/>
      <c r="T170" s="1"/>
      <c r="U170" s="1"/>
      <c r="V170" s="1"/>
      <c r="W170" s="1"/>
      <c r="X170" s="1"/>
      <c r="Y170" s="1"/>
      <c r="Z170" s="1"/>
    </row>
    <row r="171" spans="1:26" ht="14.4">
      <c r="A171" s="1"/>
      <c r="B171" s="1"/>
      <c r="C171" s="2"/>
      <c r="D171" s="2"/>
      <c r="E171" s="2"/>
      <c r="F171" s="2"/>
      <c r="G171" s="8"/>
      <c r="H171" s="2"/>
      <c r="I171" s="4"/>
      <c r="J171" s="1"/>
      <c r="K171" s="1"/>
      <c r="L171" s="1"/>
      <c r="M171" s="1"/>
      <c r="N171" s="1"/>
      <c r="O171" s="1"/>
      <c r="P171" s="1"/>
      <c r="Q171" s="1"/>
      <c r="R171" s="1"/>
      <c r="S171" s="1"/>
      <c r="T171" s="1"/>
      <c r="U171" s="1"/>
      <c r="V171" s="1"/>
      <c r="W171" s="1"/>
      <c r="X171" s="1"/>
      <c r="Y171" s="1"/>
      <c r="Z171" s="1"/>
    </row>
    <row r="172" spans="1:26" ht="14.4">
      <c r="A172" s="1"/>
      <c r="B172" s="1"/>
      <c r="C172" s="2"/>
      <c r="D172" s="2"/>
      <c r="E172" s="2"/>
      <c r="F172" s="2"/>
      <c r="G172" s="8"/>
      <c r="H172" s="2"/>
      <c r="I172" s="4"/>
      <c r="J172" s="1"/>
      <c r="K172" s="1"/>
      <c r="L172" s="1"/>
      <c r="M172" s="1"/>
      <c r="N172" s="1"/>
      <c r="O172" s="1"/>
      <c r="P172" s="1"/>
      <c r="Q172" s="1"/>
      <c r="R172" s="1"/>
      <c r="S172" s="1"/>
      <c r="T172" s="1"/>
      <c r="U172" s="1"/>
      <c r="V172" s="1"/>
      <c r="W172" s="1"/>
      <c r="X172" s="1"/>
      <c r="Y172" s="1"/>
      <c r="Z172" s="1"/>
    </row>
    <row r="173" spans="1:26" ht="14.4">
      <c r="A173" s="1"/>
      <c r="B173" s="1"/>
      <c r="C173" s="2"/>
      <c r="D173" s="2"/>
      <c r="E173" s="2"/>
      <c r="F173" s="2"/>
      <c r="G173" s="8"/>
      <c r="H173" s="2"/>
      <c r="I173" s="4"/>
      <c r="J173" s="1"/>
      <c r="K173" s="1"/>
      <c r="L173" s="1"/>
      <c r="M173" s="1"/>
      <c r="N173" s="1"/>
      <c r="O173" s="1"/>
      <c r="P173" s="1"/>
      <c r="Q173" s="1"/>
      <c r="R173" s="1"/>
      <c r="S173" s="1"/>
      <c r="T173" s="1"/>
      <c r="U173" s="1"/>
      <c r="V173" s="1"/>
      <c r="W173" s="1"/>
      <c r="X173" s="1"/>
      <c r="Y173" s="1"/>
      <c r="Z173" s="1"/>
    </row>
    <row r="174" spans="1:26" ht="14.4">
      <c r="A174" s="1"/>
      <c r="B174" s="1"/>
      <c r="C174" s="2"/>
      <c r="D174" s="2"/>
      <c r="E174" s="2"/>
      <c r="F174" s="2"/>
      <c r="G174" s="8"/>
      <c r="H174" s="2"/>
      <c r="I174" s="4"/>
      <c r="J174" s="1"/>
      <c r="K174" s="1"/>
      <c r="L174" s="1"/>
      <c r="M174" s="1"/>
      <c r="N174" s="1"/>
      <c r="O174" s="1"/>
      <c r="P174" s="1"/>
      <c r="Q174" s="1"/>
      <c r="R174" s="1"/>
      <c r="S174" s="1"/>
      <c r="T174" s="1"/>
      <c r="U174" s="1"/>
      <c r="V174" s="1"/>
      <c r="W174" s="1"/>
      <c r="X174" s="1"/>
      <c r="Y174" s="1"/>
      <c r="Z174" s="1"/>
    </row>
    <row r="175" spans="1:26" ht="14.4">
      <c r="A175" s="1"/>
      <c r="B175" s="1"/>
      <c r="C175" s="2"/>
      <c r="D175" s="2"/>
      <c r="E175" s="2"/>
      <c r="F175" s="2"/>
      <c r="G175" s="8"/>
      <c r="H175" s="2"/>
      <c r="I175" s="4"/>
      <c r="J175" s="1"/>
      <c r="K175" s="1"/>
      <c r="L175" s="1"/>
      <c r="M175" s="1"/>
      <c r="N175" s="1"/>
      <c r="O175" s="1"/>
      <c r="P175" s="1"/>
      <c r="Q175" s="1"/>
      <c r="R175" s="1"/>
      <c r="S175" s="1"/>
      <c r="T175" s="1"/>
      <c r="U175" s="1"/>
      <c r="V175" s="1"/>
      <c r="W175" s="1"/>
      <c r="X175" s="1"/>
      <c r="Y175" s="1"/>
      <c r="Z175" s="1"/>
    </row>
    <row r="176" spans="1:26" ht="14.4">
      <c r="A176" s="1"/>
      <c r="B176" s="1"/>
      <c r="C176" s="2"/>
      <c r="D176" s="2"/>
      <c r="E176" s="2"/>
      <c r="F176" s="2"/>
      <c r="G176" s="8"/>
      <c r="H176" s="2"/>
      <c r="I176" s="4"/>
      <c r="J176" s="1"/>
      <c r="K176" s="1"/>
      <c r="L176" s="1"/>
      <c r="M176" s="1"/>
      <c r="N176" s="1"/>
      <c r="O176" s="1"/>
      <c r="P176" s="1"/>
      <c r="Q176" s="1"/>
      <c r="R176" s="1"/>
      <c r="S176" s="1"/>
      <c r="T176" s="1"/>
      <c r="U176" s="1"/>
      <c r="V176" s="1"/>
      <c r="W176" s="1"/>
      <c r="X176" s="1"/>
      <c r="Y176" s="1"/>
      <c r="Z176" s="1"/>
    </row>
    <row r="177" spans="1:26" ht="14.4">
      <c r="A177" s="1"/>
      <c r="B177" s="1"/>
      <c r="C177" s="2"/>
      <c r="D177" s="2"/>
      <c r="E177" s="2"/>
      <c r="F177" s="2"/>
      <c r="G177" s="8"/>
      <c r="H177" s="2"/>
      <c r="I177" s="4"/>
      <c r="J177" s="1"/>
      <c r="K177" s="1"/>
      <c r="L177" s="1"/>
      <c r="M177" s="1"/>
      <c r="N177" s="1"/>
      <c r="O177" s="1"/>
      <c r="P177" s="1"/>
      <c r="Q177" s="1"/>
      <c r="R177" s="1"/>
      <c r="S177" s="1"/>
      <c r="T177" s="1"/>
      <c r="U177" s="1"/>
      <c r="V177" s="1"/>
      <c r="W177" s="1"/>
      <c r="X177" s="1"/>
      <c r="Y177" s="1"/>
      <c r="Z177" s="1"/>
    </row>
    <row r="178" spans="1:26" ht="14.4">
      <c r="A178" s="1"/>
      <c r="B178" s="1"/>
      <c r="C178" s="2"/>
      <c r="D178" s="2"/>
      <c r="E178" s="2"/>
      <c r="F178" s="2"/>
      <c r="G178" s="8"/>
      <c r="H178" s="2"/>
      <c r="I178" s="4"/>
      <c r="J178" s="1"/>
      <c r="K178" s="1"/>
      <c r="L178" s="1"/>
      <c r="M178" s="1"/>
      <c r="N178" s="1"/>
      <c r="O178" s="1"/>
      <c r="P178" s="1"/>
      <c r="Q178" s="1"/>
      <c r="R178" s="1"/>
      <c r="S178" s="1"/>
      <c r="T178" s="1"/>
      <c r="U178" s="1"/>
      <c r="V178" s="1"/>
      <c r="W178" s="1"/>
      <c r="X178" s="1"/>
      <c r="Y178" s="1"/>
      <c r="Z178" s="1"/>
    </row>
    <row r="179" spans="1:26" ht="14.4">
      <c r="A179" s="1"/>
      <c r="B179" s="1"/>
      <c r="C179" s="2"/>
      <c r="D179" s="2"/>
      <c r="E179" s="2"/>
      <c r="F179" s="2"/>
      <c r="G179" s="8"/>
      <c r="H179" s="2"/>
      <c r="I179" s="4"/>
      <c r="J179" s="1"/>
      <c r="K179" s="1"/>
      <c r="L179" s="1"/>
      <c r="M179" s="1"/>
      <c r="N179" s="1"/>
      <c r="O179" s="1"/>
      <c r="P179" s="1"/>
      <c r="Q179" s="1"/>
      <c r="R179" s="1"/>
      <c r="S179" s="1"/>
      <c r="T179" s="1"/>
      <c r="U179" s="1"/>
      <c r="V179" s="1"/>
      <c r="W179" s="1"/>
      <c r="X179" s="1"/>
      <c r="Y179" s="1"/>
      <c r="Z179" s="1"/>
    </row>
    <row r="180" spans="1:26" ht="14.4">
      <c r="A180" s="1"/>
      <c r="B180" s="1"/>
      <c r="C180" s="2"/>
      <c r="D180" s="2"/>
      <c r="E180" s="2"/>
      <c r="F180" s="2"/>
      <c r="G180" s="8"/>
      <c r="H180" s="2"/>
      <c r="I180" s="4"/>
      <c r="J180" s="1"/>
      <c r="K180" s="1"/>
      <c r="L180" s="1"/>
      <c r="M180" s="1"/>
      <c r="N180" s="1"/>
      <c r="O180" s="1"/>
      <c r="P180" s="1"/>
      <c r="Q180" s="1"/>
      <c r="R180" s="1"/>
      <c r="S180" s="1"/>
      <c r="T180" s="1"/>
      <c r="U180" s="1"/>
      <c r="V180" s="1"/>
      <c r="W180" s="1"/>
      <c r="X180" s="1"/>
      <c r="Y180" s="1"/>
      <c r="Z180" s="1"/>
    </row>
    <row r="181" spans="1:26" ht="14.4">
      <c r="A181" s="1"/>
      <c r="B181" s="1"/>
      <c r="C181" s="2"/>
      <c r="D181" s="2"/>
      <c r="E181" s="2"/>
      <c r="F181" s="2"/>
      <c r="G181" s="8"/>
      <c r="H181" s="2"/>
      <c r="I181" s="4"/>
      <c r="J181" s="1"/>
      <c r="K181" s="1"/>
      <c r="L181" s="1"/>
      <c r="M181" s="1"/>
      <c r="N181" s="1"/>
      <c r="O181" s="1"/>
      <c r="P181" s="1"/>
      <c r="Q181" s="1"/>
      <c r="R181" s="1"/>
      <c r="S181" s="1"/>
      <c r="T181" s="1"/>
      <c r="U181" s="1"/>
      <c r="V181" s="1"/>
      <c r="W181" s="1"/>
      <c r="X181" s="1"/>
      <c r="Y181" s="1"/>
      <c r="Z181" s="1"/>
    </row>
    <row r="182" spans="1:26" ht="14.4">
      <c r="A182" s="1"/>
      <c r="B182" s="1"/>
      <c r="C182" s="2"/>
      <c r="D182" s="2"/>
      <c r="E182" s="2"/>
      <c r="F182" s="2"/>
      <c r="G182" s="8"/>
      <c r="H182" s="2"/>
      <c r="I182" s="4"/>
      <c r="J182" s="1"/>
      <c r="K182" s="1"/>
      <c r="L182" s="1"/>
      <c r="M182" s="1"/>
      <c r="N182" s="1"/>
      <c r="O182" s="1"/>
      <c r="P182" s="1"/>
      <c r="Q182" s="1"/>
      <c r="R182" s="1"/>
      <c r="S182" s="1"/>
      <c r="T182" s="1"/>
      <c r="U182" s="1"/>
      <c r="V182" s="1"/>
      <c r="W182" s="1"/>
      <c r="X182" s="1"/>
      <c r="Y182" s="1"/>
      <c r="Z182" s="1"/>
    </row>
    <row r="183" spans="1:26" ht="14.4">
      <c r="A183" s="1"/>
      <c r="B183" s="1"/>
      <c r="C183" s="2"/>
      <c r="D183" s="2"/>
      <c r="E183" s="2"/>
      <c r="F183" s="2"/>
      <c r="G183" s="8"/>
      <c r="H183" s="2"/>
      <c r="I183" s="4"/>
      <c r="J183" s="1"/>
      <c r="K183" s="1"/>
      <c r="L183" s="1"/>
      <c r="M183" s="1"/>
      <c r="N183" s="1"/>
      <c r="O183" s="1"/>
      <c r="P183" s="1"/>
      <c r="Q183" s="1"/>
      <c r="R183" s="1"/>
      <c r="S183" s="1"/>
      <c r="T183" s="1"/>
      <c r="U183" s="1"/>
      <c r="V183" s="1"/>
      <c r="W183" s="1"/>
      <c r="X183" s="1"/>
      <c r="Y183" s="1"/>
      <c r="Z183" s="1"/>
    </row>
    <row r="184" spans="1:26" ht="14.4">
      <c r="A184" s="1"/>
      <c r="B184" s="1"/>
      <c r="C184" s="2"/>
      <c r="D184" s="2"/>
      <c r="E184" s="2"/>
      <c r="F184" s="2"/>
      <c r="G184" s="8"/>
      <c r="H184" s="2"/>
      <c r="I184" s="4"/>
      <c r="J184" s="1"/>
      <c r="K184" s="1"/>
      <c r="L184" s="1"/>
      <c r="M184" s="1"/>
      <c r="N184" s="1"/>
      <c r="O184" s="1"/>
      <c r="P184" s="1"/>
      <c r="Q184" s="1"/>
      <c r="R184" s="1"/>
      <c r="S184" s="1"/>
      <c r="T184" s="1"/>
      <c r="U184" s="1"/>
      <c r="V184" s="1"/>
      <c r="W184" s="1"/>
      <c r="X184" s="1"/>
      <c r="Y184" s="1"/>
      <c r="Z184" s="1"/>
    </row>
    <row r="185" spans="1:26" ht="14.4">
      <c r="A185" s="1"/>
      <c r="B185" s="1"/>
      <c r="C185" s="2"/>
      <c r="D185" s="2"/>
      <c r="E185" s="2"/>
      <c r="F185" s="2"/>
      <c r="G185" s="8"/>
      <c r="H185" s="2"/>
      <c r="I185" s="4"/>
      <c r="J185" s="1"/>
      <c r="K185" s="1"/>
      <c r="L185" s="1"/>
      <c r="M185" s="1"/>
      <c r="N185" s="1"/>
      <c r="O185" s="1"/>
      <c r="P185" s="1"/>
      <c r="Q185" s="1"/>
      <c r="R185" s="1"/>
      <c r="S185" s="1"/>
      <c r="T185" s="1"/>
      <c r="U185" s="1"/>
      <c r="V185" s="1"/>
      <c r="W185" s="1"/>
      <c r="X185" s="1"/>
      <c r="Y185" s="1"/>
      <c r="Z185" s="1"/>
    </row>
    <row r="186" spans="1:26" ht="14.4">
      <c r="A186" s="1"/>
      <c r="B186" s="1"/>
      <c r="C186" s="2"/>
      <c r="D186" s="2"/>
      <c r="E186" s="2"/>
      <c r="F186" s="2"/>
      <c r="G186" s="8"/>
      <c r="H186" s="2"/>
      <c r="I186" s="4"/>
      <c r="J186" s="1"/>
      <c r="K186" s="1"/>
      <c r="L186" s="1"/>
      <c r="M186" s="1"/>
      <c r="N186" s="1"/>
      <c r="O186" s="1"/>
      <c r="P186" s="1"/>
      <c r="Q186" s="1"/>
      <c r="R186" s="1"/>
      <c r="S186" s="1"/>
      <c r="T186" s="1"/>
      <c r="U186" s="1"/>
      <c r="V186" s="1"/>
      <c r="W186" s="1"/>
      <c r="X186" s="1"/>
      <c r="Y186" s="1"/>
      <c r="Z186" s="1"/>
    </row>
    <row r="187" spans="1:26" ht="14.4">
      <c r="A187" s="1"/>
      <c r="B187" s="1"/>
      <c r="C187" s="2"/>
      <c r="D187" s="2"/>
      <c r="E187" s="2"/>
      <c r="F187" s="2"/>
      <c r="G187" s="8"/>
      <c r="H187" s="2"/>
      <c r="I187" s="4"/>
      <c r="J187" s="1"/>
      <c r="K187" s="1"/>
      <c r="L187" s="1"/>
      <c r="M187" s="1"/>
      <c r="N187" s="1"/>
      <c r="O187" s="1"/>
      <c r="P187" s="1"/>
      <c r="Q187" s="1"/>
      <c r="R187" s="1"/>
      <c r="S187" s="1"/>
      <c r="T187" s="1"/>
      <c r="U187" s="1"/>
      <c r="V187" s="1"/>
      <c r="W187" s="1"/>
      <c r="X187" s="1"/>
      <c r="Y187" s="1"/>
      <c r="Z187" s="1"/>
    </row>
    <row r="188" spans="1:26" ht="14.4">
      <c r="A188" s="1"/>
      <c r="B188" s="1"/>
      <c r="C188" s="2"/>
      <c r="D188" s="2"/>
      <c r="E188" s="2"/>
      <c r="F188" s="2"/>
      <c r="G188" s="8"/>
      <c r="H188" s="2"/>
      <c r="I188" s="4"/>
      <c r="J188" s="1"/>
      <c r="K188" s="1"/>
      <c r="L188" s="1"/>
      <c r="M188" s="1"/>
      <c r="N188" s="1"/>
      <c r="O188" s="1"/>
      <c r="P188" s="1"/>
      <c r="Q188" s="1"/>
      <c r="R188" s="1"/>
      <c r="S188" s="1"/>
      <c r="T188" s="1"/>
      <c r="U188" s="1"/>
      <c r="V188" s="1"/>
      <c r="W188" s="1"/>
      <c r="X188" s="1"/>
      <c r="Y188" s="1"/>
      <c r="Z188" s="1"/>
    </row>
    <row r="189" spans="1:26" ht="14.4">
      <c r="A189" s="1"/>
      <c r="B189" s="1"/>
      <c r="C189" s="2"/>
      <c r="D189" s="2"/>
      <c r="E189" s="2"/>
      <c r="F189" s="2"/>
      <c r="G189" s="8"/>
      <c r="H189" s="2"/>
      <c r="I189" s="4"/>
      <c r="J189" s="1"/>
      <c r="K189" s="1"/>
      <c r="L189" s="1"/>
      <c r="M189" s="1"/>
      <c r="N189" s="1"/>
      <c r="O189" s="1"/>
      <c r="P189" s="1"/>
      <c r="Q189" s="1"/>
      <c r="R189" s="1"/>
      <c r="S189" s="1"/>
      <c r="T189" s="1"/>
      <c r="U189" s="1"/>
      <c r="V189" s="1"/>
      <c r="W189" s="1"/>
      <c r="X189" s="1"/>
      <c r="Y189" s="1"/>
      <c r="Z189" s="1"/>
    </row>
    <row r="190" spans="1:26" ht="14.4">
      <c r="A190" s="1"/>
      <c r="B190" s="1"/>
      <c r="C190" s="2"/>
      <c r="D190" s="2"/>
      <c r="E190" s="2"/>
      <c r="F190" s="2"/>
      <c r="G190" s="8"/>
      <c r="H190" s="2"/>
      <c r="I190" s="4"/>
      <c r="J190" s="1"/>
      <c r="K190" s="1"/>
      <c r="L190" s="1"/>
      <c r="M190" s="1"/>
      <c r="N190" s="1"/>
      <c r="O190" s="1"/>
      <c r="P190" s="1"/>
      <c r="Q190" s="1"/>
      <c r="R190" s="1"/>
      <c r="S190" s="1"/>
      <c r="T190" s="1"/>
      <c r="U190" s="1"/>
      <c r="V190" s="1"/>
      <c r="W190" s="1"/>
      <c r="X190" s="1"/>
      <c r="Y190" s="1"/>
      <c r="Z190" s="1"/>
    </row>
    <row r="191" spans="1:26" ht="14.4">
      <c r="A191" s="1"/>
      <c r="B191" s="1"/>
      <c r="C191" s="2"/>
      <c r="D191" s="2"/>
      <c r="E191" s="2"/>
      <c r="F191" s="2"/>
      <c r="G191" s="8"/>
      <c r="H191" s="2"/>
      <c r="I191" s="4"/>
      <c r="J191" s="1"/>
      <c r="K191" s="1"/>
      <c r="L191" s="1"/>
      <c r="M191" s="1"/>
      <c r="N191" s="1"/>
      <c r="O191" s="1"/>
      <c r="P191" s="1"/>
      <c r="Q191" s="1"/>
      <c r="R191" s="1"/>
      <c r="S191" s="1"/>
      <c r="T191" s="1"/>
      <c r="U191" s="1"/>
      <c r="V191" s="1"/>
      <c r="W191" s="1"/>
      <c r="X191" s="1"/>
      <c r="Y191" s="1"/>
      <c r="Z191" s="1"/>
    </row>
    <row r="192" spans="1:26" ht="14.4">
      <c r="A192" s="1"/>
      <c r="B192" s="1"/>
      <c r="C192" s="2"/>
      <c r="D192" s="2"/>
      <c r="E192" s="2"/>
      <c r="F192" s="2"/>
      <c r="G192" s="8"/>
      <c r="H192" s="2"/>
      <c r="I192" s="4"/>
      <c r="J192" s="1"/>
      <c r="K192" s="1"/>
      <c r="L192" s="1"/>
      <c r="M192" s="1"/>
      <c r="N192" s="1"/>
      <c r="O192" s="1"/>
      <c r="P192" s="1"/>
      <c r="Q192" s="1"/>
      <c r="R192" s="1"/>
      <c r="S192" s="1"/>
      <c r="T192" s="1"/>
      <c r="U192" s="1"/>
      <c r="V192" s="1"/>
      <c r="W192" s="1"/>
      <c r="X192" s="1"/>
      <c r="Y192" s="1"/>
      <c r="Z192" s="1"/>
    </row>
    <row r="193" spans="1:26" ht="14.4">
      <c r="A193" s="1"/>
      <c r="B193" s="1"/>
      <c r="C193" s="2"/>
      <c r="D193" s="2"/>
      <c r="E193" s="2"/>
      <c r="F193" s="2"/>
      <c r="G193" s="8"/>
      <c r="H193" s="2"/>
      <c r="I193" s="4"/>
      <c r="J193" s="1"/>
      <c r="K193" s="1"/>
      <c r="L193" s="1"/>
      <c r="M193" s="1"/>
      <c r="N193" s="1"/>
      <c r="O193" s="1"/>
      <c r="P193" s="1"/>
      <c r="Q193" s="1"/>
      <c r="R193" s="1"/>
      <c r="S193" s="1"/>
      <c r="T193" s="1"/>
      <c r="U193" s="1"/>
      <c r="V193" s="1"/>
      <c r="W193" s="1"/>
      <c r="X193" s="1"/>
      <c r="Y193" s="1"/>
      <c r="Z193" s="1"/>
    </row>
    <row r="194" spans="1:26" ht="14.4">
      <c r="A194" s="1"/>
      <c r="B194" s="1"/>
      <c r="C194" s="2"/>
      <c r="D194" s="2"/>
      <c r="E194" s="2"/>
      <c r="F194" s="2"/>
      <c r="G194" s="8"/>
      <c r="H194" s="2"/>
      <c r="I194" s="4"/>
      <c r="J194" s="1"/>
      <c r="K194" s="1"/>
      <c r="L194" s="1"/>
      <c r="M194" s="1"/>
      <c r="N194" s="1"/>
      <c r="O194" s="1"/>
      <c r="P194" s="1"/>
      <c r="Q194" s="1"/>
      <c r="R194" s="1"/>
      <c r="S194" s="1"/>
      <c r="T194" s="1"/>
      <c r="U194" s="1"/>
      <c r="V194" s="1"/>
      <c r="W194" s="1"/>
      <c r="X194" s="1"/>
      <c r="Y194" s="1"/>
      <c r="Z194" s="1"/>
    </row>
    <row r="195" spans="1:26" ht="14.4">
      <c r="A195" s="1"/>
      <c r="B195" s="1"/>
      <c r="C195" s="2"/>
      <c r="D195" s="2"/>
      <c r="E195" s="2"/>
      <c r="F195" s="2"/>
      <c r="G195" s="8"/>
      <c r="H195" s="2"/>
      <c r="I195" s="4"/>
      <c r="J195" s="1"/>
      <c r="K195" s="1"/>
      <c r="L195" s="1"/>
      <c r="M195" s="1"/>
      <c r="N195" s="1"/>
      <c r="O195" s="1"/>
      <c r="P195" s="1"/>
      <c r="Q195" s="1"/>
      <c r="R195" s="1"/>
      <c r="S195" s="1"/>
      <c r="T195" s="1"/>
      <c r="U195" s="1"/>
      <c r="V195" s="1"/>
      <c r="W195" s="1"/>
      <c r="X195" s="1"/>
      <c r="Y195" s="1"/>
      <c r="Z195" s="1"/>
    </row>
    <row r="196" spans="1:26" ht="14.4">
      <c r="A196" s="1"/>
      <c r="B196" s="1"/>
      <c r="C196" s="2"/>
      <c r="D196" s="2"/>
      <c r="E196" s="2"/>
      <c r="F196" s="2"/>
      <c r="G196" s="8"/>
      <c r="H196" s="2"/>
      <c r="I196" s="4"/>
      <c r="J196" s="1"/>
      <c r="K196" s="1"/>
      <c r="L196" s="1"/>
      <c r="M196" s="1"/>
      <c r="N196" s="1"/>
      <c r="O196" s="1"/>
      <c r="P196" s="1"/>
      <c r="Q196" s="1"/>
      <c r="R196" s="1"/>
      <c r="S196" s="1"/>
      <c r="T196" s="1"/>
      <c r="U196" s="1"/>
      <c r="V196" s="1"/>
      <c r="W196" s="1"/>
      <c r="X196" s="1"/>
      <c r="Y196" s="1"/>
      <c r="Z196" s="1"/>
    </row>
    <row r="197" spans="1:26" ht="14.4">
      <c r="A197" s="1"/>
      <c r="B197" s="1"/>
      <c r="C197" s="2"/>
      <c r="D197" s="2"/>
      <c r="E197" s="2"/>
      <c r="F197" s="2"/>
      <c r="G197" s="8"/>
      <c r="H197" s="2"/>
      <c r="I197" s="4"/>
      <c r="J197" s="1"/>
      <c r="K197" s="1"/>
      <c r="L197" s="1"/>
      <c r="M197" s="1"/>
      <c r="N197" s="1"/>
      <c r="O197" s="1"/>
      <c r="P197" s="1"/>
      <c r="Q197" s="1"/>
      <c r="R197" s="1"/>
      <c r="S197" s="1"/>
      <c r="T197" s="1"/>
      <c r="U197" s="1"/>
      <c r="V197" s="1"/>
      <c r="W197" s="1"/>
      <c r="X197" s="1"/>
      <c r="Y197" s="1"/>
      <c r="Z197" s="1"/>
    </row>
    <row r="198" spans="1:26" ht="14.4">
      <c r="A198" s="1"/>
      <c r="B198" s="1"/>
      <c r="C198" s="2"/>
      <c r="D198" s="2"/>
      <c r="E198" s="2"/>
      <c r="F198" s="2"/>
      <c r="G198" s="8"/>
      <c r="H198" s="2"/>
      <c r="I198" s="4"/>
      <c r="J198" s="1"/>
      <c r="K198" s="1"/>
      <c r="L198" s="1"/>
      <c r="M198" s="1"/>
      <c r="N198" s="1"/>
      <c r="O198" s="1"/>
      <c r="P198" s="1"/>
      <c r="Q198" s="1"/>
      <c r="R198" s="1"/>
      <c r="S198" s="1"/>
      <c r="T198" s="1"/>
      <c r="U198" s="1"/>
      <c r="V198" s="1"/>
      <c r="W198" s="1"/>
      <c r="X198" s="1"/>
      <c r="Y198" s="1"/>
      <c r="Z198" s="1"/>
    </row>
    <row r="199" spans="1:26" ht="14.4">
      <c r="A199" s="1"/>
      <c r="B199" s="1"/>
      <c r="C199" s="2"/>
      <c r="D199" s="2"/>
      <c r="E199" s="2"/>
      <c r="F199" s="2"/>
      <c r="G199" s="8"/>
      <c r="H199" s="2"/>
      <c r="I199" s="4"/>
      <c r="J199" s="1"/>
      <c r="K199" s="1"/>
      <c r="L199" s="1"/>
      <c r="M199" s="1"/>
      <c r="N199" s="1"/>
      <c r="O199" s="1"/>
      <c r="P199" s="1"/>
      <c r="Q199" s="1"/>
      <c r="R199" s="1"/>
      <c r="S199" s="1"/>
      <c r="T199" s="1"/>
      <c r="U199" s="1"/>
      <c r="V199" s="1"/>
      <c r="W199" s="1"/>
      <c r="X199" s="1"/>
      <c r="Y199" s="1"/>
      <c r="Z199" s="1"/>
    </row>
    <row r="200" spans="1:26" ht="14.4">
      <c r="A200" s="1"/>
      <c r="B200" s="1"/>
      <c r="C200" s="2"/>
      <c r="D200" s="2"/>
      <c r="E200" s="2"/>
      <c r="F200" s="2"/>
      <c r="G200" s="8"/>
      <c r="H200" s="2"/>
      <c r="I200" s="4"/>
      <c r="J200" s="1"/>
      <c r="K200" s="1"/>
      <c r="L200" s="1"/>
      <c r="M200" s="1"/>
      <c r="N200" s="1"/>
      <c r="O200" s="1"/>
      <c r="P200" s="1"/>
      <c r="Q200" s="1"/>
      <c r="R200" s="1"/>
      <c r="S200" s="1"/>
      <c r="T200" s="1"/>
      <c r="U200" s="1"/>
      <c r="V200" s="1"/>
      <c r="W200" s="1"/>
      <c r="X200" s="1"/>
      <c r="Y200" s="1"/>
      <c r="Z200" s="1"/>
    </row>
    <row r="201" spans="1:26" ht="14.4">
      <c r="A201" s="1"/>
      <c r="B201" s="1"/>
      <c r="C201" s="2"/>
      <c r="D201" s="2"/>
      <c r="E201" s="2"/>
      <c r="F201" s="2"/>
      <c r="G201" s="8"/>
      <c r="H201" s="2"/>
      <c r="I201" s="4"/>
      <c r="J201" s="1"/>
      <c r="K201" s="1"/>
      <c r="L201" s="1"/>
      <c r="M201" s="1"/>
      <c r="N201" s="1"/>
      <c r="O201" s="1"/>
      <c r="P201" s="1"/>
      <c r="Q201" s="1"/>
      <c r="R201" s="1"/>
      <c r="S201" s="1"/>
      <c r="T201" s="1"/>
      <c r="U201" s="1"/>
      <c r="V201" s="1"/>
      <c r="W201" s="1"/>
      <c r="X201" s="1"/>
      <c r="Y201" s="1"/>
      <c r="Z201" s="1"/>
    </row>
    <row r="202" spans="1:26" ht="14.4">
      <c r="A202" s="1"/>
      <c r="B202" s="1"/>
      <c r="C202" s="2"/>
      <c r="D202" s="2"/>
      <c r="E202" s="2"/>
      <c r="F202" s="2"/>
      <c r="G202" s="8"/>
      <c r="H202" s="2"/>
      <c r="I202" s="4"/>
      <c r="J202" s="1"/>
      <c r="K202" s="1"/>
      <c r="L202" s="1"/>
      <c r="M202" s="1"/>
      <c r="N202" s="1"/>
      <c r="O202" s="1"/>
      <c r="P202" s="1"/>
      <c r="Q202" s="1"/>
      <c r="R202" s="1"/>
      <c r="S202" s="1"/>
      <c r="T202" s="1"/>
      <c r="U202" s="1"/>
      <c r="V202" s="1"/>
      <c r="W202" s="1"/>
      <c r="X202" s="1"/>
      <c r="Y202" s="1"/>
      <c r="Z202" s="1"/>
    </row>
    <row r="203" spans="1:26" ht="14.4">
      <c r="A203" s="1"/>
      <c r="B203" s="1"/>
      <c r="C203" s="2"/>
      <c r="D203" s="2"/>
      <c r="E203" s="2"/>
      <c r="F203" s="2"/>
      <c r="G203" s="8"/>
      <c r="H203" s="2"/>
      <c r="I203" s="4"/>
      <c r="J203" s="1"/>
      <c r="K203" s="1"/>
      <c r="L203" s="1"/>
      <c r="M203" s="1"/>
      <c r="N203" s="1"/>
      <c r="O203" s="1"/>
      <c r="P203" s="1"/>
      <c r="Q203" s="1"/>
      <c r="R203" s="1"/>
      <c r="S203" s="1"/>
      <c r="T203" s="1"/>
      <c r="U203" s="1"/>
      <c r="V203" s="1"/>
      <c r="W203" s="1"/>
      <c r="X203" s="1"/>
      <c r="Y203" s="1"/>
      <c r="Z203" s="1"/>
    </row>
    <row r="204" spans="1:26" ht="14.4">
      <c r="A204" s="1"/>
      <c r="B204" s="1"/>
      <c r="C204" s="2"/>
      <c r="D204" s="2"/>
      <c r="E204" s="2"/>
      <c r="F204" s="2"/>
      <c r="G204" s="8"/>
      <c r="H204" s="2"/>
      <c r="I204" s="4"/>
      <c r="J204" s="1"/>
      <c r="K204" s="1"/>
      <c r="L204" s="1"/>
      <c r="M204" s="1"/>
      <c r="N204" s="1"/>
      <c r="O204" s="1"/>
      <c r="P204" s="1"/>
      <c r="Q204" s="1"/>
      <c r="R204" s="1"/>
      <c r="S204" s="1"/>
      <c r="T204" s="1"/>
      <c r="U204" s="1"/>
      <c r="V204" s="1"/>
      <c r="W204" s="1"/>
      <c r="X204" s="1"/>
      <c r="Y204" s="1"/>
      <c r="Z204" s="1"/>
    </row>
    <row r="205" spans="1:26" ht="14.4">
      <c r="A205" s="1"/>
      <c r="B205" s="1"/>
      <c r="C205" s="2"/>
      <c r="D205" s="2"/>
      <c r="E205" s="2"/>
      <c r="F205" s="2"/>
      <c r="G205" s="8"/>
      <c r="H205" s="2"/>
      <c r="I205" s="4"/>
      <c r="J205" s="1"/>
      <c r="K205" s="1"/>
      <c r="L205" s="1"/>
      <c r="M205" s="1"/>
      <c r="N205" s="1"/>
      <c r="O205" s="1"/>
      <c r="P205" s="1"/>
      <c r="Q205" s="1"/>
      <c r="R205" s="1"/>
      <c r="S205" s="1"/>
      <c r="T205" s="1"/>
      <c r="U205" s="1"/>
      <c r="V205" s="1"/>
      <c r="W205" s="1"/>
      <c r="X205" s="1"/>
      <c r="Y205" s="1"/>
      <c r="Z205" s="1"/>
    </row>
    <row r="206" spans="1:26" ht="14.4">
      <c r="A206" s="1"/>
      <c r="B206" s="1"/>
      <c r="C206" s="2"/>
      <c r="D206" s="2"/>
      <c r="E206" s="2"/>
      <c r="F206" s="2"/>
      <c r="G206" s="8"/>
      <c r="H206" s="2"/>
      <c r="I206" s="4"/>
      <c r="J206" s="1"/>
      <c r="K206" s="1"/>
      <c r="L206" s="1"/>
      <c r="M206" s="1"/>
      <c r="N206" s="1"/>
      <c r="O206" s="1"/>
      <c r="P206" s="1"/>
      <c r="Q206" s="1"/>
      <c r="R206" s="1"/>
      <c r="S206" s="1"/>
      <c r="T206" s="1"/>
      <c r="U206" s="1"/>
      <c r="V206" s="1"/>
      <c r="W206" s="1"/>
      <c r="X206" s="1"/>
      <c r="Y206" s="1"/>
      <c r="Z206" s="1"/>
    </row>
    <row r="207" spans="1:26" ht="14.4">
      <c r="A207" s="1"/>
      <c r="B207" s="1"/>
      <c r="C207" s="2"/>
      <c r="D207" s="2"/>
      <c r="E207" s="2"/>
      <c r="F207" s="2"/>
      <c r="G207" s="8"/>
      <c r="H207" s="2"/>
      <c r="I207" s="4"/>
      <c r="J207" s="1"/>
      <c r="K207" s="1"/>
      <c r="L207" s="1"/>
      <c r="M207" s="1"/>
      <c r="N207" s="1"/>
      <c r="O207" s="1"/>
      <c r="P207" s="1"/>
      <c r="Q207" s="1"/>
      <c r="R207" s="1"/>
      <c r="S207" s="1"/>
      <c r="T207" s="1"/>
      <c r="U207" s="1"/>
      <c r="V207" s="1"/>
      <c r="W207" s="1"/>
      <c r="X207" s="1"/>
      <c r="Y207" s="1"/>
      <c r="Z207" s="1"/>
    </row>
    <row r="208" spans="1:26" ht="14.4">
      <c r="A208" s="1"/>
      <c r="B208" s="1"/>
      <c r="C208" s="2"/>
      <c r="D208" s="2"/>
      <c r="E208" s="2"/>
      <c r="F208" s="2"/>
      <c r="G208" s="8"/>
      <c r="H208" s="2"/>
      <c r="I208" s="4"/>
      <c r="J208" s="1"/>
      <c r="K208" s="1"/>
      <c r="L208" s="1"/>
      <c r="M208" s="1"/>
      <c r="N208" s="1"/>
      <c r="O208" s="1"/>
      <c r="P208" s="1"/>
      <c r="Q208" s="1"/>
      <c r="R208" s="1"/>
      <c r="S208" s="1"/>
      <c r="T208" s="1"/>
      <c r="U208" s="1"/>
      <c r="V208" s="1"/>
      <c r="W208" s="1"/>
      <c r="X208" s="1"/>
      <c r="Y208" s="1"/>
      <c r="Z208" s="1"/>
    </row>
    <row r="209" spans="1:26" ht="14.4">
      <c r="A209" s="1"/>
      <c r="B209" s="1"/>
      <c r="C209" s="2"/>
      <c r="D209" s="2"/>
      <c r="E209" s="2"/>
      <c r="F209" s="2"/>
      <c r="G209" s="8"/>
      <c r="H209" s="2"/>
      <c r="I209" s="4"/>
      <c r="J209" s="1"/>
      <c r="K209" s="1"/>
      <c r="L209" s="1"/>
      <c r="M209" s="1"/>
      <c r="N209" s="1"/>
      <c r="O209" s="1"/>
      <c r="P209" s="1"/>
      <c r="Q209" s="1"/>
      <c r="R209" s="1"/>
      <c r="S209" s="1"/>
      <c r="T209" s="1"/>
      <c r="U209" s="1"/>
      <c r="V209" s="1"/>
      <c r="W209" s="1"/>
      <c r="X209" s="1"/>
      <c r="Y209" s="1"/>
      <c r="Z209" s="1"/>
    </row>
    <row r="210" spans="1:26" ht="14.4">
      <c r="A210" s="1"/>
      <c r="B210" s="1"/>
      <c r="C210" s="2"/>
      <c r="D210" s="2"/>
      <c r="E210" s="2"/>
      <c r="F210" s="2"/>
      <c r="G210" s="8"/>
      <c r="H210" s="2"/>
      <c r="I210" s="4"/>
      <c r="J210" s="1"/>
      <c r="K210" s="1"/>
      <c r="L210" s="1"/>
      <c r="M210" s="1"/>
      <c r="N210" s="1"/>
      <c r="O210" s="1"/>
      <c r="P210" s="1"/>
      <c r="Q210" s="1"/>
      <c r="R210" s="1"/>
      <c r="S210" s="1"/>
      <c r="T210" s="1"/>
      <c r="U210" s="1"/>
      <c r="V210" s="1"/>
      <c r="W210" s="1"/>
      <c r="X210" s="1"/>
      <c r="Y210" s="1"/>
      <c r="Z210" s="1"/>
    </row>
    <row r="211" spans="1:26" ht="14.4">
      <c r="A211" s="1"/>
      <c r="B211" s="1"/>
      <c r="C211" s="2"/>
      <c r="D211" s="2"/>
      <c r="E211" s="2"/>
      <c r="F211" s="2"/>
      <c r="G211" s="8"/>
      <c r="H211" s="2"/>
      <c r="I211" s="4"/>
      <c r="J211" s="1"/>
      <c r="K211" s="1"/>
      <c r="L211" s="1"/>
      <c r="M211" s="1"/>
      <c r="N211" s="1"/>
      <c r="O211" s="1"/>
      <c r="P211" s="1"/>
      <c r="Q211" s="1"/>
      <c r="R211" s="1"/>
      <c r="S211" s="1"/>
      <c r="T211" s="1"/>
      <c r="U211" s="1"/>
      <c r="V211" s="1"/>
      <c r="W211" s="1"/>
      <c r="X211" s="1"/>
      <c r="Y211" s="1"/>
      <c r="Z211" s="1"/>
    </row>
    <row r="212" spans="1:26" ht="14.4">
      <c r="A212" s="1"/>
      <c r="B212" s="1"/>
      <c r="C212" s="2"/>
      <c r="D212" s="2"/>
      <c r="E212" s="2"/>
      <c r="F212" s="2"/>
      <c r="G212" s="8"/>
      <c r="H212" s="2"/>
      <c r="I212" s="4"/>
      <c r="J212" s="1"/>
      <c r="K212" s="1"/>
      <c r="L212" s="1"/>
      <c r="M212" s="1"/>
      <c r="N212" s="1"/>
      <c r="O212" s="1"/>
      <c r="P212" s="1"/>
      <c r="Q212" s="1"/>
      <c r="R212" s="1"/>
      <c r="S212" s="1"/>
      <c r="T212" s="1"/>
      <c r="U212" s="1"/>
      <c r="V212" s="1"/>
      <c r="W212" s="1"/>
      <c r="X212" s="1"/>
      <c r="Y212" s="1"/>
      <c r="Z212" s="1"/>
    </row>
    <row r="213" spans="1:26" ht="14.4">
      <c r="A213" s="1"/>
      <c r="B213" s="1"/>
      <c r="C213" s="2"/>
      <c r="D213" s="2"/>
      <c r="E213" s="2"/>
      <c r="F213" s="2"/>
      <c r="G213" s="8"/>
      <c r="H213" s="2"/>
      <c r="I213" s="4"/>
      <c r="J213" s="1"/>
      <c r="K213" s="1"/>
      <c r="L213" s="1"/>
      <c r="M213" s="1"/>
      <c r="N213" s="1"/>
      <c r="O213" s="1"/>
      <c r="P213" s="1"/>
      <c r="Q213" s="1"/>
      <c r="R213" s="1"/>
      <c r="S213" s="1"/>
      <c r="T213" s="1"/>
      <c r="U213" s="1"/>
      <c r="V213" s="1"/>
      <c r="W213" s="1"/>
      <c r="X213" s="1"/>
      <c r="Y213" s="1"/>
      <c r="Z213" s="1"/>
    </row>
    <row r="214" spans="1:26" ht="14.4">
      <c r="A214" s="1"/>
      <c r="B214" s="1"/>
      <c r="C214" s="2"/>
      <c r="D214" s="2"/>
      <c r="E214" s="2"/>
      <c r="F214" s="2"/>
      <c r="G214" s="8"/>
      <c r="H214" s="2"/>
      <c r="I214" s="4"/>
      <c r="J214" s="1"/>
      <c r="K214" s="1"/>
      <c r="L214" s="1"/>
      <c r="M214" s="1"/>
      <c r="N214" s="1"/>
      <c r="O214" s="1"/>
      <c r="P214" s="1"/>
      <c r="Q214" s="1"/>
      <c r="R214" s="1"/>
      <c r="S214" s="1"/>
      <c r="T214" s="1"/>
      <c r="U214" s="1"/>
      <c r="V214" s="1"/>
      <c r="W214" s="1"/>
      <c r="X214" s="1"/>
      <c r="Y214" s="1"/>
      <c r="Z214" s="1"/>
    </row>
    <row r="215" spans="1:26" ht="14.4">
      <c r="A215" s="1"/>
      <c r="B215" s="1"/>
      <c r="C215" s="2"/>
      <c r="D215" s="2"/>
      <c r="E215" s="2"/>
      <c r="F215" s="2"/>
      <c r="G215" s="8"/>
      <c r="H215" s="2"/>
      <c r="I215" s="4"/>
      <c r="J215" s="1"/>
      <c r="K215" s="1"/>
      <c r="L215" s="1"/>
      <c r="M215" s="1"/>
      <c r="N215" s="1"/>
      <c r="O215" s="1"/>
      <c r="P215" s="1"/>
      <c r="Q215" s="1"/>
      <c r="R215" s="1"/>
      <c r="S215" s="1"/>
      <c r="T215" s="1"/>
      <c r="U215" s="1"/>
      <c r="V215" s="1"/>
      <c r="W215" s="1"/>
      <c r="X215" s="1"/>
      <c r="Y215" s="1"/>
      <c r="Z215" s="1"/>
    </row>
    <row r="216" spans="1:26" ht="14.4">
      <c r="A216" s="1"/>
      <c r="B216" s="1"/>
      <c r="C216" s="2"/>
      <c r="D216" s="2"/>
      <c r="E216" s="2"/>
      <c r="F216" s="2"/>
      <c r="G216" s="8"/>
      <c r="H216" s="2"/>
      <c r="I216" s="4"/>
      <c r="J216" s="1"/>
      <c r="K216" s="1"/>
      <c r="L216" s="1"/>
      <c r="M216" s="1"/>
      <c r="N216" s="1"/>
      <c r="O216" s="1"/>
      <c r="P216" s="1"/>
      <c r="Q216" s="1"/>
      <c r="R216" s="1"/>
      <c r="S216" s="1"/>
      <c r="T216" s="1"/>
      <c r="U216" s="1"/>
      <c r="V216" s="1"/>
      <c r="W216" s="1"/>
      <c r="X216" s="1"/>
      <c r="Y216" s="1"/>
      <c r="Z216" s="1"/>
    </row>
    <row r="217" spans="1:26" ht="14.4">
      <c r="A217" s="1"/>
      <c r="B217" s="1"/>
      <c r="C217" s="2"/>
      <c r="D217" s="2"/>
      <c r="E217" s="2"/>
      <c r="F217" s="2"/>
      <c r="G217" s="8"/>
      <c r="H217" s="2"/>
      <c r="I217" s="4"/>
      <c r="J217" s="1"/>
      <c r="K217" s="1"/>
      <c r="L217" s="1"/>
      <c r="M217" s="1"/>
      <c r="N217" s="1"/>
      <c r="O217" s="1"/>
      <c r="P217" s="1"/>
      <c r="Q217" s="1"/>
      <c r="R217" s="1"/>
      <c r="S217" s="1"/>
      <c r="T217" s="1"/>
      <c r="U217" s="1"/>
      <c r="V217" s="1"/>
      <c r="W217" s="1"/>
      <c r="X217" s="1"/>
      <c r="Y217" s="1"/>
      <c r="Z217" s="1"/>
    </row>
    <row r="218" spans="1:26" ht="14.4">
      <c r="A218" s="1"/>
      <c r="B218" s="1"/>
      <c r="C218" s="2"/>
      <c r="D218" s="2"/>
      <c r="E218" s="2"/>
      <c r="F218" s="2"/>
      <c r="G218" s="8"/>
      <c r="H218" s="2"/>
      <c r="I218" s="4"/>
      <c r="J218" s="1"/>
      <c r="K218" s="1"/>
      <c r="L218" s="1"/>
      <c r="M218" s="1"/>
      <c r="N218" s="1"/>
      <c r="O218" s="1"/>
      <c r="P218" s="1"/>
      <c r="Q218" s="1"/>
      <c r="R218" s="1"/>
      <c r="S218" s="1"/>
      <c r="T218" s="1"/>
      <c r="U218" s="1"/>
      <c r="V218" s="1"/>
      <c r="W218" s="1"/>
      <c r="X218" s="1"/>
      <c r="Y218" s="1"/>
      <c r="Z218" s="1"/>
    </row>
    <row r="219" spans="1:26" ht="14.4">
      <c r="A219" s="1"/>
      <c r="B219" s="1"/>
      <c r="C219" s="2"/>
      <c r="D219" s="2"/>
      <c r="E219" s="2"/>
      <c r="F219" s="2"/>
      <c r="G219" s="8"/>
      <c r="H219" s="2"/>
      <c r="I219" s="4"/>
      <c r="J219" s="1"/>
      <c r="K219" s="1"/>
      <c r="L219" s="1"/>
      <c r="M219" s="1"/>
      <c r="N219" s="1"/>
      <c r="O219" s="1"/>
      <c r="P219" s="1"/>
      <c r="Q219" s="1"/>
      <c r="R219" s="1"/>
      <c r="S219" s="1"/>
      <c r="T219" s="1"/>
      <c r="U219" s="1"/>
      <c r="V219" s="1"/>
      <c r="W219" s="1"/>
      <c r="X219" s="1"/>
      <c r="Y219" s="1"/>
      <c r="Z219" s="1"/>
    </row>
    <row r="220" spans="1:26" ht="14.4">
      <c r="A220" s="1"/>
      <c r="B220" s="1"/>
      <c r="C220" s="2"/>
      <c r="D220" s="2"/>
      <c r="E220" s="2"/>
      <c r="F220" s="2"/>
      <c r="G220" s="8"/>
      <c r="H220" s="2"/>
      <c r="I220" s="4"/>
      <c r="J220" s="1"/>
      <c r="K220" s="1"/>
      <c r="L220" s="1"/>
      <c r="M220" s="1"/>
      <c r="N220" s="1"/>
      <c r="O220" s="1"/>
      <c r="P220" s="1"/>
      <c r="Q220" s="1"/>
      <c r="R220" s="1"/>
      <c r="S220" s="1"/>
      <c r="T220" s="1"/>
      <c r="U220" s="1"/>
      <c r="V220" s="1"/>
      <c r="W220" s="1"/>
      <c r="X220" s="1"/>
      <c r="Y220" s="1"/>
      <c r="Z220" s="1"/>
    </row>
    <row r="221" spans="1:26" ht="14.4">
      <c r="A221" s="1"/>
      <c r="B221" s="1"/>
      <c r="C221" s="2"/>
      <c r="D221" s="2"/>
      <c r="E221" s="2"/>
      <c r="F221" s="2"/>
      <c r="G221" s="8"/>
      <c r="H221" s="2"/>
      <c r="I221" s="4"/>
      <c r="J221" s="1"/>
      <c r="K221" s="1"/>
      <c r="L221" s="1"/>
      <c r="M221" s="1"/>
      <c r="N221" s="1"/>
      <c r="O221" s="1"/>
      <c r="P221" s="1"/>
      <c r="Q221" s="1"/>
      <c r="R221" s="1"/>
      <c r="S221" s="1"/>
      <c r="T221" s="1"/>
      <c r="U221" s="1"/>
      <c r="V221" s="1"/>
      <c r="W221" s="1"/>
      <c r="X221" s="1"/>
      <c r="Y221" s="1"/>
      <c r="Z221" s="1"/>
    </row>
    <row r="222" spans="1:26" ht="14.4">
      <c r="A222" s="1"/>
      <c r="B222" s="1"/>
      <c r="C222" s="2"/>
      <c r="D222" s="2"/>
      <c r="E222" s="2"/>
      <c r="F222" s="2"/>
      <c r="G222" s="8"/>
      <c r="H222" s="2"/>
      <c r="I222" s="4"/>
      <c r="J222" s="1"/>
      <c r="K222" s="1"/>
      <c r="L222" s="1"/>
      <c r="M222" s="1"/>
      <c r="N222" s="1"/>
      <c r="O222" s="1"/>
      <c r="P222" s="1"/>
      <c r="Q222" s="1"/>
      <c r="R222" s="1"/>
      <c r="S222" s="1"/>
      <c r="T222" s="1"/>
      <c r="U222" s="1"/>
      <c r="V222" s="1"/>
      <c r="W222" s="1"/>
      <c r="X222" s="1"/>
      <c r="Y222" s="1"/>
      <c r="Z222" s="1"/>
    </row>
    <row r="223" spans="1:26" ht="14.4">
      <c r="A223" s="1"/>
      <c r="B223" s="1"/>
      <c r="C223" s="2"/>
      <c r="D223" s="2"/>
      <c r="E223" s="2"/>
      <c r="F223" s="2"/>
      <c r="G223" s="8"/>
      <c r="H223" s="2"/>
      <c r="I223" s="4"/>
      <c r="J223" s="1"/>
      <c r="K223" s="1"/>
      <c r="L223" s="1"/>
      <c r="M223" s="1"/>
      <c r="N223" s="1"/>
      <c r="O223" s="1"/>
      <c r="P223" s="1"/>
      <c r="Q223" s="1"/>
      <c r="R223" s="1"/>
      <c r="S223" s="1"/>
      <c r="T223" s="1"/>
      <c r="U223" s="1"/>
      <c r="V223" s="1"/>
      <c r="W223" s="1"/>
      <c r="X223" s="1"/>
      <c r="Y223" s="1"/>
      <c r="Z223" s="1"/>
    </row>
    <row r="224" spans="1:26" ht="14.4">
      <c r="A224" s="1"/>
      <c r="B224" s="1"/>
      <c r="C224" s="2"/>
      <c r="D224" s="2"/>
      <c r="E224" s="2"/>
      <c r="F224" s="2"/>
      <c r="G224" s="8"/>
      <c r="H224" s="2"/>
      <c r="I224" s="4"/>
      <c r="J224" s="1"/>
      <c r="K224" s="1"/>
      <c r="L224" s="1"/>
      <c r="M224" s="1"/>
      <c r="N224" s="1"/>
      <c r="O224" s="1"/>
      <c r="P224" s="1"/>
      <c r="Q224" s="1"/>
      <c r="R224" s="1"/>
      <c r="S224" s="1"/>
      <c r="T224" s="1"/>
      <c r="U224" s="1"/>
      <c r="V224" s="1"/>
      <c r="W224" s="1"/>
      <c r="X224" s="1"/>
      <c r="Y224" s="1"/>
      <c r="Z224" s="1"/>
    </row>
    <row r="225" spans="1:26" ht="14.4">
      <c r="A225" s="1"/>
      <c r="B225" s="1"/>
      <c r="C225" s="2"/>
      <c r="D225" s="2"/>
      <c r="E225" s="2"/>
      <c r="F225" s="2"/>
      <c r="G225" s="8"/>
      <c r="H225" s="2"/>
      <c r="I225" s="4"/>
      <c r="J225" s="1"/>
      <c r="K225" s="1"/>
      <c r="L225" s="1"/>
      <c r="M225" s="1"/>
      <c r="N225" s="1"/>
      <c r="O225" s="1"/>
      <c r="P225" s="1"/>
      <c r="Q225" s="1"/>
      <c r="R225" s="1"/>
      <c r="S225" s="1"/>
      <c r="T225" s="1"/>
      <c r="U225" s="1"/>
      <c r="V225" s="1"/>
      <c r="W225" s="1"/>
      <c r="X225" s="1"/>
      <c r="Y225" s="1"/>
      <c r="Z225" s="1"/>
    </row>
    <row r="226" spans="1:26" ht="14.4">
      <c r="A226" s="1"/>
      <c r="B226" s="1"/>
      <c r="C226" s="2"/>
      <c r="D226" s="2"/>
      <c r="E226" s="2"/>
      <c r="F226" s="2"/>
      <c r="G226" s="8"/>
      <c r="H226" s="2"/>
      <c r="I226" s="4"/>
      <c r="J226" s="1"/>
      <c r="K226" s="1"/>
      <c r="L226" s="1"/>
      <c r="M226" s="1"/>
      <c r="N226" s="1"/>
      <c r="O226" s="1"/>
      <c r="P226" s="1"/>
      <c r="Q226" s="1"/>
      <c r="R226" s="1"/>
      <c r="S226" s="1"/>
      <c r="T226" s="1"/>
      <c r="U226" s="1"/>
      <c r="V226" s="1"/>
      <c r="W226" s="1"/>
      <c r="X226" s="1"/>
      <c r="Y226" s="1"/>
      <c r="Z226" s="1"/>
    </row>
    <row r="227" spans="1:26" ht="14.4">
      <c r="A227" s="1"/>
      <c r="B227" s="1"/>
      <c r="C227" s="2"/>
      <c r="D227" s="2"/>
      <c r="E227" s="2"/>
      <c r="F227" s="2"/>
      <c r="G227" s="8"/>
      <c r="H227" s="2"/>
      <c r="I227" s="4"/>
      <c r="J227" s="1"/>
      <c r="K227" s="1"/>
      <c r="L227" s="1"/>
      <c r="M227" s="1"/>
      <c r="N227" s="1"/>
      <c r="O227" s="1"/>
      <c r="P227" s="1"/>
      <c r="Q227" s="1"/>
      <c r="R227" s="1"/>
      <c r="S227" s="1"/>
      <c r="T227" s="1"/>
      <c r="U227" s="1"/>
      <c r="V227" s="1"/>
      <c r="W227" s="1"/>
      <c r="X227" s="1"/>
      <c r="Y227" s="1"/>
      <c r="Z227" s="1"/>
    </row>
    <row r="228" spans="1:26" ht="14.4">
      <c r="A228" s="1"/>
      <c r="B228" s="1"/>
      <c r="C228" s="2"/>
      <c r="D228" s="2"/>
      <c r="E228" s="2"/>
      <c r="F228" s="2"/>
      <c r="G228" s="8"/>
      <c r="H228" s="2"/>
      <c r="I228" s="4"/>
      <c r="J228" s="1"/>
      <c r="K228" s="1"/>
      <c r="L228" s="1"/>
      <c r="M228" s="1"/>
      <c r="N228" s="1"/>
      <c r="O228" s="1"/>
      <c r="P228" s="1"/>
      <c r="Q228" s="1"/>
      <c r="R228" s="1"/>
      <c r="S228" s="1"/>
      <c r="T228" s="1"/>
      <c r="U228" s="1"/>
      <c r="V228" s="1"/>
      <c r="W228" s="1"/>
      <c r="X228" s="1"/>
      <c r="Y228" s="1"/>
      <c r="Z228" s="1"/>
    </row>
    <row r="229" spans="1:26" ht="14.4">
      <c r="A229" s="1"/>
      <c r="B229" s="1"/>
      <c r="C229" s="2"/>
      <c r="D229" s="2"/>
      <c r="E229" s="2"/>
      <c r="F229" s="2"/>
      <c r="G229" s="8"/>
      <c r="H229" s="2"/>
      <c r="I229" s="4"/>
      <c r="J229" s="1"/>
      <c r="K229" s="1"/>
      <c r="L229" s="1"/>
      <c r="M229" s="1"/>
      <c r="N229" s="1"/>
      <c r="O229" s="1"/>
      <c r="P229" s="1"/>
      <c r="Q229" s="1"/>
      <c r="R229" s="1"/>
      <c r="S229" s="1"/>
      <c r="T229" s="1"/>
      <c r="U229" s="1"/>
      <c r="V229" s="1"/>
      <c r="W229" s="1"/>
      <c r="X229" s="1"/>
      <c r="Y229" s="1"/>
      <c r="Z229" s="1"/>
    </row>
    <row r="230" spans="1:26" ht="14.4">
      <c r="A230" s="1"/>
      <c r="B230" s="1"/>
      <c r="C230" s="2"/>
      <c r="D230" s="2"/>
      <c r="E230" s="2"/>
      <c r="F230" s="2"/>
      <c r="G230" s="8"/>
      <c r="H230" s="2"/>
      <c r="I230" s="4"/>
      <c r="J230" s="1"/>
      <c r="K230" s="1"/>
      <c r="L230" s="1"/>
      <c r="M230" s="1"/>
      <c r="N230" s="1"/>
      <c r="O230" s="1"/>
      <c r="P230" s="1"/>
      <c r="Q230" s="1"/>
      <c r="R230" s="1"/>
      <c r="S230" s="1"/>
      <c r="T230" s="1"/>
      <c r="U230" s="1"/>
      <c r="V230" s="1"/>
      <c r="W230" s="1"/>
      <c r="X230" s="1"/>
      <c r="Y230" s="1"/>
      <c r="Z230" s="1"/>
    </row>
    <row r="231" spans="1:26" ht="14.4">
      <c r="A231" s="1"/>
      <c r="B231" s="1"/>
      <c r="C231" s="2"/>
      <c r="D231" s="2"/>
      <c r="E231" s="2"/>
      <c r="F231" s="2"/>
      <c r="G231" s="8"/>
      <c r="H231" s="2"/>
      <c r="I231" s="4"/>
      <c r="J231" s="1"/>
      <c r="K231" s="1"/>
      <c r="L231" s="1"/>
      <c r="M231" s="1"/>
      <c r="N231" s="1"/>
      <c r="O231" s="1"/>
      <c r="P231" s="1"/>
      <c r="Q231" s="1"/>
      <c r="R231" s="1"/>
      <c r="S231" s="1"/>
      <c r="T231" s="1"/>
      <c r="U231" s="1"/>
      <c r="V231" s="1"/>
      <c r="W231" s="1"/>
      <c r="X231" s="1"/>
      <c r="Y231" s="1"/>
      <c r="Z231" s="1"/>
    </row>
    <row r="232" spans="1:26" ht="14.4">
      <c r="A232" s="1"/>
      <c r="B232" s="1"/>
      <c r="C232" s="2"/>
      <c r="D232" s="2"/>
      <c r="E232" s="2"/>
      <c r="F232" s="2"/>
      <c r="G232" s="8"/>
      <c r="H232" s="2"/>
      <c r="I232" s="4"/>
      <c r="J232" s="1"/>
      <c r="K232" s="1"/>
      <c r="L232" s="1"/>
      <c r="M232" s="1"/>
      <c r="N232" s="1"/>
      <c r="O232" s="1"/>
      <c r="P232" s="1"/>
      <c r="Q232" s="1"/>
      <c r="R232" s="1"/>
      <c r="S232" s="1"/>
      <c r="T232" s="1"/>
      <c r="U232" s="1"/>
      <c r="V232" s="1"/>
      <c r="W232" s="1"/>
      <c r="X232" s="1"/>
      <c r="Y232" s="1"/>
      <c r="Z232" s="1"/>
    </row>
    <row r="233" spans="1:26" ht="14.4">
      <c r="A233" s="1"/>
      <c r="B233" s="1"/>
      <c r="C233" s="2"/>
      <c r="D233" s="2"/>
      <c r="E233" s="2"/>
      <c r="F233" s="2"/>
      <c r="G233" s="8"/>
      <c r="H233" s="2"/>
      <c r="I233" s="4"/>
      <c r="J233" s="1"/>
      <c r="K233" s="1"/>
      <c r="L233" s="1"/>
      <c r="M233" s="1"/>
      <c r="N233" s="1"/>
      <c r="O233" s="1"/>
      <c r="P233" s="1"/>
      <c r="Q233" s="1"/>
      <c r="R233" s="1"/>
      <c r="S233" s="1"/>
      <c r="T233" s="1"/>
      <c r="U233" s="1"/>
      <c r="V233" s="1"/>
      <c r="W233" s="1"/>
      <c r="X233" s="1"/>
      <c r="Y233" s="1"/>
      <c r="Z233" s="1"/>
    </row>
    <row r="234" spans="1:26" ht="14.4">
      <c r="A234" s="1"/>
      <c r="B234" s="1"/>
      <c r="C234" s="2"/>
      <c r="D234" s="2"/>
      <c r="E234" s="2"/>
      <c r="F234" s="2"/>
      <c r="G234" s="8"/>
      <c r="H234" s="2"/>
      <c r="I234" s="4"/>
      <c r="J234" s="1"/>
      <c r="K234" s="1"/>
      <c r="L234" s="1"/>
      <c r="M234" s="1"/>
      <c r="N234" s="1"/>
      <c r="O234" s="1"/>
      <c r="P234" s="1"/>
      <c r="Q234" s="1"/>
      <c r="R234" s="1"/>
      <c r="S234" s="1"/>
      <c r="T234" s="1"/>
      <c r="U234" s="1"/>
      <c r="V234" s="1"/>
      <c r="W234" s="1"/>
      <c r="X234" s="1"/>
      <c r="Y234" s="1"/>
      <c r="Z234" s="1"/>
    </row>
    <row r="235" spans="1:26" ht="14.4">
      <c r="A235" s="1"/>
      <c r="B235" s="1"/>
      <c r="C235" s="2"/>
      <c r="D235" s="2"/>
      <c r="E235" s="2"/>
      <c r="F235" s="2"/>
      <c r="G235" s="8"/>
      <c r="H235" s="2"/>
      <c r="I235" s="4"/>
      <c r="J235" s="1"/>
      <c r="K235" s="1"/>
      <c r="L235" s="1"/>
      <c r="M235" s="1"/>
      <c r="N235" s="1"/>
      <c r="O235" s="1"/>
      <c r="P235" s="1"/>
      <c r="Q235" s="1"/>
      <c r="R235" s="1"/>
      <c r="S235" s="1"/>
      <c r="T235" s="1"/>
      <c r="U235" s="1"/>
      <c r="V235" s="1"/>
      <c r="W235" s="1"/>
      <c r="X235" s="1"/>
      <c r="Y235" s="1"/>
      <c r="Z235" s="1"/>
    </row>
    <row r="236" spans="1:26" ht="14.4">
      <c r="A236" s="1"/>
      <c r="B236" s="1"/>
      <c r="C236" s="2"/>
      <c r="D236" s="2"/>
      <c r="E236" s="2"/>
      <c r="F236" s="2"/>
      <c r="G236" s="8"/>
      <c r="H236" s="2"/>
      <c r="I236" s="4"/>
      <c r="J236" s="1"/>
      <c r="K236" s="1"/>
      <c r="L236" s="1"/>
      <c r="M236" s="1"/>
      <c r="N236" s="1"/>
      <c r="O236" s="1"/>
      <c r="P236" s="1"/>
      <c r="Q236" s="1"/>
      <c r="R236" s="1"/>
      <c r="S236" s="1"/>
      <c r="T236" s="1"/>
      <c r="U236" s="1"/>
      <c r="V236" s="1"/>
      <c r="W236" s="1"/>
      <c r="X236" s="1"/>
      <c r="Y236" s="1"/>
      <c r="Z236" s="1"/>
    </row>
    <row r="237" spans="1:26" ht="14.4">
      <c r="A237" s="1"/>
      <c r="B237" s="1"/>
      <c r="C237" s="2"/>
      <c r="D237" s="2"/>
      <c r="E237" s="2"/>
      <c r="F237" s="2"/>
      <c r="G237" s="8"/>
      <c r="H237" s="2"/>
      <c r="I237" s="4"/>
      <c r="J237" s="1"/>
      <c r="K237" s="1"/>
      <c r="L237" s="1"/>
      <c r="M237" s="1"/>
      <c r="N237" s="1"/>
      <c r="O237" s="1"/>
      <c r="P237" s="1"/>
      <c r="Q237" s="1"/>
      <c r="R237" s="1"/>
      <c r="S237" s="1"/>
      <c r="T237" s="1"/>
      <c r="U237" s="1"/>
      <c r="V237" s="1"/>
      <c r="W237" s="1"/>
      <c r="X237" s="1"/>
      <c r="Y237" s="1"/>
      <c r="Z237" s="1"/>
    </row>
    <row r="238" spans="1:26" ht="14.4">
      <c r="A238" s="1"/>
      <c r="B238" s="1"/>
      <c r="C238" s="2"/>
      <c r="D238" s="2"/>
      <c r="E238" s="2"/>
      <c r="F238" s="2"/>
      <c r="G238" s="8"/>
      <c r="H238" s="2"/>
      <c r="I238" s="4"/>
      <c r="J238" s="1"/>
      <c r="K238" s="1"/>
      <c r="L238" s="1"/>
      <c r="M238" s="1"/>
      <c r="N238" s="1"/>
      <c r="O238" s="1"/>
      <c r="P238" s="1"/>
      <c r="Q238" s="1"/>
      <c r="R238" s="1"/>
      <c r="S238" s="1"/>
      <c r="T238" s="1"/>
      <c r="U238" s="1"/>
      <c r="V238" s="1"/>
      <c r="W238" s="1"/>
      <c r="X238" s="1"/>
      <c r="Y238" s="1"/>
      <c r="Z238" s="1"/>
    </row>
    <row r="239" spans="1:26" ht="14.4">
      <c r="A239" s="1"/>
      <c r="B239" s="1"/>
      <c r="C239" s="2"/>
      <c r="D239" s="2"/>
      <c r="E239" s="2"/>
      <c r="F239" s="2"/>
      <c r="G239" s="8"/>
      <c r="H239" s="2"/>
      <c r="I239" s="4"/>
      <c r="J239" s="1"/>
      <c r="K239" s="1"/>
      <c r="L239" s="1"/>
      <c r="M239" s="1"/>
      <c r="N239" s="1"/>
      <c r="O239" s="1"/>
      <c r="P239" s="1"/>
      <c r="Q239" s="1"/>
      <c r="R239" s="1"/>
      <c r="S239" s="1"/>
      <c r="T239" s="1"/>
      <c r="U239" s="1"/>
      <c r="V239" s="1"/>
      <c r="W239" s="1"/>
      <c r="X239" s="1"/>
      <c r="Y239" s="1"/>
      <c r="Z239" s="1"/>
    </row>
    <row r="240" spans="1:26" ht="14.4">
      <c r="A240" s="1"/>
      <c r="B240" s="1"/>
      <c r="C240" s="2"/>
      <c r="D240" s="2"/>
      <c r="E240" s="2"/>
      <c r="F240" s="2"/>
      <c r="G240" s="8"/>
      <c r="H240" s="2"/>
      <c r="I240" s="4"/>
      <c r="J240" s="1"/>
      <c r="K240" s="1"/>
      <c r="L240" s="1"/>
      <c r="M240" s="1"/>
      <c r="N240" s="1"/>
      <c r="O240" s="1"/>
      <c r="P240" s="1"/>
      <c r="Q240" s="1"/>
      <c r="R240" s="1"/>
      <c r="S240" s="1"/>
      <c r="T240" s="1"/>
      <c r="U240" s="1"/>
      <c r="V240" s="1"/>
      <c r="W240" s="1"/>
      <c r="X240" s="1"/>
      <c r="Y240" s="1"/>
      <c r="Z240" s="1"/>
    </row>
    <row r="241" spans="1:26" ht="14.4">
      <c r="A241" s="1"/>
      <c r="B241" s="1"/>
      <c r="C241" s="2"/>
      <c r="D241" s="2"/>
      <c r="E241" s="2"/>
      <c r="F241" s="2"/>
      <c r="G241" s="8"/>
      <c r="H241" s="2"/>
      <c r="I241" s="4"/>
      <c r="J241" s="1"/>
      <c r="K241" s="1"/>
      <c r="L241" s="1"/>
      <c r="M241" s="1"/>
      <c r="N241" s="1"/>
      <c r="O241" s="1"/>
      <c r="P241" s="1"/>
      <c r="Q241" s="1"/>
      <c r="R241" s="1"/>
      <c r="S241" s="1"/>
      <c r="T241" s="1"/>
      <c r="U241" s="1"/>
      <c r="V241" s="1"/>
      <c r="W241" s="1"/>
      <c r="X241" s="1"/>
      <c r="Y241" s="1"/>
      <c r="Z241" s="1"/>
    </row>
    <row r="242" spans="1:26" ht="14.4">
      <c r="A242" s="1"/>
      <c r="B242" s="1"/>
      <c r="C242" s="2"/>
      <c r="D242" s="2"/>
      <c r="E242" s="2"/>
      <c r="F242" s="2"/>
      <c r="G242" s="8"/>
      <c r="H242" s="2"/>
      <c r="I242" s="4"/>
      <c r="J242" s="1"/>
      <c r="K242" s="1"/>
      <c r="L242" s="1"/>
      <c r="M242" s="1"/>
      <c r="N242" s="1"/>
      <c r="O242" s="1"/>
      <c r="P242" s="1"/>
      <c r="Q242" s="1"/>
      <c r="R242" s="1"/>
      <c r="S242" s="1"/>
      <c r="T242" s="1"/>
      <c r="U242" s="1"/>
      <c r="V242" s="1"/>
      <c r="W242" s="1"/>
      <c r="X242" s="1"/>
      <c r="Y242" s="1"/>
      <c r="Z242" s="1"/>
    </row>
    <row r="243" spans="1:26" ht="14.4">
      <c r="A243" s="1"/>
      <c r="B243" s="1"/>
      <c r="C243" s="2"/>
      <c r="D243" s="2"/>
      <c r="E243" s="2"/>
      <c r="F243" s="2"/>
      <c r="G243" s="8"/>
      <c r="H243" s="2"/>
      <c r="I243" s="4"/>
      <c r="J243" s="1"/>
      <c r="K243" s="1"/>
      <c r="L243" s="1"/>
      <c r="M243" s="1"/>
      <c r="N243" s="1"/>
      <c r="O243" s="1"/>
      <c r="P243" s="1"/>
      <c r="Q243" s="1"/>
      <c r="R243" s="1"/>
      <c r="S243" s="1"/>
      <c r="T243" s="1"/>
      <c r="U243" s="1"/>
      <c r="V243" s="1"/>
      <c r="W243" s="1"/>
      <c r="X243" s="1"/>
      <c r="Y243" s="1"/>
      <c r="Z243" s="1"/>
    </row>
    <row r="244" spans="1:26" ht="14.4">
      <c r="A244" s="1"/>
      <c r="B244" s="1"/>
      <c r="C244" s="2"/>
      <c r="D244" s="2"/>
      <c r="E244" s="2"/>
      <c r="F244" s="2"/>
      <c r="G244" s="8"/>
      <c r="H244" s="2"/>
      <c r="I244" s="4"/>
      <c r="J244" s="1"/>
      <c r="K244" s="1"/>
      <c r="L244" s="1"/>
      <c r="M244" s="1"/>
      <c r="N244" s="1"/>
      <c r="O244" s="1"/>
      <c r="P244" s="1"/>
      <c r="Q244" s="1"/>
      <c r="R244" s="1"/>
      <c r="S244" s="1"/>
      <c r="T244" s="1"/>
      <c r="U244" s="1"/>
      <c r="V244" s="1"/>
      <c r="W244" s="1"/>
      <c r="X244" s="1"/>
      <c r="Y244" s="1"/>
      <c r="Z244" s="1"/>
    </row>
    <row r="245" spans="1:26" ht="14.4">
      <c r="A245" s="1"/>
      <c r="B245" s="1"/>
      <c r="C245" s="2"/>
      <c r="D245" s="2"/>
      <c r="E245" s="2"/>
      <c r="F245" s="2"/>
      <c r="G245" s="8"/>
      <c r="H245" s="2"/>
      <c r="I245" s="4"/>
      <c r="J245" s="1"/>
      <c r="K245" s="1"/>
      <c r="L245" s="1"/>
      <c r="M245" s="1"/>
      <c r="N245" s="1"/>
      <c r="O245" s="1"/>
      <c r="P245" s="1"/>
      <c r="Q245" s="1"/>
      <c r="R245" s="1"/>
      <c r="S245" s="1"/>
      <c r="T245" s="1"/>
      <c r="U245" s="1"/>
      <c r="V245" s="1"/>
      <c r="W245" s="1"/>
      <c r="X245" s="1"/>
      <c r="Y245" s="1"/>
      <c r="Z245" s="1"/>
    </row>
    <row r="246" spans="1:26" ht="14.4">
      <c r="A246" s="1"/>
      <c r="B246" s="1"/>
      <c r="C246" s="2"/>
      <c r="D246" s="2"/>
      <c r="E246" s="2"/>
      <c r="F246" s="2"/>
      <c r="G246" s="8"/>
      <c r="H246" s="2"/>
      <c r="I246" s="4"/>
      <c r="J246" s="1"/>
      <c r="K246" s="1"/>
      <c r="L246" s="1"/>
      <c r="M246" s="1"/>
      <c r="N246" s="1"/>
      <c r="O246" s="1"/>
      <c r="P246" s="1"/>
      <c r="Q246" s="1"/>
      <c r="R246" s="1"/>
      <c r="S246" s="1"/>
      <c r="T246" s="1"/>
      <c r="U246" s="1"/>
      <c r="V246" s="1"/>
      <c r="W246" s="1"/>
      <c r="X246" s="1"/>
      <c r="Y246" s="1"/>
      <c r="Z246" s="1"/>
    </row>
    <row r="247" spans="1:26" ht="14.4">
      <c r="A247" s="1"/>
      <c r="B247" s="1"/>
      <c r="C247" s="2"/>
      <c r="D247" s="2"/>
      <c r="E247" s="2"/>
      <c r="F247" s="2"/>
      <c r="G247" s="8"/>
      <c r="H247" s="2"/>
      <c r="I247" s="4"/>
      <c r="J247" s="1"/>
      <c r="K247" s="1"/>
      <c r="L247" s="1"/>
      <c r="M247" s="1"/>
      <c r="N247" s="1"/>
      <c r="O247" s="1"/>
      <c r="P247" s="1"/>
      <c r="Q247" s="1"/>
      <c r="R247" s="1"/>
      <c r="S247" s="1"/>
      <c r="T247" s="1"/>
      <c r="U247" s="1"/>
      <c r="V247" s="1"/>
      <c r="W247" s="1"/>
      <c r="X247" s="1"/>
      <c r="Y247" s="1"/>
      <c r="Z247" s="1"/>
    </row>
    <row r="248" spans="1:26" ht="14.4">
      <c r="A248" s="1"/>
      <c r="B248" s="1"/>
      <c r="C248" s="2"/>
      <c r="D248" s="2"/>
      <c r="E248" s="2"/>
      <c r="F248" s="2"/>
      <c r="G248" s="8"/>
      <c r="H248" s="2"/>
      <c r="I248" s="4"/>
      <c r="J248" s="1"/>
      <c r="K248" s="1"/>
      <c r="L248" s="1"/>
      <c r="M248" s="1"/>
      <c r="N248" s="1"/>
      <c r="O248" s="1"/>
      <c r="P248" s="1"/>
      <c r="Q248" s="1"/>
      <c r="R248" s="1"/>
      <c r="S248" s="1"/>
      <c r="T248" s="1"/>
      <c r="U248" s="1"/>
      <c r="V248" s="1"/>
      <c r="W248" s="1"/>
      <c r="X248" s="1"/>
      <c r="Y248" s="1"/>
      <c r="Z248" s="1"/>
    </row>
    <row r="249" spans="1:26" ht="14.4">
      <c r="A249" s="1"/>
      <c r="B249" s="1"/>
      <c r="C249" s="2"/>
      <c r="D249" s="2"/>
      <c r="E249" s="2"/>
      <c r="F249" s="2"/>
      <c r="G249" s="8"/>
      <c r="H249" s="2"/>
      <c r="I249" s="4"/>
      <c r="J249" s="1"/>
      <c r="K249" s="1"/>
      <c r="L249" s="1"/>
      <c r="M249" s="1"/>
      <c r="N249" s="1"/>
      <c r="O249" s="1"/>
      <c r="P249" s="1"/>
      <c r="Q249" s="1"/>
      <c r="R249" s="1"/>
      <c r="S249" s="1"/>
      <c r="T249" s="1"/>
      <c r="U249" s="1"/>
      <c r="V249" s="1"/>
      <c r="W249" s="1"/>
      <c r="X249" s="1"/>
      <c r="Y249" s="1"/>
      <c r="Z249" s="1"/>
    </row>
    <row r="250" spans="1:26" ht="14.4">
      <c r="A250" s="1"/>
      <c r="B250" s="1"/>
      <c r="C250" s="2"/>
      <c r="D250" s="2"/>
      <c r="E250" s="2"/>
      <c r="F250" s="2"/>
      <c r="G250" s="8"/>
      <c r="H250" s="2"/>
      <c r="I250" s="4"/>
      <c r="J250" s="1"/>
      <c r="K250" s="1"/>
      <c r="L250" s="1"/>
      <c r="M250" s="1"/>
      <c r="N250" s="1"/>
      <c r="O250" s="1"/>
      <c r="P250" s="1"/>
      <c r="Q250" s="1"/>
      <c r="R250" s="1"/>
      <c r="S250" s="1"/>
      <c r="T250" s="1"/>
      <c r="U250" s="1"/>
      <c r="V250" s="1"/>
      <c r="W250" s="1"/>
      <c r="X250" s="1"/>
      <c r="Y250" s="1"/>
      <c r="Z250" s="1"/>
    </row>
    <row r="251" spans="1:26" ht="14.4">
      <c r="A251" s="1"/>
      <c r="B251" s="1"/>
      <c r="C251" s="2"/>
      <c r="D251" s="2"/>
      <c r="E251" s="2"/>
      <c r="F251" s="2"/>
      <c r="G251" s="8"/>
      <c r="H251" s="2"/>
      <c r="I251" s="4"/>
      <c r="J251" s="1"/>
      <c r="K251" s="1"/>
      <c r="L251" s="1"/>
      <c r="M251" s="1"/>
      <c r="N251" s="1"/>
      <c r="O251" s="1"/>
      <c r="P251" s="1"/>
      <c r="Q251" s="1"/>
      <c r="R251" s="1"/>
      <c r="S251" s="1"/>
      <c r="T251" s="1"/>
      <c r="U251" s="1"/>
      <c r="V251" s="1"/>
      <c r="W251" s="1"/>
      <c r="X251" s="1"/>
      <c r="Y251" s="1"/>
      <c r="Z251" s="1"/>
    </row>
    <row r="252" spans="1:26" ht="14.4">
      <c r="A252" s="1"/>
      <c r="B252" s="1"/>
      <c r="C252" s="2"/>
      <c r="D252" s="2"/>
      <c r="E252" s="2"/>
      <c r="F252" s="2"/>
      <c r="G252" s="8"/>
      <c r="H252" s="2"/>
      <c r="I252" s="4"/>
      <c r="J252" s="1"/>
      <c r="K252" s="1"/>
      <c r="L252" s="1"/>
      <c r="M252" s="1"/>
      <c r="N252" s="1"/>
      <c r="O252" s="1"/>
      <c r="P252" s="1"/>
      <c r="Q252" s="1"/>
      <c r="R252" s="1"/>
      <c r="S252" s="1"/>
      <c r="T252" s="1"/>
      <c r="U252" s="1"/>
      <c r="V252" s="1"/>
      <c r="W252" s="1"/>
      <c r="X252" s="1"/>
      <c r="Y252" s="1"/>
      <c r="Z252" s="1"/>
    </row>
    <row r="253" spans="1:26" ht="14.4">
      <c r="A253" s="1"/>
      <c r="B253" s="1"/>
      <c r="C253" s="2"/>
      <c r="D253" s="2"/>
      <c r="E253" s="2"/>
      <c r="F253" s="2"/>
      <c r="G253" s="8"/>
      <c r="H253" s="2"/>
      <c r="I253" s="4"/>
      <c r="J253" s="1"/>
      <c r="K253" s="1"/>
      <c r="L253" s="1"/>
      <c r="M253" s="1"/>
      <c r="N253" s="1"/>
      <c r="O253" s="1"/>
      <c r="P253" s="1"/>
      <c r="Q253" s="1"/>
      <c r="R253" s="1"/>
      <c r="S253" s="1"/>
      <c r="T253" s="1"/>
      <c r="U253" s="1"/>
      <c r="V253" s="1"/>
      <c r="W253" s="1"/>
      <c r="X253" s="1"/>
      <c r="Y253" s="1"/>
      <c r="Z253" s="1"/>
    </row>
    <row r="254" spans="1:26" ht="14.4">
      <c r="A254" s="1"/>
      <c r="B254" s="1"/>
      <c r="C254" s="2"/>
      <c r="D254" s="2"/>
      <c r="E254" s="2"/>
      <c r="F254" s="2"/>
      <c r="G254" s="8"/>
      <c r="H254" s="2"/>
      <c r="I254" s="4"/>
      <c r="J254" s="1"/>
      <c r="K254" s="1"/>
      <c r="L254" s="1"/>
      <c r="M254" s="1"/>
      <c r="N254" s="1"/>
      <c r="O254" s="1"/>
      <c r="P254" s="1"/>
      <c r="Q254" s="1"/>
      <c r="R254" s="1"/>
      <c r="S254" s="1"/>
      <c r="T254" s="1"/>
      <c r="U254" s="1"/>
      <c r="V254" s="1"/>
      <c r="W254" s="1"/>
      <c r="X254" s="1"/>
      <c r="Y254" s="1"/>
      <c r="Z254" s="1"/>
    </row>
    <row r="255" spans="1:26" ht="14.4">
      <c r="A255" s="1"/>
      <c r="B255" s="1"/>
      <c r="C255" s="2"/>
      <c r="D255" s="2"/>
      <c r="E255" s="2"/>
      <c r="F255" s="2"/>
      <c r="G255" s="8"/>
      <c r="H255" s="2"/>
      <c r="I255" s="4"/>
      <c r="J255" s="1"/>
      <c r="K255" s="1"/>
      <c r="L255" s="1"/>
      <c r="M255" s="1"/>
      <c r="N255" s="1"/>
      <c r="O255" s="1"/>
      <c r="P255" s="1"/>
      <c r="Q255" s="1"/>
      <c r="R255" s="1"/>
      <c r="S255" s="1"/>
      <c r="T255" s="1"/>
      <c r="U255" s="1"/>
      <c r="V255" s="1"/>
      <c r="W255" s="1"/>
      <c r="X255" s="1"/>
      <c r="Y255" s="1"/>
      <c r="Z255" s="1"/>
    </row>
    <row r="256" spans="1:26" ht="14.4">
      <c r="A256" s="1"/>
      <c r="B256" s="1"/>
      <c r="C256" s="2"/>
      <c r="D256" s="2"/>
      <c r="E256" s="2"/>
      <c r="F256" s="2"/>
      <c r="G256" s="8"/>
      <c r="H256" s="2"/>
      <c r="I256" s="4"/>
      <c r="J256" s="1"/>
      <c r="K256" s="1"/>
      <c r="L256" s="1"/>
      <c r="M256" s="1"/>
      <c r="N256" s="1"/>
      <c r="O256" s="1"/>
      <c r="P256" s="1"/>
      <c r="Q256" s="1"/>
      <c r="R256" s="1"/>
      <c r="S256" s="1"/>
      <c r="T256" s="1"/>
      <c r="U256" s="1"/>
      <c r="V256" s="1"/>
      <c r="W256" s="1"/>
      <c r="X256" s="1"/>
      <c r="Y256" s="1"/>
      <c r="Z256" s="1"/>
    </row>
    <row r="257" spans="1:26" ht="14.4">
      <c r="A257" s="1"/>
      <c r="B257" s="1"/>
      <c r="C257" s="2"/>
      <c r="D257" s="2"/>
      <c r="E257" s="2"/>
      <c r="F257" s="2"/>
      <c r="G257" s="8"/>
      <c r="H257" s="2"/>
      <c r="I257" s="4"/>
      <c r="J257" s="1"/>
      <c r="K257" s="1"/>
      <c r="L257" s="1"/>
      <c r="M257" s="1"/>
      <c r="N257" s="1"/>
      <c r="O257" s="1"/>
      <c r="P257" s="1"/>
      <c r="Q257" s="1"/>
      <c r="R257" s="1"/>
      <c r="S257" s="1"/>
      <c r="T257" s="1"/>
      <c r="U257" s="1"/>
      <c r="V257" s="1"/>
      <c r="W257" s="1"/>
      <c r="X257" s="1"/>
      <c r="Y257" s="1"/>
      <c r="Z257" s="1"/>
    </row>
    <row r="258" spans="1:26" ht="14.4">
      <c r="A258" s="1"/>
      <c r="B258" s="1"/>
      <c r="C258" s="2"/>
      <c r="D258" s="2"/>
      <c r="E258" s="2"/>
      <c r="F258" s="2"/>
      <c r="G258" s="8"/>
      <c r="H258" s="2"/>
      <c r="I258" s="4"/>
      <c r="J258" s="1"/>
      <c r="K258" s="1"/>
      <c r="L258" s="1"/>
      <c r="M258" s="1"/>
      <c r="N258" s="1"/>
      <c r="O258" s="1"/>
      <c r="P258" s="1"/>
      <c r="Q258" s="1"/>
      <c r="R258" s="1"/>
      <c r="S258" s="1"/>
      <c r="T258" s="1"/>
      <c r="U258" s="1"/>
      <c r="V258" s="1"/>
      <c r="W258" s="1"/>
      <c r="X258" s="1"/>
      <c r="Y258" s="1"/>
      <c r="Z258" s="1"/>
    </row>
    <row r="259" spans="1:26" ht="14.4">
      <c r="A259" s="1"/>
      <c r="B259" s="1"/>
      <c r="C259" s="2"/>
      <c r="D259" s="2"/>
      <c r="E259" s="2"/>
      <c r="F259" s="2"/>
      <c r="G259" s="8"/>
      <c r="H259" s="2"/>
      <c r="I259" s="4"/>
      <c r="J259" s="1"/>
      <c r="K259" s="1"/>
      <c r="L259" s="1"/>
      <c r="M259" s="1"/>
      <c r="N259" s="1"/>
      <c r="O259" s="1"/>
      <c r="P259" s="1"/>
      <c r="Q259" s="1"/>
      <c r="R259" s="1"/>
      <c r="S259" s="1"/>
      <c r="T259" s="1"/>
      <c r="U259" s="1"/>
      <c r="V259" s="1"/>
      <c r="W259" s="1"/>
      <c r="X259" s="1"/>
      <c r="Y259" s="1"/>
      <c r="Z259" s="1"/>
    </row>
    <row r="260" spans="1:26" ht="14.4">
      <c r="A260" s="1"/>
      <c r="B260" s="1"/>
      <c r="C260" s="2"/>
      <c r="D260" s="2"/>
      <c r="E260" s="2"/>
      <c r="F260" s="2"/>
      <c r="G260" s="8"/>
      <c r="H260" s="2"/>
      <c r="I260" s="4"/>
      <c r="J260" s="1"/>
      <c r="K260" s="1"/>
      <c r="L260" s="1"/>
      <c r="M260" s="1"/>
      <c r="N260" s="1"/>
      <c r="O260" s="1"/>
      <c r="P260" s="1"/>
      <c r="Q260" s="1"/>
      <c r="R260" s="1"/>
      <c r="S260" s="1"/>
      <c r="T260" s="1"/>
      <c r="U260" s="1"/>
      <c r="V260" s="1"/>
      <c r="W260" s="1"/>
      <c r="X260" s="1"/>
      <c r="Y260" s="1"/>
      <c r="Z260" s="1"/>
    </row>
    <row r="261" spans="1:26" ht="14.4">
      <c r="A261" s="1"/>
      <c r="B261" s="1"/>
      <c r="C261" s="2"/>
      <c r="D261" s="2"/>
      <c r="E261" s="2"/>
      <c r="F261" s="2"/>
      <c r="G261" s="8"/>
      <c r="H261" s="2"/>
      <c r="I261" s="4"/>
      <c r="J261" s="1"/>
      <c r="K261" s="1"/>
      <c r="L261" s="1"/>
      <c r="M261" s="1"/>
      <c r="N261" s="1"/>
      <c r="O261" s="1"/>
      <c r="P261" s="1"/>
      <c r="Q261" s="1"/>
      <c r="R261" s="1"/>
      <c r="S261" s="1"/>
      <c r="T261" s="1"/>
      <c r="U261" s="1"/>
      <c r="V261" s="1"/>
      <c r="W261" s="1"/>
      <c r="X261" s="1"/>
      <c r="Y261" s="1"/>
      <c r="Z261" s="1"/>
    </row>
    <row r="262" spans="1:26" ht="14.4">
      <c r="A262" s="1"/>
      <c r="B262" s="1"/>
      <c r="C262" s="2"/>
      <c r="D262" s="2"/>
      <c r="E262" s="2"/>
      <c r="F262" s="2"/>
      <c r="G262" s="8"/>
      <c r="H262" s="2"/>
      <c r="I262" s="4"/>
      <c r="J262" s="1"/>
      <c r="K262" s="1"/>
      <c r="L262" s="1"/>
      <c r="M262" s="1"/>
      <c r="N262" s="1"/>
      <c r="O262" s="1"/>
      <c r="P262" s="1"/>
      <c r="Q262" s="1"/>
      <c r="R262" s="1"/>
      <c r="S262" s="1"/>
      <c r="T262" s="1"/>
      <c r="U262" s="1"/>
      <c r="V262" s="1"/>
      <c r="W262" s="1"/>
      <c r="X262" s="1"/>
      <c r="Y262" s="1"/>
      <c r="Z262" s="1"/>
    </row>
    <row r="263" spans="1:26" ht="14.4">
      <c r="A263" s="1"/>
      <c r="B263" s="1"/>
      <c r="C263" s="2"/>
      <c r="D263" s="2"/>
      <c r="E263" s="2"/>
      <c r="F263" s="2"/>
      <c r="G263" s="8"/>
      <c r="H263" s="2"/>
      <c r="I263" s="4"/>
      <c r="J263" s="1"/>
      <c r="K263" s="1"/>
      <c r="L263" s="1"/>
      <c r="M263" s="1"/>
      <c r="N263" s="1"/>
      <c r="O263" s="1"/>
      <c r="P263" s="1"/>
      <c r="Q263" s="1"/>
      <c r="R263" s="1"/>
      <c r="S263" s="1"/>
      <c r="T263" s="1"/>
      <c r="U263" s="1"/>
      <c r="V263" s="1"/>
      <c r="W263" s="1"/>
      <c r="X263" s="1"/>
      <c r="Y263" s="1"/>
      <c r="Z263" s="1"/>
    </row>
    <row r="264" spans="1:26" ht="14.4">
      <c r="A264" s="1"/>
      <c r="B264" s="1"/>
      <c r="C264" s="2"/>
      <c r="D264" s="2"/>
      <c r="E264" s="2"/>
      <c r="F264" s="2"/>
      <c r="G264" s="8"/>
      <c r="H264" s="2"/>
      <c r="I264" s="4"/>
      <c r="J264" s="1"/>
      <c r="K264" s="1"/>
      <c r="L264" s="1"/>
      <c r="M264" s="1"/>
      <c r="N264" s="1"/>
      <c r="O264" s="1"/>
      <c r="P264" s="1"/>
      <c r="Q264" s="1"/>
      <c r="R264" s="1"/>
      <c r="S264" s="1"/>
      <c r="T264" s="1"/>
      <c r="U264" s="1"/>
      <c r="V264" s="1"/>
      <c r="W264" s="1"/>
      <c r="X264" s="1"/>
      <c r="Y264" s="1"/>
      <c r="Z264" s="1"/>
    </row>
    <row r="265" spans="1:26" ht="14.4">
      <c r="A265" s="1"/>
      <c r="B265" s="1"/>
      <c r="C265" s="2"/>
      <c r="D265" s="2"/>
      <c r="E265" s="2"/>
      <c r="F265" s="2"/>
      <c r="G265" s="8"/>
      <c r="H265" s="2"/>
      <c r="I265" s="4"/>
      <c r="J265" s="1"/>
      <c r="K265" s="1"/>
      <c r="L265" s="1"/>
      <c r="M265" s="1"/>
      <c r="N265" s="1"/>
      <c r="O265" s="1"/>
      <c r="P265" s="1"/>
      <c r="Q265" s="1"/>
      <c r="R265" s="1"/>
      <c r="S265" s="1"/>
      <c r="T265" s="1"/>
      <c r="U265" s="1"/>
      <c r="V265" s="1"/>
      <c r="W265" s="1"/>
      <c r="X265" s="1"/>
      <c r="Y265" s="1"/>
      <c r="Z265" s="1"/>
    </row>
    <row r="266" spans="1:26" ht="14.4">
      <c r="A266" s="1"/>
      <c r="B266" s="1"/>
      <c r="C266" s="2"/>
      <c r="D266" s="2"/>
      <c r="E266" s="2"/>
      <c r="F266" s="2"/>
      <c r="G266" s="8"/>
      <c r="H266" s="2"/>
      <c r="I266" s="4"/>
      <c r="J266" s="1"/>
      <c r="K266" s="1"/>
      <c r="L266" s="1"/>
      <c r="M266" s="1"/>
      <c r="N266" s="1"/>
      <c r="O266" s="1"/>
      <c r="P266" s="1"/>
      <c r="Q266" s="1"/>
      <c r="R266" s="1"/>
      <c r="S266" s="1"/>
      <c r="T266" s="1"/>
      <c r="U266" s="1"/>
      <c r="V266" s="1"/>
      <c r="W266" s="1"/>
      <c r="X266" s="1"/>
      <c r="Y266" s="1"/>
      <c r="Z266" s="1"/>
    </row>
    <row r="267" spans="1:26" ht="14.4">
      <c r="A267" s="1"/>
      <c r="B267" s="1"/>
      <c r="C267" s="2"/>
      <c r="D267" s="2"/>
      <c r="E267" s="2"/>
      <c r="F267" s="2"/>
      <c r="G267" s="8"/>
      <c r="H267" s="2"/>
      <c r="I267" s="4"/>
      <c r="J267" s="1"/>
      <c r="K267" s="1"/>
      <c r="L267" s="1"/>
      <c r="M267" s="1"/>
      <c r="N267" s="1"/>
      <c r="O267" s="1"/>
      <c r="P267" s="1"/>
      <c r="Q267" s="1"/>
      <c r="R267" s="1"/>
      <c r="S267" s="1"/>
      <c r="T267" s="1"/>
      <c r="U267" s="1"/>
      <c r="V267" s="1"/>
      <c r="W267" s="1"/>
      <c r="X267" s="1"/>
      <c r="Y267" s="1"/>
      <c r="Z267" s="1"/>
    </row>
    <row r="268" spans="1:26" ht="14.4">
      <c r="A268" s="1"/>
      <c r="B268" s="1"/>
      <c r="C268" s="2"/>
      <c r="D268" s="2"/>
      <c r="E268" s="2"/>
      <c r="F268" s="2"/>
      <c r="G268" s="8"/>
      <c r="H268" s="2"/>
      <c r="I268" s="4"/>
      <c r="J268" s="1"/>
      <c r="K268" s="1"/>
      <c r="L268" s="1"/>
      <c r="M268" s="1"/>
      <c r="N268" s="1"/>
      <c r="O268" s="1"/>
      <c r="P268" s="1"/>
      <c r="Q268" s="1"/>
      <c r="R268" s="1"/>
      <c r="S268" s="1"/>
      <c r="T268" s="1"/>
      <c r="U268" s="1"/>
      <c r="V268" s="1"/>
      <c r="W268" s="1"/>
      <c r="X268" s="1"/>
      <c r="Y268" s="1"/>
      <c r="Z268" s="1"/>
    </row>
    <row r="269" spans="1:26" ht="14.4">
      <c r="A269" s="1"/>
      <c r="B269" s="1"/>
      <c r="C269" s="2"/>
      <c r="D269" s="2"/>
      <c r="E269" s="2"/>
      <c r="F269" s="2"/>
      <c r="G269" s="8"/>
      <c r="H269" s="2"/>
      <c r="I269" s="4"/>
      <c r="J269" s="1"/>
      <c r="K269" s="1"/>
      <c r="L269" s="1"/>
      <c r="M269" s="1"/>
      <c r="N269" s="1"/>
      <c r="O269" s="1"/>
      <c r="P269" s="1"/>
      <c r="Q269" s="1"/>
      <c r="R269" s="1"/>
      <c r="S269" s="1"/>
      <c r="T269" s="1"/>
      <c r="U269" s="1"/>
      <c r="V269" s="1"/>
      <c r="W269" s="1"/>
      <c r="X269" s="1"/>
      <c r="Y269" s="1"/>
      <c r="Z269" s="1"/>
    </row>
    <row r="270" spans="1:26" ht="14.4">
      <c r="A270" s="1"/>
      <c r="B270" s="1"/>
      <c r="C270" s="2"/>
      <c r="D270" s="2"/>
      <c r="E270" s="2"/>
      <c r="F270" s="2"/>
      <c r="G270" s="8"/>
      <c r="H270" s="2"/>
      <c r="I270" s="4"/>
      <c r="J270" s="1"/>
      <c r="K270" s="1"/>
      <c r="L270" s="1"/>
      <c r="M270" s="1"/>
      <c r="N270" s="1"/>
      <c r="O270" s="1"/>
      <c r="P270" s="1"/>
      <c r="Q270" s="1"/>
      <c r="R270" s="1"/>
      <c r="S270" s="1"/>
      <c r="T270" s="1"/>
      <c r="U270" s="1"/>
      <c r="V270" s="1"/>
      <c r="W270" s="1"/>
      <c r="X270" s="1"/>
      <c r="Y270" s="1"/>
      <c r="Z270" s="1"/>
    </row>
    <row r="271" spans="1:26" ht="14.4">
      <c r="A271" s="1"/>
      <c r="B271" s="1"/>
      <c r="C271" s="2"/>
      <c r="D271" s="2"/>
      <c r="E271" s="2"/>
      <c r="F271" s="2"/>
      <c r="G271" s="8"/>
      <c r="H271" s="2"/>
      <c r="I271" s="4"/>
      <c r="J271" s="1"/>
      <c r="K271" s="1"/>
      <c r="L271" s="1"/>
      <c r="M271" s="1"/>
      <c r="N271" s="1"/>
      <c r="O271" s="1"/>
      <c r="P271" s="1"/>
      <c r="Q271" s="1"/>
      <c r="R271" s="1"/>
      <c r="S271" s="1"/>
      <c r="T271" s="1"/>
      <c r="U271" s="1"/>
      <c r="V271" s="1"/>
      <c r="W271" s="1"/>
      <c r="X271" s="1"/>
      <c r="Y271" s="1"/>
      <c r="Z271" s="1"/>
    </row>
    <row r="272" spans="1:26" ht="14.4">
      <c r="A272" s="1"/>
      <c r="B272" s="1"/>
      <c r="C272" s="2"/>
      <c r="D272" s="2"/>
      <c r="E272" s="2"/>
      <c r="F272" s="2"/>
      <c r="G272" s="8"/>
      <c r="H272" s="2"/>
      <c r="I272" s="4"/>
      <c r="J272" s="1"/>
      <c r="K272" s="1"/>
      <c r="L272" s="1"/>
      <c r="M272" s="1"/>
      <c r="N272" s="1"/>
      <c r="O272" s="1"/>
      <c r="P272" s="1"/>
      <c r="Q272" s="1"/>
      <c r="R272" s="1"/>
      <c r="S272" s="1"/>
      <c r="T272" s="1"/>
      <c r="U272" s="1"/>
      <c r="V272" s="1"/>
      <c r="W272" s="1"/>
      <c r="X272" s="1"/>
      <c r="Y272" s="1"/>
      <c r="Z272" s="1"/>
    </row>
    <row r="273" spans="1:26" ht="14.4">
      <c r="A273" s="1"/>
      <c r="B273" s="1"/>
      <c r="C273" s="2"/>
      <c r="D273" s="2"/>
      <c r="E273" s="2"/>
      <c r="F273" s="2"/>
      <c r="G273" s="8"/>
      <c r="H273" s="2"/>
      <c r="I273" s="4"/>
      <c r="J273" s="1"/>
      <c r="K273" s="1"/>
      <c r="L273" s="1"/>
      <c r="M273" s="1"/>
      <c r="N273" s="1"/>
      <c r="O273" s="1"/>
      <c r="P273" s="1"/>
      <c r="Q273" s="1"/>
      <c r="R273" s="1"/>
      <c r="S273" s="1"/>
      <c r="T273" s="1"/>
      <c r="U273" s="1"/>
      <c r="V273" s="1"/>
      <c r="W273" s="1"/>
      <c r="X273" s="1"/>
      <c r="Y273" s="1"/>
      <c r="Z273" s="1"/>
    </row>
    <row r="274" spans="1:26" ht="14.4">
      <c r="A274" s="1"/>
      <c r="B274" s="1"/>
      <c r="C274" s="2"/>
      <c r="D274" s="2"/>
      <c r="E274" s="2"/>
      <c r="F274" s="2"/>
      <c r="G274" s="8"/>
      <c r="H274" s="2"/>
      <c r="I274" s="4"/>
      <c r="J274" s="1"/>
      <c r="K274" s="1"/>
      <c r="L274" s="1"/>
      <c r="M274" s="1"/>
      <c r="N274" s="1"/>
      <c r="O274" s="1"/>
      <c r="P274" s="1"/>
      <c r="Q274" s="1"/>
      <c r="R274" s="1"/>
      <c r="S274" s="1"/>
      <c r="T274" s="1"/>
      <c r="U274" s="1"/>
      <c r="V274" s="1"/>
      <c r="W274" s="1"/>
      <c r="X274" s="1"/>
      <c r="Y274" s="1"/>
      <c r="Z274" s="1"/>
    </row>
    <row r="275" spans="1:26" ht="14.4">
      <c r="A275" s="1"/>
      <c r="B275" s="1"/>
      <c r="C275" s="2"/>
      <c r="D275" s="2"/>
      <c r="E275" s="2"/>
      <c r="F275" s="2"/>
      <c r="G275" s="8"/>
      <c r="H275" s="2"/>
      <c r="I275" s="4"/>
      <c r="J275" s="1"/>
      <c r="K275" s="1"/>
      <c r="L275" s="1"/>
      <c r="M275" s="1"/>
      <c r="N275" s="1"/>
      <c r="O275" s="1"/>
      <c r="P275" s="1"/>
      <c r="Q275" s="1"/>
      <c r="R275" s="1"/>
      <c r="S275" s="1"/>
      <c r="T275" s="1"/>
      <c r="U275" s="1"/>
      <c r="V275" s="1"/>
      <c r="W275" s="1"/>
      <c r="X275" s="1"/>
      <c r="Y275" s="1"/>
      <c r="Z275" s="1"/>
    </row>
    <row r="276" spans="1:26" ht="14.4">
      <c r="A276" s="1"/>
      <c r="B276" s="1"/>
      <c r="C276" s="2"/>
      <c r="D276" s="2"/>
      <c r="E276" s="2"/>
      <c r="F276" s="2"/>
      <c r="G276" s="8"/>
      <c r="H276" s="2"/>
      <c r="I276" s="4"/>
      <c r="J276" s="1"/>
      <c r="K276" s="1"/>
      <c r="L276" s="1"/>
      <c r="M276" s="1"/>
      <c r="N276" s="1"/>
      <c r="O276" s="1"/>
      <c r="P276" s="1"/>
      <c r="Q276" s="1"/>
      <c r="R276" s="1"/>
      <c r="S276" s="1"/>
      <c r="T276" s="1"/>
      <c r="U276" s="1"/>
      <c r="V276" s="1"/>
      <c r="W276" s="1"/>
      <c r="X276" s="1"/>
      <c r="Y276" s="1"/>
      <c r="Z276" s="1"/>
    </row>
    <row r="277" spans="1:26" ht="14.4">
      <c r="A277" s="1"/>
      <c r="B277" s="1"/>
      <c r="C277" s="2"/>
      <c r="D277" s="2"/>
      <c r="E277" s="2"/>
      <c r="F277" s="2"/>
      <c r="G277" s="8"/>
      <c r="H277" s="2"/>
      <c r="I277" s="4"/>
      <c r="J277" s="1"/>
      <c r="K277" s="1"/>
      <c r="L277" s="1"/>
      <c r="M277" s="1"/>
      <c r="N277" s="1"/>
      <c r="O277" s="1"/>
      <c r="P277" s="1"/>
      <c r="Q277" s="1"/>
      <c r="R277" s="1"/>
      <c r="S277" s="1"/>
      <c r="T277" s="1"/>
      <c r="U277" s="1"/>
      <c r="V277" s="1"/>
      <c r="W277" s="1"/>
      <c r="X277" s="1"/>
      <c r="Y277" s="1"/>
      <c r="Z277" s="1"/>
    </row>
    <row r="278" spans="1:26" ht="14.4">
      <c r="A278" s="1"/>
      <c r="B278" s="1"/>
      <c r="C278" s="2"/>
      <c r="D278" s="2"/>
      <c r="E278" s="2"/>
      <c r="F278" s="2"/>
      <c r="G278" s="8"/>
      <c r="H278" s="2"/>
      <c r="I278" s="4"/>
      <c r="J278" s="1"/>
      <c r="K278" s="1"/>
      <c r="L278" s="1"/>
      <c r="M278" s="1"/>
      <c r="N278" s="1"/>
      <c r="O278" s="1"/>
      <c r="P278" s="1"/>
      <c r="Q278" s="1"/>
      <c r="R278" s="1"/>
      <c r="S278" s="1"/>
      <c r="T278" s="1"/>
      <c r="U278" s="1"/>
      <c r="V278" s="1"/>
      <c r="W278" s="1"/>
      <c r="X278" s="1"/>
      <c r="Y278" s="1"/>
      <c r="Z278" s="1"/>
    </row>
    <row r="279" spans="1:26" ht="14.4">
      <c r="A279" s="1"/>
      <c r="B279" s="1"/>
      <c r="C279" s="2"/>
      <c r="D279" s="2"/>
      <c r="E279" s="2"/>
      <c r="F279" s="2"/>
      <c r="G279" s="8"/>
      <c r="H279" s="2"/>
      <c r="I279" s="4"/>
      <c r="J279" s="1"/>
      <c r="K279" s="1"/>
      <c r="L279" s="1"/>
      <c r="M279" s="1"/>
      <c r="N279" s="1"/>
      <c r="O279" s="1"/>
      <c r="P279" s="1"/>
      <c r="Q279" s="1"/>
      <c r="R279" s="1"/>
      <c r="S279" s="1"/>
      <c r="T279" s="1"/>
      <c r="U279" s="1"/>
      <c r="V279" s="1"/>
      <c r="W279" s="1"/>
      <c r="X279" s="1"/>
      <c r="Y279" s="1"/>
      <c r="Z279" s="1"/>
    </row>
    <row r="280" spans="1:26" ht="14.4">
      <c r="A280" s="1"/>
      <c r="B280" s="1"/>
      <c r="C280" s="2"/>
      <c r="D280" s="2"/>
      <c r="E280" s="2"/>
      <c r="F280" s="2"/>
      <c r="G280" s="8"/>
      <c r="H280" s="2"/>
      <c r="I280" s="4"/>
      <c r="J280" s="1"/>
      <c r="K280" s="1"/>
      <c r="L280" s="1"/>
      <c r="M280" s="1"/>
      <c r="N280" s="1"/>
      <c r="O280" s="1"/>
      <c r="P280" s="1"/>
      <c r="Q280" s="1"/>
      <c r="R280" s="1"/>
      <c r="S280" s="1"/>
      <c r="T280" s="1"/>
      <c r="U280" s="1"/>
      <c r="V280" s="1"/>
      <c r="W280" s="1"/>
      <c r="X280" s="1"/>
      <c r="Y280" s="1"/>
      <c r="Z280" s="1"/>
    </row>
    <row r="281" spans="1:26" ht="14.4">
      <c r="A281" s="1"/>
      <c r="B281" s="1"/>
      <c r="C281" s="2"/>
      <c r="D281" s="2"/>
      <c r="E281" s="2"/>
      <c r="F281" s="2"/>
      <c r="G281" s="8"/>
      <c r="H281" s="2"/>
      <c r="I281" s="4"/>
      <c r="J281" s="1"/>
      <c r="K281" s="1"/>
      <c r="L281" s="1"/>
      <c r="M281" s="1"/>
      <c r="N281" s="1"/>
      <c r="O281" s="1"/>
      <c r="P281" s="1"/>
      <c r="Q281" s="1"/>
      <c r="R281" s="1"/>
      <c r="S281" s="1"/>
      <c r="T281" s="1"/>
      <c r="U281" s="1"/>
      <c r="V281" s="1"/>
      <c r="W281" s="1"/>
      <c r="X281" s="1"/>
      <c r="Y281" s="1"/>
      <c r="Z281" s="1"/>
    </row>
    <row r="282" spans="1:26" ht="14.4">
      <c r="A282" s="1"/>
      <c r="B282" s="1"/>
      <c r="C282" s="2"/>
      <c r="D282" s="2"/>
      <c r="E282" s="2"/>
      <c r="F282" s="2"/>
      <c r="G282" s="8"/>
      <c r="H282" s="2"/>
      <c r="I282" s="4"/>
      <c r="J282" s="1"/>
      <c r="K282" s="1"/>
      <c r="L282" s="1"/>
      <c r="M282" s="1"/>
      <c r="N282" s="1"/>
      <c r="O282" s="1"/>
      <c r="P282" s="1"/>
      <c r="Q282" s="1"/>
      <c r="R282" s="1"/>
      <c r="S282" s="1"/>
      <c r="T282" s="1"/>
      <c r="U282" s="1"/>
      <c r="V282" s="1"/>
      <c r="W282" s="1"/>
      <c r="X282" s="1"/>
      <c r="Y282" s="1"/>
      <c r="Z282" s="1"/>
    </row>
    <row r="283" spans="1:26" ht="14.4">
      <c r="A283" s="1"/>
      <c r="B283" s="1"/>
      <c r="C283" s="2"/>
      <c r="D283" s="2"/>
      <c r="E283" s="2"/>
      <c r="F283" s="2"/>
      <c r="G283" s="8"/>
      <c r="H283" s="2"/>
      <c r="I283" s="4"/>
      <c r="J283" s="1"/>
      <c r="K283" s="1"/>
      <c r="L283" s="1"/>
      <c r="M283" s="1"/>
      <c r="N283" s="1"/>
      <c r="O283" s="1"/>
      <c r="P283" s="1"/>
      <c r="Q283" s="1"/>
      <c r="R283" s="1"/>
      <c r="S283" s="1"/>
      <c r="T283" s="1"/>
      <c r="U283" s="1"/>
      <c r="V283" s="1"/>
      <c r="W283" s="1"/>
      <c r="X283" s="1"/>
      <c r="Y283" s="1"/>
      <c r="Z283" s="1"/>
    </row>
    <row r="284" spans="1:26" ht="14.4">
      <c r="A284" s="1"/>
      <c r="B284" s="1"/>
      <c r="C284" s="2"/>
      <c r="D284" s="2"/>
      <c r="E284" s="2"/>
      <c r="F284" s="2"/>
      <c r="G284" s="8"/>
      <c r="H284" s="2"/>
      <c r="I284" s="4"/>
      <c r="J284" s="1"/>
      <c r="K284" s="1"/>
      <c r="L284" s="1"/>
      <c r="M284" s="1"/>
      <c r="N284" s="1"/>
      <c r="O284" s="1"/>
      <c r="P284" s="1"/>
      <c r="Q284" s="1"/>
      <c r="R284" s="1"/>
      <c r="S284" s="1"/>
      <c r="T284" s="1"/>
      <c r="U284" s="1"/>
      <c r="V284" s="1"/>
      <c r="W284" s="1"/>
      <c r="X284" s="1"/>
      <c r="Y284" s="1"/>
      <c r="Z284" s="1"/>
    </row>
    <row r="285" spans="1:26" ht="14.4">
      <c r="A285" s="1"/>
      <c r="B285" s="1"/>
      <c r="C285" s="2"/>
      <c r="D285" s="2"/>
      <c r="E285" s="2"/>
      <c r="F285" s="2"/>
      <c r="G285" s="8"/>
      <c r="H285" s="2"/>
      <c r="I285" s="4"/>
      <c r="J285" s="1"/>
      <c r="K285" s="1"/>
      <c r="L285" s="1"/>
      <c r="M285" s="1"/>
      <c r="N285" s="1"/>
      <c r="O285" s="1"/>
      <c r="P285" s="1"/>
      <c r="Q285" s="1"/>
      <c r="R285" s="1"/>
      <c r="S285" s="1"/>
      <c r="T285" s="1"/>
      <c r="U285" s="1"/>
      <c r="V285" s="1"/>
      <c r="W285" s="1"/>
      <c r="X285" s="1"/>
      <c r="Y285" s="1"/>
      <c r="Z285" s="1"/>
    </row>
    <row r="286" spans="1:26" ht="14.4">
      <c r="A286" s="1"/>
      <c r="B286" s="1"/>
      <c r="C286" s="2"/>
      <c r="D286" s="2"/>
      <c r="E286" s="2"/>
      <c r="F286" s="2"/>
      <c r="G286" s="8"/>
      <c r="H286" s="2"/>
      <c r="I286" s="4"/>
      <c r="J286" s="1"/>
      <c r="K286" s="1"/>
      <c r="L286" s="1"/>
      <c r="M286" s="1"/>
      <c r="N286" s="1"/>
      <c r="O286" s="1"/>
      <c r="P286" s="1"/>
      <c r="Q286" s="1"/>
      <c r="R286" s="1"/>
      <c r="S286" s="1"/>
      <c r="T286" s="1"/>
      <c r="U286" s="1"/>
      <c r="V286" s="1"/>
      <c r="W286" s="1"/>
      <c r="X286" s="1"/>
      <c r="Y286" s="1"/>
      <c r="Z286" s="1"/>
    </row>
    <row r="287" spans="1:26" ht="14.4">
      <c r="A287" s="1"/>
      <c r="B287" s="1"/>
      <c r="C287" s="2"/>
      <c r="D287" s="2"/>
      <c r="E287" s="2"/>
      <c r="F287" s="2"/>
      <c r="G287" s="8"/>
      <c r="H287" s="2"/>
      <c r="I287" s="4"/>
      <c r="J287" s="1"/>
      <c r="K287" s="1"/>
      <c r="L287" s="1"/>
      <c r="M287" s="1"/>
      <c r="N287" s="1"/>
      <c r="O287" s="1"/>
      <c r="P287" s="1"/>
      <c r="Q287" s="1"/>
      <c r="R287" s="1"/>
      <c r="S287" s="1"/>
      <c r="T287" s="1"/>
      <c r="U287" s="1"/>
      <c r="V287" s="1"/>
      <c r="W287" s="1"/>
      <c r="X287" s="1"/>
      <c r="Y287" s="1"/>
      <c r="Z287" s="1"/>
    </row>
    <row r="288" spans="1:26" ht="14.4">
      <c r="A288" s="1"/>
      <c r="B288" s="1"/>
      <c r="C288" s="2"/>
      <c r="D288" s="2"/>
      <c r="E288" s="2"/>
      <c r="F288" s="2"/>
      <c r="G288" s="8"/>
      <c r="H288" s="2"/>
      <c r="I288" s="4"/>
      <c r="J288" s="1"/>
      <c r="K288" s="1"/>
      <c r="L288" s="1"/>
      <c r="M288" s="1"/>
      <c r="N288" s="1"/>
      <c r="O288" s="1"/>
      <c r="P288" s="1"/>
      <c r="Q288" s="1"/>
      <c r="R288" s="1"/>
      <c r="S288" s="1"/>
      <c r="T288" s="1"/>
      <c r="U288" s="1"/>
      <c r="V288" s="1"/>
      <c r="W288" s="1"/>
      <c r="X288" s="1"/>
      <c r="Y288" s="1"/>
      <c r="Z288" s="1"/>
    </row>
    <row r="289" spans="1:26" ht="14.4">
      <c r="A289" s="1"/>
      <c r="B289" s="1"/>
      <c r="C289" s="2"/>
      <c r="D289" s="2"/>
      <c r="E289" s="2"/>
      <c r="F289" s="2"/>
      <c r="G289" s="8"/>
      <c r="H289" s="2"/>
      <c r="I289" s="4"/>
      <c r="J289" s="1"/>
      <c r="K289" s="1"/>
      <c r="L289" s="1"/>
      <c r="M289" s="1"/>
      <c r="N289" s="1"/>
      <c r="O289" s="1"/>
      <c r="P289" s="1"/>
      <c r="Q289" s="1"/>
      <c r="R289" s="1"/>
      <c r="S289" s="1"/>
      <c r="T289" s="1"/>
      <c r="U289" s="1"/>
      <c r="V289" s="1"/>
      <c r="W289" s="1"/>
      <c r="X289" s="1"/>
      <c r="Y289" s="1"/>
      <c r="Z289" s="1"/>
    </row>
    <row r="290" spans="1:26" ht="14.4">
      <c r="A290" s="1"/>
      <c r="B290" s="1"/>
      <c r="C290" s="2"/>
      <c r="D290" s="2"/>
      <c r="E290" s="2"/>
      <c r="F290" s="2"/>
      <c r="G290" s="8"/>
      <c r="H290" s="2"/>
      <c r="I290" s="4"/>
      <c r="J290" s="1"/>
      <c r="K290" s="1"/>
      <c r="L290" s="1"/>
      <c r="M290" s="1"/>
      <c r="N290" s="1"/>
      <c r="O290" s="1"/>
      <c r="P290" s="1"/>
      <c r="Q290" s="1"/>
      <c r="R290" s="1"/>
      <c r="S290" s="1"/>
      <c r="T290" s="1"/>
      <c r="U290" s="1"/>
      <c r="V290" s="1"/>
      <c r="W290" s="1"/>
      <c r="X290" s="1"/>
      <c r="Y290" s="1"/>
      <c r="Z290" s="1"/>
    </row>
    <row r="291" spans="1:26" ht="14.4">
      <c r="A291" s="1"/>
      <c r="B291" s="1"/>
      <c r="C291" s="2"/>
      <c r="D291" s="2"/>
      <c r="E291" s="2"/>
      <c r="F291" s="2"/>
      <c r="G291" s="8"/>
      <c r="H291" s="2"/>
      <c r="I291" s="4"/>
      <c r="J291" s="1"/>
      <c r="K291" s="1"/>
      <c r="L291" s="1"/>
      <c r="M291" s="1"/>
      <c r="N291" s="1"/>
      <c r="O291" s="1"/>
      <c r="P291" s="1"/>
      <c r="Q291" s="1"/>
      <c r="R291" s="1"/>
      <c r="S291" s="1"/>
      <c r="T291" s="1"/>
      <c r="U291" s="1"/>
      <c r="V291" s="1"/>
      <c r="W291" s="1"/>
      <c r="X291" s="1"/>
      <c r="Y291" s="1"/>
      <c r="Z291" s="1"/>
    </row>
    <row r="292" spans="1:26" ht="14.4">
      <c r="A292" s="1"/>
      <c r="B292" s="1"/>
      <c r="C292" s="2"/>
      <c r="D292" s="2"/>
      <c r="E292" s="2"/>
      <c r="F292" s="2"/>
      <c r="G292" s="8"/>
      <c r="H292" s="2"/>
      <c r="I292" s="4"/>
      <c r="J292" s="1"/>
      <c r="K292" s="1"/>
      <c r="L292" s="1"/>
      <c r="M292" s="1"/>
      <c r="N292" s="1"/>
      <c r="O292" s="1"/>
      <c r="P292" s="1"/>
      <c r="Q292" s="1"/>
      <c r="R292" s="1"/>
      <c r="S292" s="1"/>
      <c r="T292" s="1"/>
      <c r="U292" s="1"/>
      <c r="V292" s="1"/>
      <c r="W292" s="1"/>
      <c r="X292" s="1"/>
      <c r="Y292" s="1"/>
      <c r="Z292" s="1"/>
    </row>
    <row r="293" spans="1:26" ht="14.4">
      <c r="A293" s="1"/>
      <c r="B293" s="1"/>
      <c r="C293" s="2"/>
      <c r="D293" s="2"/>
      <c r="E293" s="2"/>
      <c r="F293" s="2"/>
      <c r="G293" s="8"/>
      <c r="H293" s="2"/>
      <c r="I293" s="4"/>
      <c r="J293" s="1"/>
      <c r="K293" s="1"/>
      <c r="L293" s="1"/>
      <c r="M293" s="1"/>
      <c r="N293" s="1"/>
      <c r="O293" s="1"/>
      <c r="P293" s="1"/>
      <c r="Q293" s="1"/>
      <c r="R293" s="1"/>
      <c r="S293" s="1"/>
      <c r="T293" s="1"/>
      <c r="U293" s="1"/>
      <c r="V293" s="1"/>
      <c r="W293" s="1"/>
      <c r="X293" s="1"/>
      <c r="Y293" s="1"/>
      <c r="Z293" s="1"/>
    </row>
    <row r="294" spans="1:26" ht="14.4">
      <c r="A294" s="1"/>
      <c r="B294" s="1"/>
      <c r="C294" s="2"/>
      <c r="D294" s="2"/>
      <c r="E294" s="2"/>
      <c r="F294" s="2"/>
      <c r="G294" s="8"/>
      <c r="H294" s="2"/>
      <c r="I294" s="4"/>
      <c r="J294" s="1"/>
      <c r="K294" s="1"/>
      <c r="L294" s="1"/>
      <c r="M294" s="1"/>
      <c r="N294" s="1"/>
      <c r="O294" s="1"/>
      <c r="P294" s="1"/>
      <c r="Q294" s="1"/>
      <c r="R294" s="1"/>
      <c r="S294" s="1"/>
      <c r="T294" s="1"/>
      <c r="U294" s="1"/>
      <c r="V294" s="1"/>
      <c r="W294" s="1"/>
      <c r="X294" s="1"/>
      <c r="Y294" s="1"/>
      <c r="Z294" s="1"/>
    </row>
    <row r="295" spans="1:26" ht="14.4">
      <c r="A295" s="1"/>
      <c r="B295" s="1"/>
      <c r="C295" s="2"/>
      <c r="D295" s="2"/>
      <c r="E295" s="2"/>
      <c r="F295" s="2"/>
      <c r="G295" s="8"/>
      <c r="H295" s="2"/>
      <c r="I295" s="4"/>
      <c r="J295" s="1"/>
      <c r="K295" s="1"/>
      <c r="L295" s="1"/>
      <c r="M295" s="1"/>
      <c r="N295" s="1"/>
      <c r="O295" s="1"/>
      <c r="P295" s="1"/>
      <c r="Q295" s="1"/>
      <c r="R295" s="1"/>
      <c r="S295" s="1"/>
      <c r="T295" s="1"/>
      <c r="U295" s="1"/>
      <c r="V295" s="1"/>
      <c r="W295" s="1"/>
      <c r="X295" s="1"/>
      <c r="Y295" s="1"/>
      <c r="Z295" s="1"/>
    </row>
    <row r="296" spans="1:26" ht="14.4">
      <c r="A296" s="1"/>
      <c r="B296" s="1"/>
      <c r="C296" s="2"/>
      <c r="D296" s="2"/>
      <c r="E296" s="2"/>
      <c r="F296" s="2"/>
      <c r="G296" s="8"/>
      <c r="H296" s="2"/>
      <c r="I296" s="4"/>
      <c r="J296" s="1"/>
      <c r="K296" s="1"/>
      <c r="L296" s="1"/>
      <c r="M296" s="1"/>
      <c r="N296" s="1"/>
      <c r="O296" s="1"/>
      <c r="P296" s="1"/>
      <c r="Q296" s="1"/>
      <c r="R296" s="1"/>
      <c r="S296" s="1"/>
      <c r="T296" s="1"/>
      <c r="U296" s="1"/>
      <c r="V296" s="1"/>
      <c r="W296" s="1"/>
      <c r="X296" s="1"/>
      <c r="Y296" s="1"/>
      <c r="Z296" s="1"/>
    </row>
    <row r="297" spans="1:26" ht="14.4">
      <c r="A297" s="1"/>
      <c r="B297" s="1"/>
      <c r="C297" s="2"/>
      <c r="D297" s="2"/>
      <c r="E297" s="2"/>
      <c r="F297" s="2"/>
      <c r="G297" s="8"/>
      <c r="H297" s="2"/>
      <c r="I297" s="4"/>
      <c r="J297" s="1"/>
      <c r="K297" s="1"/>
      <c r="L297" s="1"/>
      <c r="M297" s="1"/>
      <c r="N297" s="1"/>
      <c r="O297" s="1"/>
      <c r="P297" s="1"/>
      <c r="Q297" s="1"/>
      <c r="R297" s="1"/>
      <c r="S297" s="1"/>
      <c r="T297" s="1"/>
      <c r="U297" s="1"/>
      <c r="V297" s="1"/>
      <c r="W297" s="1"/>
      <c r="X297" s="1"/>
      <c r="Y297" s="1"/>
      <c r="Z297" s="1"/>
    </row>
    <row r="298" spans="1:26" ht="14.4">
      <c r="A298" s="1"/>
      <c r="B298" s="1"/>
      <c r="C298" s="2"/>
      <c r="D298" s="2"/>
      <c r="E298" s="2"/>
      <c r="F298" s="2"/>
      <c r="G298" s="8"/>
      <c r="H298" s="2"/>
      <c r="I298" s="4"/>
      <c r="J298" s="1"/>
      <c r="K298" s="1"/>
      <c r="L298" s="1"/>
      <c r="M298" s="1"/>
      <c r="N298" s="1"/>
      <c r="O298" s="1"/>
      <c r="P298" s="1"/>
      <c r="Q298" s="1"/>
      <c r="R298" s="1"/>
      <c r="S298" s="1"/>
      <c r="T298" s="1"/>
      <c r="U298" s="1"/>
      <c r="V298" s="1"/>
      <c r="W298" s="1"/>
      <c r="X298" s="1"/>
      <c r="Y298" s="1"/>
      <c r="Z298" s="1"/>
    </row>
    <row r="299" spans="1:26" ht="14.4">
      <c r="A299" s="1"/>
      <c r="B299" s="1"/>
      <c r="C299" s="2"/>
      <c r="D299" s="2"/>
      <c r="E299" s="2"/>
      <c r="F299" s="2"/>
      <c r="G299" s="8"/>
      <c r="H299" s="2"/>
      <c r="I299" s="4"/>
      <c r="J299" s="1"/>
      <c r="K299" s="1"/>
      <c r="L299" s="1"/>
      <c r="M299" s="1"/>
      <c r="N299" s="1"/>
      <c r="O299" s="1"/>
      <c r="P299" s="1"/>
      <c r="Q299" s="1"/>
      <c r="R299" s="1"/>
      <c r="S299" s="1"/>
      <c r="T299" s="1"/>
      <c r="U299" s="1"/>
      <c r="V299" s="1"/>
      <c r="W299" s="1"/>
      <c r="X299" s="1"/>
      <c r="Y299" s="1"/>
      <c r="Z299" s="1"/>
    </row>
    <row r="300" spans="1:26" ht="14.4">
      <c r="A300" s="1"/>
      <c r="B300" s="1"/>
      <c r="C300" s="2"/>
      <c r="D300" s="2"/>
      <c r="E300" s="2"/>
      <c r="F300" s="2"/>
      <c r="G300" s="8"/>
      <c r="H300" s="2"/>
      <c r="I300" s="4"/>
      <c r="J300" s="1"/>
      <c r="K300" s="1"/>
      <c r="L300" s="1"/>
      <c r="M300" s="1"/>
      <c r="N300" s="1"/>
      <c r="O300" s="1"/>
      <c r="P300" s="1"/>
      <c r="Q300" s="1"/>
      <c r="R300" s="1"/>
      <c r="S300" s="1"/>
      <c r="T300" s="1"/>
      <c r="U300" s="1"/>
      <c r="V300" s="1"/>
      <c r="W300" s="1"/>
      <c r="X300" s="1"/>
      <c r="Y300" s="1"/>
      <c r="Z300" s="1"/>
    </row>
    <row r="301" spans="1:26" ht="14.4">
      <c r="A301" s="1"/>
      <c r="B301" s="1"/>
      <c r="C301" s="2"/>
      <c r="D301" s="2"/>
      <c r="E301" s="2"/>
      <c r="F301" s="2"/>
      <c r="G301" s="8"/>
      <c r="H301" s="2"/>
      <c r="I301" s="4"/>
      <c r="J301" s="1"/>
      <c r="K301" s="1"/>
      <c r="L301" s="1"/>
      <c r="M301" s="1"/>
      <c r="N301" s="1"/>
      <c r="O301" s="1"/>
      <c r="P301" s="1"/>
      <c r="Q301" s="1"/>
      <c r="R301" s="1"/>
      <c r="S301" s="1"/>
      <c r="T301" s="1"/>
      <c r="U301" s="1"/>
      <c r="V301" s="1"/>
      <c r="W301" s="1"/>
      <c r="X301" s="1"/>
      <c r="Y301" s="1"/>
      <c r="Z301" s="1"/>
    </row>
    <row r="302" spans="1:26" ht="14.4">
      <c r="A302" s="1"/>
      <c r="B302" s="1"/>
      <c r="C302" s="2"/>
      <c r="D302" s="2"/>
      <c r="E302" s="2"/>
      <c r="F302" s="2"/>
      <c r="G302" s="8"/>
      <c r="H302" s="2"/>
      <c r="I302" s="4"/>
      <c r="J302" s="1"/>
      <c r="K302" s="1"/>
      <c r="L302" s="1"/>
      <c r="M302" s="1"/>
      <c r="N302" s="1"/>
      <c r="O302" s="1"/>
      <c r="P302" s="1"/>
      <c r="Q302" s="1"/>
      <c r="R302" s="1"/>
      <c r="S302" s="1"/>
      <c r="T302" s="1"/>
      <c r="U302" s="1"/>
      <c r="V302" s="1"/>
      <c r="W302" s="1"/>
      <c r="X302" s="1"/>
      <c r="Y302" s="1"/>
      <c r="Z302" s="1"/>
    </row>
    <row r="303" spans="1:26" ht="14.4">
      <c r="A303" s="1"/>
      <c r="B303" s="1"/>
      <c r="C303" s="2"/>
      <c r="D303" s="2"/>
      <c r="E303" s="2"/>
      <c r="F303" s="2"/>
      <c r="G303" s="8"/>
      <c r="H303" s="2"/>
      <c r="I303" s="4"/>
      <c r="J303" s="1"/>
      <c r="K303" s="1"/>
      <c r="L303" s="1"/>
      <c r="M303" s="1"/>
      <c r="N303" s="1"/>
      <c r="O303" s="1"/>
      <c r="P303" s="1"/>
      <c r="Q303" s="1"/>
      <c r="R303" s="1"/>
      <c r="S303" s="1"/>
      <c r="T303" s="1"/>
      <c r="U303" s="1"/>
      <c r="V303" s="1"/>
      <c r="W303" s="1"/>
      <c r="X303" s="1"/>
      <c r="Y303" s="1"/>
      <c r="Z303" s="1"/>
    </row>
    <row r="304" spans="1:26" ht="14.4">
      <c r="A304" s="1"/>
      <c r="B304" s="1"/>
      <c r="C304" s="2"/>
      <c r="D304" s="2"/>
      <c r="E304" s="2"/>
      <c r="F304" s="2"/>
      <c r="G304" s="8"/>
      <c r="H304" s="2"/>
      <c r="I304" s="4"/>
      <c r="J304" s="1"/>
      <c r="K304" s="1"/>
      <c r="L304" s="1"/>
      <c r="M304" s="1"/>
      <c r="N304" s="1"/>
      <c r="O304" s="1"/>
      <c r="P304" s="1"/>
      <c r="Q304" s="1"/>
      <c r="R304" s="1"/>
      <c r="S304" s="1"/>
      <c r="T304" s="1"/>
      <c r="U304" s="1"/>
      <c r="V304" s="1"/>
      <c r="W304" s="1"/>
      <c r="X304" s="1"/>
      <c r="Y304" s="1"/>
      <c r="Z304" s="1"/>
    </row>
    <row r="305" spans="1:26" ht="14.4">
      <c r="A305" s="1"/>
      <c r="B305" s="1"/>
      <c r="C305" s="2"/>
      <c r="D305" s="2"/>
      <c r="E305" s="2"/>
      <c r="F305" s="2"/>
      <c r="G305" s="8"/>
      <c r="H305" s="2"/>
      <c r="I305" s="4"/>
      <c r="J305" s="1"/>
      <c r="K305" s="1"/>
      <c r="L305" s="1"/>
      <c r="M305" s="1"/>
      <c r="N305" s="1"/>
      <c r="O305" s="1"/>
      <c r="P305" s="1"/>
      <c r="Q305" s="1"/>
      <c r="R305" s="1"/>
      <c r="S305" s="1"/>
      <c r="T305" s="1"/>
      <c r="U305" s="1"/>
      <c r="V305" s="1"/>
      <c r="W305" s="1"/>
      <c r="X305" s="1"/>
      <c r="Y305" s="1"/>
      <c r="Z305" s="1"/>
    </row>
    <row r="306" spans="1:26" ht="14.4">
      <c r="A306" s="1"/>
      <c r="B306" s="1"/>
      <c r="C306" s="2"/>
      <c r="D306" s="2"/>
      <c r="E306" s="2"/>
      <c r="F306" s="2"/>
      <c r="G306" s="8"/>
      <c r="H306" s="2"/>
      <c r="I306" s="4"/>
      <c r="J306" s="1"/>
      <c r="K306" s="1"/>
      <c r="L306" s="1"/>
      <c r="M306" s="1"/>
      <c r="N306" s="1"/>
      <c r="O306" s="1"/>
      <c r="P306" s="1"/>
      <c r="Q306" s="1"/>
      <c r="R306" s="1"/>
      <c r="S306" s="1"/>
      <c r="T306" s="1"/>
      <c r="U306" s="1"/>
      <c r="V306" s="1"/>
      <c r="W306" s="1"/>
      <c r="X306" s="1"/>
      <c r="Y306" s="1"/>
      <c r="Z306" s="1"/>
    </row>
    <row r="307" spans="1:26" ht="14.4">
      <c r="A307" s="1"/>
      <c r="B307" s="1"/>
      <c r="C307" s="2"/>
      <c r="D307" s="2"/>
      <c r="E307" s="2"/>
      <c r="F307" s="2"/>
      <c r="G307" s="8"/>
      <c r="H307" s="2"/>
      <c r="I307" s="4"/>
      <c r="J307" s="1"/>
      <c r="K307" s="1"/>
      <c r="L307" s="1"/>
      <c r="M307" s="1"/>
      <c r="N307" s="1"/>
      <c r="O307" s="1"/>
      <c r="P307" s="1"/>
      <c r="Q307" s="1"/>
      <c r="R307" s="1"/>
      <c r="S307" s="1"/>
      <c r="T307" s="1"/>
      <c r="U307" s="1"/>
      <c r="V307" s="1"/>
      <c r="W307" s="1"/>
      <c r="X307" s="1"/>
      <c r="Y307" s="1"/>
      <c r="Z307" s="1"/>
    </row>
    <row r="308" spans="1:26" ht="14.4">
      <c r="A308" s="1"/>
      <c r="B308" s="1"/>
      <c r="C308" s="2"/>
      <c r="D308" s="2"/>
      <c r="E308" s="2"/>
      <c r="F308" s="2"/>
      <c r="G308" s="8"/>
      <c r="H308" s="2"/>
      <c r="I308" s="4"/>
      <c r="J308" s="1"/>
      <c r="K308" s="1"/>
      <c r="L308" s="1"/>
      <c r="M308" s="1"/>
      <c r="N308" s="1"/>
      <c r="O308" s="1"/>
      <c r="P308" s="1"/>
      <c r="Q308" s="1"/>
      <c r="R308" s="1"/>
      <c r="S308" s="1"/>
      <c r="T308" s="1"/>
      <c r="U308" s="1"/>
      <c r="V308" s="1"/>
      <c r="W308" s="1"/>
      <c r="X308" s="1"/>
      <c r="Y308" s="1"/>
      <c r="Z308" s="1"/>
    </row>
    <row r="309" spans="1:26" ht="14.4">
      <c r="A309" s="1"/>
      <c r="B309" s="1"/>
      <c r="C309" s="2"/>
      <c r="D309" s="2"/>
      <c r="E309" s="2"/>
      <c r="F309" s="2"/>
      <c r="G309" s="8"/>
      <c r="H309" s="2"/>
      <c r="I309" s="4"/>
      <c r="J309" s="1"/>
      <c r="K309" s="1"/>
      <c r="L309" s="1"/>
      <c r="M309" s="1"/>
      <c r="N309" s="1"/>
      <c r="O309" s="1"/>
      <c r="P309" s="1"/>
      <c r="Q309" s="1"/>
      <c r="R309" s="1"/>
      <c r="S309" s="1"/>
      <c r="T309" s="1"/>
      <c r="U309" s="1"/>
      <c r="V309" s="1"/>
      <c r="W309" s="1"/>
      <c r="X309" s="1"/>
      <c r="Y309" s="1"/>
      <c r="Z309" s="1"/>
    </row>
    <row r="310" spans="1:26" ht="14.4">
      <c r="A310" s="1"/>
      <c r="B310" s="1"/>
      <c r="C310" s="2"/>
      <c r="D310" s="2"/>
      <c r="E310" s="2"/>
      <c r="F310" s="2"/>
      <c r="G310" s="8"/>
      <c r="H310" s="2"/>
      <c r="I310" s="4"/>
      <c r="J310" s="1"/>
      <c r="K310" s="1"/>
      <c r="L310" s="1"/>
      <c r="M310" s="1"/>
      <c r="N310" s="1"/>
      <c r="O310" s="1"/>
      <c r="P310" s="1"/>
      <c r="Q310" s="1"/>
      <c r="R310" s="1"/>
      <c r="S310" s="1"/>
      <c r="T310" s="1"/>
      <c r="U310" s="1"/>
      <c r="V310" s="1"/>
      <c r="W310" s="1"/>
      <c r="X310" s="1"/>
      <c r="Y310" s="1"/>
      <c r="Z310" s="1"/>
    </row>
    <row r="311" spans="1:26" ht="14.4">
      <c r="A311" s="1"/>
      <c r="B311" s="1"/>
      <c r="C311" s="2"/>
      <c r="D311" s="2"/>
      <c r="E311" s="2"/>
      <c r="F311" s="2"/>
      <c r="G311" s="8"/>
      <c r="H311" s="2"/>
      <c r="I311" s="4"/>
      <c r="J311" s="1"/>
      <c r="K311" s="1"/>
      <c r="L311" s="1"/>
      <c r="M311" s="1"/>
      <c r="N311" s="1"/>
      <c r="O311" s="1"/>
      <c r="P311" s="1"/>
      <c r="Q311" s="1"/>
      <c r="R311" s="1"/>
      <c r="S311" s="1"/>
      <c r="T311" s="1"/>
      <c r="U311" s="1"/>
      <c r="V311" s="1"/>
      <c r="W311" s="1"/>
      <c r="X311" s="1"/>
      <c r="Y311" s="1"/>
      <c r="Z311" s="1"/>
    </row>
    <row r="312" spans="1:26" ht="14.4">
      <c r="A312" s="1"/>
      <c r="B312" s="1"/>
      <c r="C312" s="2"/>
      <c r="D312" s="2"/>
      <c r="E312" s="2"/>
      <c r="F312" s="2"/>
      <c r="G312" s="8"/>
      <c r="H312" s="2"/>
      <c r="I312" s="4"/>
      <c r="J312" s="1"/>
      <c r="K312" s="1"/>
      <c r="L312" s="1"/>
      <c r="M312" s="1"/>
      <c r="N312" s="1"/>
      <c r="O312" s="1"/>
      <c r="P312" s="1"/>
      <c r="Q312" s="1"/>
      <c r="R312" s="1"/>
      <c r="S312" s="1"/>
      <c r="T312" s="1"/>
      <c r="U312" s="1"/>
      <c r="V312" s="1"/>
      <c r="W312" s="1"/>
      <c r="X312" s="1"/>
      <c r="Y312" s="1"/>
      <c r="Z312" s="1"/>
    </row>
    <row r="313" spans="1:26" ht="14.4">
      <c r="A313" s="1"/>
      <c r="B313" s="1"/>
      <c r="C313" s="2"/>
      <c r="D313" s="2"/>
      <c r="E313" s="2"/>
      <c r="F313" s="2"/>
      <c r="G313" s="8"/>
      <c r="H313" s="2"/>
      <c r="I313" s="4"/>
      <c r="J313" s="1"/>
      <c r="K313" s="1"/>
      <c r="L313" s="1"/>
      <c r="M313" s="1"/>
      <c r="N313" s="1"/>
      <c r="O313" s="1"/>
      <c r="P313" s="1"/>
      <c r="Q313" s="1"/>
      <c r="R313" s="1"/>
      <c r="S313" s="1"/>
      <c r="T313" s="1"/>
      <c r="U313" s="1"/>
      <c r="V313" s="1"/>
      <c r="W313" s="1"/>
      <c r="X313" s="1"/>
      <c r="Y313" s="1"/>
      <c r="Z313" s="1"/>
    </row>
    <row r="314" spans="1:26" ht="14.4">
      <c r="A314" s="1"/>
      <c r="B314" s="1"/>
      <c r="C314" s="2"/>
      <c r="D314" s="2"/>
      <c r="E314" s="2"/>
      <c r="F314" s="2"/>
      <c r="G314" s="8"/>
      <c r="H314" s="2"/>
      <c r="I314" s="4"/>
      <c r="J314" s="1"/>
      <c r="K314" s="1"/>
      <c r="L314" s="1"/>
      <c r="M314" s="1"/>
      <c r="N314" s="1"/>
      <c r="O314" s="1"/>
      <c r="P314" s="1"/>
      <c r="Q314" s="1"/>
      <c r="R314" s="1"/>
      <c r="S314" s="1"/>
      <c r="T314" s="1"/>
      <c r="U314" s="1"/>
      <c r="V314" s="1"/>
      <c r="W314" s="1"/>
      <c r="X314" s="1"/>
      <c r="Y314" s="1"/>
      <c r="Z314" s="1"/>
    </row>
    <row r="315" spans="1:26" ht="14.4">
      <c r="A315" s="1"/>
      <c r="B315" s="1"/>
      <c r="C315" s="2"/>
      <c r="D315" s="2"/>
      <c r="E315" s="2"/>
      <c r="F315" s="2"/>
      <c r="G315" s="8"/>
      <c r="H315" s="2"/>
      <c r="I315" s="4"/>
      <c r="J315" s="1"/>
      <c r="K315" s="1"/>
      <c r="L315" s="1"/>
      <c r="M315" s="1"/>
      <c r="N315" s="1"/>
      <c r="O315" s="1"/>
      <c r="P315" s="1"/>
      <c r="Q315" s="1"/>
      <c r="R315" s="1"/>
      <c r="S315" s="1"/>
      <c r="T315" s="1"/>
      <c r="U315" s="1"/>
      <c r="V315" s="1"/>
      <c r="W315" s="1"/>
      <c r="X315" s="1"/>
      <c r="Y315" s="1"/>
      <c r="Z315" s="1"/>
    </row>
    <row r="316" spans="1:26" ht="14.4">
      <c r="A316" s="1"/>
      <c r="B316" s="1"/>
      <c r="C316" s="2"/>
      <c r="D316" s="2"/>
      <c r="E316" s="2"/>
      <c r="F316" s="2"/>
      <c r="G316" s="8"/>
      <c r="H316" s="2"/>
      <c r="I316" s="4"/>
      <c r="J316" s="1"/>
      <c r="K316" s="1"/>
      <c r="L316" s="1"/>
      <c r="M316" s="1"/>
      <c r="N316" s="1"/>
      <c r="O316" s="1"/>
      <c r="P316" s="1"/>
      <c r="Q316" s="1"/>
      <c r="R316" s="1"/>
      <c r="S316" s="1"/>
      <c r="T316" s="1"/>
      <c r="U316" s="1"/>
      <c r="V316" s="1"/>
      <c r="W316" s="1"/>
      <c r="X316" s="1"/>
      <c r="Y316" s="1"/>
      <c r="Z316" s="1"/>
    </row>
    <row r="317" spans="1:26" ht="14.4">
      <c r="A317" s="1"/>
      <c r="B317" s="1"/>
      <c r="C317" s="2"/>
      <c r="D317" s="2"/>
      <c r="E317" s="2"/>
      <c r="F317" s="2"/>
      <c r="G317" s="8"/>
      <c r="H317" s="2"/>
      <c r="I317" s="4"/>
      <c r="J317" s="1"/>
      <c r="K317" s="1"/>
      <c r="L317" s="1"/>
      <c r="M317" s="1"/>
      <c r="N317" s="1"/>
      <c r="O317" s="1"/>
      <c r="P317" s="1"/>
      <c r="Q317" s="1"/>
      <c r="R317" s="1"/>
      <c r="S317" s="1"/>
      <c r="T317" s="1"/>
      <c r="U317" s="1"/>
      <c r="V317" s="1"/>
      <c r="W317" s="1"/>
      <c r="X317" s="1"/>
      <c r="Y317" s="1"/>
      <c r="Z317" s="1"/>
    </row>
    <row r="318" spans="1:26" ht="14.4">
      <c r="A318" s="1"/>
      <c r="B318" s="1"/>
      <c r="C318" s="2"/>
      <c r="D318" s="2"/>
      <c r="E318" s="2"/>
      <c r="F318" s="2"/>
      <c r="G318" s="8"/>
      <c r="H318" s="2"/>
      <c r="I318" s="4"/>
      <c r="J318" s="1"/>
      <c r="K318" s="1"/>
      <c r="L318" s="1"/>
      <c r="M318" s="1"/>
      <c r="N318" s="1"/>
      <c r="O318" s="1"/>
      <c r="P318" s="1"/>
      <c r="Q318" s="1"/>
      <c r="R318" s="1"/>
      <c r="S318" s="1"/>
      <c r="T318" s="1"/>
      <c r="U318" s="1"/>
      <c r="V318" s="1"/>
      <c r="W318" s="1"/>
      <c r="X318" s="1"/>
      <c r="Y318" s="1"/>
      <c r="Z318" s="1"/>
    </row>
    <row r="319" spans="1:26" ht="14.4">
      <c r="A319" s="1"/>
      <c r="B319" s="1"/>
      <c r="C319" s="2"/>
      <c r="D319" s="2"/>
      <c r="E319" s="2"/>
      <c r="F319" s="2"/>
      <c r="G319" s="8"/>
      <c r="H319" s="2"/>
      <c r="I319" s="4"/>
      <c r="J319" s="1"/>
      <c r="K319" s="1"/>
      <c r="L319" s="1"/>
      <c r="M319" s="1"/>
      <c r="N319" s="1"/>
      <c r="O319" s="1"/>
      <c r="P319" s="1"/>
      <c r="Q319" s="1"/>
      <c r="R319" s="1"/>
      <c r="S319" s="1"/>
      <c r="T319" s="1"/>
      <c r="U319" s="1"/>
      <c r="V319" s="1"/>
      <c r="W319" s="1"/>
      <c r="X319" s="1"/>
      <c r="Y319" s="1"/>
      <c r="Z319" s="1"/>
    </row>
    <row r="320" spans="1:26" ht="14.4">
      <c r="A320" s="1"/>
      <c r="B320" s="1"/>
      <c r="C320" s="2"/>
      <c r="D320" s="2"/>
      <c r="E320" s="2"/>
      <c r="F320" s="2"/>
      <c r="G320" s="8"/>
      <c r="H320" s="2"/>
      <c r="I320" s="4"/>
      <c r="J320" s="1"/>
      <c r="K320" s="1"/>
      <c r="L320" s="1"/>
      <c r="M320" s="1"/>
      <c r="N320" s="1"/>
      <c r="O320" s="1"/>
      <c r="P320" s="1"/>
      <c r="Q320" s="1"/>
      <c r="R320" s="1"/>
      <c r="S320" s="1"/>
      <c r="T320" s="1"/>
      <c r="U320" s="1"/>
      <c r="V320" s="1"/>
      <c r="W320" s="1"/>
      <c r="X320" s="1"/>
      <c r="Y320" s="1"/>
      <c r="Z320" s="1"/>
    </row>
    <row r="321" spans="1:26" ht="14.4">
      <c r="A321" s="1"/>
      <c r="B321" s="1"/>
      <c r="C321" s="2"/>
      <c r="D321" s="2"/>
      <c r="E321" s="2"/>
      <c r="F321" s="2"/>
      <c r="G321" s="8"/>
      <c r="H321" s="2"/>
      <c r="I321" s="4"/>
      <c r="J321" s="1"/>
      <c r="K321" s="1"/>
      <c r="L321" s="1"/>
      <c r="M321" s="1"/>
      <c r="N321" s="1"/>
      <c r="O321" s="1"/>
      <c r="P321" s="1"/>
      <c r="Q321" s="1"/>
      <c r="R321" s="1"/>
      <c r="S321" s="1"/>
      <c r="T321" s="1"/>
      <c r="U321" s="1"/>
      <c r="V321" s="1"/>
      <c r="W321" s="1"/>
      <c r="X321" s="1"/>
      <c r="Y321" s="1"/>
      <c r="Z321" s="1"/>
    </row>
    <row r="322" spans="1:26" ht="14.4">
      <c r="A322" s="1"/>
      <c r="B322" s="1"/>
      <c r="C322" s="2"/>
      <c r="D322" s="2"/>
      <c r="E322" s="2"/>
      <c r="F322" s="2"/>
      <c r="G322" s="8"/>
      <c r="H322" s="2"/>
      <c r="I322" s="4"/>
      <c r="J322" s="1"/>
      <c r="K322" s="1"/>
      <c r="L322" s="1"/>
      <c r="M322" s="1"/>
      <c r="N322" s="1"/>
      <c r="O322" s="1"/>
      <c r="P322" s="1"/>
      <c r="Q322" s="1"/>
      <c r="R322" s="1"/>
      <c r="S322" s="1"/>
      <c r="T322" s="1"/>
      <c r="U322" s="1"/>
      <c r="V322" s="1"/>
      <c r="W322" s="1"/>
      <c r="X322" s="1"/>
      <c r="Y322" s="1"/>
      <c r="Z322" s="1"/>
    </row>
    <row r="323" spans="1:26" ht="14.4">
      <c r="A323" s="1"/>
      <c r="B323" s="1"/>
      <c r="C323" s="2"/>
      <c r="D323" s="2"/>
      <c r="E323" s="2"/>
      <c r="F323" s="2"/>
      <c r="G323" s="8"/>
      <c r="H323" s="2"/>
      <c r="I323" s="4"/>
      <c r="J323" s="1"/>
      <c r="K323" s="1"/>
      <c r="L323" s="1"/>
      <c r="M323" s="1"/>
      <c r="N323" s="1"/>
      <c r="O323" s="1"/>
      <c r="P323" s="1"/>
      <c r="Q323" s="1"/>
      <c r="R323" s="1"/>
      <c r="S323" s="1"/>
      <c r="T323" s="1"/>
      <c r="U323" s="1"/>
      <c r="V323" s="1"/>
      <c r="W323" s="1"/>
      <c r="X323" s="1"/>
      <c r="Y323" s="1"/>
      <c r="Z323" s="1"/>
    </row>
    <row r="324" spans="1:26" ht="14.4">
      <c r="A324" s="1"/>
      <c r="B324" s="1"/>
      <c r="C324" s="2"/>
      <c r="D324" s="2"/>
      <c r="E324" s="2"/>
      <c r="F324" s="2"/>
      <c r="G324" s="8"/>
      <c r="H324" s="2"/>
      <c r="I324" s="4"/>
      <c r="J324" s="1"/>
      <c r="K324" s="1"/>
      <c r="L324" s="1"/>
      <c r="M324" s="1"/>
      <c r="N324" s="1"/>
      <c r="O324" s="1"/>
      <c r="P324" s="1"/>
      <c r="Q324" s="1"/>
      <c r="R324" s="1"/>
      <c r="S324" s="1"/>
      <c r="T324" s="1"/>
      <c r="U324" s="1"/>
      <c r="V324" s="1"/>
      <c r="W324" s="1"/>
      <c r="X324" s="1"/>
      <c r="Y324" s="1"/>
      <c r="Z324" s="1"/>
    </row>
    <row r="325" spans="1:26" ht="14.4">
      <c r="A325" s="1"/>
      <c r="B325" s="1"/>
      <c r="C325" s="2"/>
      <c r="D325" s="2"/>
      <c r="E325" s="2"/>
      <c r="F325" s="2"/>
      <c r="G325" s="8"/>
      <c r="H325" s="2"/>
      <c r="I325" s="4"/>
      <c r="J325" s="1"/>
      <c r="K325" s="1"/>
      <c r="L325" s="1"/>
      <c r="M325" s="1"/>
      <c r="N325" s="1"/>
      <c r="O325" s="1"/>
      <c r="P325" s="1"/>
      <c r="Q325" s="1"/>
      <c r="R325" s="1"/>
      <c r="S325" s="1"/>
      <c r="T325" s="1"/>
      <c r="U325" s="1"/>
      <c r="V325" s="1"/>
      <c r="W325" s="1"/>
      <c r="X325" s="1"/>
      <c r="Y325" s="1"/>
      <c r="Z325" s="1"/>
    </row>
    <row r="326" spans="1:26" ht="14.4">
      <c r="A326" s="1"/>
      <c r="B326" s="1"/>
      <c r="C326" s="2"/>
      <c r="D326" s="2"/>
      <c r="E326" s="2"/>
      <c r="F326" s="2"/>
      <c r="G326" s="8"/>
      <c r="H326" s="2"/>
      <c r="I326" s="4"/>
      <c r="J326" s="1"/>
      <c r="K326" s="1"/>
      <c r="L326" s="1"/>
      <c r="M326" s="1"/>
      <c r="N326" s="1"/>
      <c r="O326" s="1"/>
      <c r="P326" s="1"/>
      <c r="Q326" s="1"/>
      <c r="R326" s="1"/>
      <c r="S326" s="1"/>
      <c r="T326" s="1"/>
      <c r="U326" s="1"/>
      <c r="V326" s="1"/>
      <c r="W326" s="1"/>
      <c r="X326" s="1"/>
      <c r="Y326" s="1"/>
      <c r="Z326" s="1"/>
    </row>
    <row r="327" spans="1:26" ht="14.4">
      <c r="A327" s="1"/>
      <c r="B327" s="1"/>
      <c r="C327" s="2"/>
      <c r="D327" s="2"/>
      <c r="E327" s="2"/>
      <c r="F327" s="2"/>
      <c r="G327" s="8"/>
      <c r="H327" s="2"/>
      <c r="I327" s="4"/>
      <c r="J327" s="1"/>
      <c r="K327" s="1"/>
      <c r="L327" s="1"/>
      <c r="M327" s="1"/>
      <c r="N327" s="1"/>
      <c r="O327" s="1"/>
      <c r="P327" s="1"/>
      <c r="Q327" s="1"/>
      <c r="R327" s="1"/>
      <c r="S327" s="1"/>
      <c r="T327" s="1"/>
      <c r="U327" s="1"/>
      <c r="V327" s="1"/>
      <c r="W327" s="1"/>
      <c r="X327" s="1"/>
      <c r="Y327" s="1"/>
      <c r="Z327" s="1"/>
    </row>
    <row r="328" spans="1:26" ht="14.4">
      <c r="A328" s="1"/>
      <c r="B328" s="1"/>
      <c r="C328" s="2"/>
      <c r="D328" s="2"/>
      <c r="E328" s="2"/>
      <c r="F328" s="2"/>
      <c r="G328" s="8"/>
      <c r="H328" s="2"/>
      <c r="I328" s="4"/>
      <c r="J328" s="1"/>
      <c r="K328" s="1"/>
      <c r="L328" s="1"/>
      <c r="M328" s="1"/>
      <c r="N328" s="1"/>
      <c r="O328" s="1"/>
      <c r="P328" s="1"/>
      <c r="Q328" s="1"/>
      <c r="R328" s="1"/>
      <c r="S328" s="1"/>
      <c r="T328" s="1"/>
      <c r="U328" s="1"/>
      <c r="V328" s="1"/>
      <c r="W328" s="1"/>
      <c r="X328" s="1"/>
      <c r="Y328" s="1"/>
      <c r="Z328" s="1"/>
    </row>
    <row r="329" spans="1:26" ht="14.4">
      <c r="A329" s="1"/>
      <c r="B329" s="1"/>
      <c r="C329" s="2"/>
      <c r="D329" s="2"/>
      <c r="E329" s="2"/>
      <c r="F329" s="2"/>
      <c r="G329" s="8"/>
      <c r="H329" s="2"/>
      <c r="I329" s="4"/>
      <c r="J329" s="1"/>
      <c r="K329" s="1"/>
      <c r="L329" s="1"/>
      <c r="M329" s="1"/>
      <c r="N329" s="1"/>
      <c r="O329" s="1"/>
      <c r="P329" s="1"/>
      <c r="Q329" s="1"/>
      <c r="R329" s="1"/>
      <c r="S329" s="1"/>
      <c r="T329" s="1"/>
      <c r="U329" s="1"/>
      <c r="V329" s="1"/>
      <c r="W329" s="1"/>
      <c r="X329" s="1"/>
      <c r="Y329" s="1"/>
      <c r="Z329" s="1"/>
    </row>
    <row r="330" spans="1:26" ht="14.4">
      <c r="A330" s="1"/>
      <c r="B330" s="1"/>
      <c r="C330" s="2"/>
      <c r="D330" s="2"/>
      <c r="E330" s="2"/>
      <c r="F330" s="2"/>
      <c r="G330" s="8"/>
      <c r="H330" s="2"/>
      <c r="I330" s="4"/>
      <c r="J330" s="1"/>
      <c r="K330" s="1"/>
      <c r="L330" s="1"/>
      <c r="M330" s="1"/>
      <c r="N330" s="1"/>
      <c r="O330" s="1"/>
      <c r="P330" s="1"/>
      <c r="Q330" s="1"/>
      <c r="R330" s="1"/>
      <c r="S330" s="1"/>
      <c r="T330" s="1"/>
      <c r="U330" s="1"/>
      <c r="V330" s="1"/>
      <c r="W330" s="1"/>
      <c r="X330" s="1"/>
      <c r="Y330" s="1"/>
      <c r="Z330" s="1"/>
    </row>
    <row r="331" spans="1:26" ht="14.4">
      <c r="A331" s="1"/>
      <c r="B331" s="1"/>
      <c r="C331" s="2"/>
      <c r="D331" s="2"/>
      <c r="E331" s="2"/>
      <c r="F331" s="2"/>
      <c r="G331" s="8"/>
      <c r="H331" s="2"/>
      <c r="I331" s="4"/>
      <c r="J331" s="1"/>
      <c r="K331" s="1"/>
      <c r="L331" s="1"/>
      <c r="M331" s="1"/>
      <c r="N331" s="1"/>
      <c r="O331" s="1"/>
      <c r="P331" s="1"/>
      <c r="Q331" s="1"/>
      <c r="R331" s="1"/>
      <c r="S331" s="1"/>
      <c r="T331" s="1"/>
      <c r="U331" s="1"/>
      <c r="V331" s="1"/>
      <c r="W331" s="1"/>
      <c r="X331" s="1"/>
      <c r="Y331" s="1"/>
      <c r="Z331" s="1"/>
    </row>
    <row r="332" spans="1:26" ht="14.4">
      <c r="A332" s="1"/>
      <c r="B332" s="1"/>
      <c r="C332" s="2"/>
      <c r="D332" s="2"/>
      <c r="E332" s="2"/>
      <c r="F332" s="2"/>
      <c r="G332" s="8"/>
      <c r="H332" s="2"/>
      <c r="I332" s="4"/>
      <c r="J332" s="1"/>
      <c r="K332" s="1"/>
      <c r="L332" s="1"/>
      <c r="M332" s="1"/>
      <c r="N332" s="1"/>
      <c r="O332" s="1"/>
      <c r="P332" s="1"/>
      <c r="Q332" s="1"/>
      <c r="R332" s="1"/>
      <c r="S332" s="1"/>
      <c r="T332" s="1"/>
      <c r="U332" s="1"/>
      <c r="V332" s="1"/>
      <c r="W332" s="1"/>
      <c r="X332" s="1"/>
      <c r="Y332" s="1"/>
      <c r="Z332" s="1"/>
    </row>
    <row r="333" spans="1:26" ht="14.4">
      <c r="A333" s="1"/>
      <c r="B333" s="1"/>
      <c r="C333" s="2"/>
      <c r="D333" s="2"/>
      <c r="E333" s="2"/>
      <c r="F333" s="2"/>
      <c r="G333" s="8"/>
      <c r="H333" s="2"/>
      <c r="I333" s="4"/>
      <c r="J333" s="1"/>
      <c r="K333" s="1"/>
      <c r="L333" s="1"/>
      <c r="M333" s="1"/>
      <c r="N333" s="1"/>
      <c r="O333" s="1"/>
      <c r="P333" s="1"/>
      <c r="Q333" s="1"/>
      <c r="R333" s="1"/>
      <c r="S333" s="1"/>
      <c r="T333" s="1"/>
      <c r="U333" s="1"/>
      <c r="V333" s="1"/>
      <c r="W333" s="1"/>
      <c r="X333" s="1"/>
      <c r="Y333" s="1"/>
      <c r="Z333" s="1"/>
    </row>
    <row r="334" spans="1:26" ht="14.4">
      <c r="A334" s="1"/>
      <c r="B334" s="1"/>
      <c r="C334" s="2"/>
      <c r="D334" s="2"/>
      <c r="E334" s="2"/>
      <c r="F334" s="2"/>
      <c r="G334" s="8"/>
      <c r="H334" s="2"/>
      <c r="I334" s="4"/>
      <c r="J334" s="1"/>
      <c r="K334" s="1"/>
      <c r="L334" s="1"/>
      <c r="M334" s="1"/>
      <c r="N334" s="1"/>
      <c r="O334" s="1"/>
      <c r="P334" s="1"/>
      <c r="Q334" s="1"/>
      <c r="R334" s="1"/>
      <c r="S334" s="1"/>
      <c r="T334" s="1"/>
      <c r="U334" s="1"/>
      <c r="V334" s="1"/>
      <c r="W334" s="1"/>
      <c r="X334" s="1"/>
      <c r="Y334" s="1"/>
      <c r="Z334" s="1"/>
    </row>
    <row r="335" spans="1:26" ht="14.4">
      <c r="A335" s="1"/>
      <c r="B335" s="1"/>
      <c r="C335" s="2"/>
      <c r="D335" s="2"/>
      <c r="E335" s="2"/>
      <c r="F335" s="2"/>
      <c r="G335" s="8"/>
      <c r="H335" s="2"/>
      <c r="I335" s="4"/>
      <c r="J335" s="1"/>
      <c r="K335" s="1"/>
      <c r="L335" s="1"/>
      <c r="M335" s="1"/>
      <c r="N335" s="1"/>
      <c r="O335" s="1"/>
      <c r="P335" s="1"/>
      <c r="Q335" s="1"/>
      <c r="R335" s="1"/>
      <c r="S335" s="1"/>
      <c r="T335" s="1"/>
      <c r="U335" s="1"/>
      <c r="V335" s="1"/>
      <c r="W335" s="1"/>
      <c r="X335" s="1"/>
      <c r="Y335" s="1"/>
      <c r="Z335" s="1"/>
    </row>
    <row r="336" spans="1:26" ht="14.4">
      <c r="A336" s="1"/>
      <c r="B336" s="1"/>
      <c r="C336" s="2"/>
      <c r="D336" s="2"/>
      <c r="E336" s="2"/>
      <c r="F336" s="2"/>
      <c r="G336" s="8"/>
      <c r="H336" s="2"/>
      <c r="I336" s="4"/>
      <c r="J336" s="1"/>
      <c r="K336" s="1"/>
      <c r="L336" s="1"/>
      <c r="M336" s="1"/>
      <c r="N336" s="1"/>
      <c r="O336" s="1"/>
      <c r="P336" s="1"/>
      <c r="Q336" s="1"/>
      <c r="R336" s="1"/>
      <c r="S336" s="1"/>
      <c r="T336" s="1"/>
      <c r="U336" s="1"/>
      <c r="V336" s="1"/>
      <c r="W336" s="1"/>
      <c r="X336" s="1"/>
      <c r="Y336" s="1"/>
      <c r="Z336" s="1"/>
    </row>
    <row r="337" spans="1:26" ht="14.4">
      <c r="A337" s="1"/>
      <c r="B337" s="1"/>
      <c r="C337" s="2"/>
      <c r="D337" s="2"/>
      <c r="E337" s="2"/>
      <c r="F337" s="2"/>
      <c r="G337" s="8"/>
      <c r="H337" s="2"/>
      <c r="I337" s="4"/>
      <c r="J337" s="1"/>
      <c r="K337" s="1"/>
      <c r="L337" s="1"/>
      <c r="M337" s="1"/>
      <c r="N337" s="1"/>
      <c r="O337" s="1"/>
      <c r="P337" s="1"/>
      <c r="Q337" s="1"/>
      <c r="R337" s="1"/>
      <c r="S337" s="1"/>
      <c r="T337" s="1"/>
      <c r="U337" s="1"/>
      <c r="V337" s="1"/>
      <c r="W337" s="1"/>
      <c r="X337" s="1"/>
      <c r="Y337" s="1"/>
      <c r="Z337" s="1"/>
    </row>
    <row r="338" spans="1:26" ht="14.4">
      <c r="A338" s="1"/>
      <c r="B338" s="1"/>
      <c r="C338" s="2"/>
      <c r="D338" s="2"/>
      <c r="E338" s="2"/>
      <c r="F338" s="2"/>
      <c r="G338" s="8"/>
      <c r="H338" s="2"/>
      <c r="I338" s="4"/>
      <c r="J338" s="1"/>
      <c r="K338" s="1"/>
      <c r="L338" s="1"/>
      <c r="M338" s="1"/>
      <c r="N338" s="1"/>
      <c r="O338" s="1"/>
      <c r="P338" s="1"/>
      <c r="Q338" s="1"/>
      <c r="R338" s="1"/>
      <c r="S338" s="1"/>
      <c r="T338" s="1"/>
      <c r="U338" s="1"/>
      <c r="V338" s="1"/>
      <c r="W338" s="1"/>
      <c r="X338" s="1"/>
      <c r="Y338" s="1"/>
      <c r="Z338" s="1"/>
    </row>
    <row r="339" spans="1:26" ht="14.4">
      <c r="A339" s="1"/>
      <c r="B339" s="1"/>
      <c r="C339" s="2"/>
      <c r="D339" s="2"/>
      <c r="E339" s="2"/>
      <c r="F339" s="2"/>
      <c r="G339" s="8"/>
      <c r="H339" s="2"/>
      <c r="I339" s="4"/>
      <c r="J339" s="1"/>
      <c r="K339" s="1"/>
      <c r="L339" s="1"/>
      <c r="M339" s="1"/>
      <c r="N339" s="1"/>
      <c r="O339" s="1"/>
      <c r="P339" s="1"/>
      <c r="Q339" s="1"/>
      <c r="R339" s="1"/>
      <c r="S339" s="1"/>
      <c r="T339" s="1"/>
      <c r="U339" s="1"/>
      <c r="V339" s="1"/>
      <c r="W339" s="1"/>
      <c r="X339" s="1"/>
      <c r="Y339" s="1"/>
      <c r="Z339" s="1"/>
    </row>
    <row r="340" spans="1:26" ht="14.4">
      <c r="A340" s="1"/>
      <c r="B340" s="1"/>
      <c r="C340" s="2"/>
      <c r="D340" s="2"/>
      <c r="E340" s="2"/>
      <c r="F340" s="2"/>
      <c r="G340" s="8"/>
      <c r="H340" s="2"/>
      <c r="I340" s="4"/>
      <c r="J340" s="1"/>
      <c r="K340" s="1"/>
      <c r="L340" s="1"/>
      <c r="M340" s="1"/>
      <c r="N340" s="1"/>
      <c r="O340" s="1"/>
      <c r="P340" s="1"/>
      <c r="Q340" s="1"/>
      <c r="R340" s="1"/>
      <c r="S340" s="1"/>
      <c r="T340" s="1"/>
      <c r="U340" s="1"/>
      <c r="V340" s="1"/>
      <c r="W340" s="1"/>
      <c r="X340" s="1"/>
      <c r="Y340" s="1"/>
      <c r="Z340" s="1"/>
    </row>
    <row r="341" spans="1:26" ht="14.4">
      <c r="A341" s="1"/>
      <c r="B341" s="1"/>
      <c r="C341" s="2"/>
      <c r="D341" s="2"/>
      <c r="E341" s="2"/>
      <c r="F341" s="2"/>
      <c r="G341" s="8"/>
      <c r="H341" s="2"/>
      <c r="I341" s="4"/>
      <c r="J341" s="1"/>
      <c r="K341" s="1"/>
      <c r="L341" s="1"/>
      <c r="M341" s="1"/>
      <c r="N341" s="1"/>
      <c r="O341" s="1"/>
      <c r="P341" s="1"/>
      <c r="Q341" s="1"/>
      <c r="R341" s="1"/>
      <c r="S341" s="1"/>
      <c r="T341" s="1"/>
      <c r="U341" s="1"/>
      <c r="V341" s="1"/>
      <c r="W341" s="1"/>
      <c r="X341" s="1"/>
      <c r="Y341" s="1"/>
      <c r="Z341" s="1"/>
    </row>
    <row r="342" spans="1:26" ht="14.4">
      <c r="A342" s="1"/>
      <c r="B342" s="1"/>
      <c r="C342" s="2"/>
      <c r="D342" s="2"/>
      <c r="E342" s="2"/>
      <c r="F342" s="2"/>
      <c r="G342" s="8"/>
      <c r="H342" s="2"/>
      <c r="I342" s="4"/>
      <c r="J342" s="1"/>
      <c r="K342" s="1"/>
      <c r="L342" s="1"/>
      <c r="M342" s="1"/>
      <c r="N342" s="1"/>
      <c r="O342" s="1"/>
      <c r="P342" s="1"/>
      <c r="Q342" s="1"/>
      <c r="R342" s="1"/>
      <c r="S342" s="1"/>
      <c r="T342" s="1"/>
      <c r="U342" s="1"/>
      <c r="V342" s="1"/>
      <c r="W342" s="1"/>
      <c r="X342" s="1"/>
      <c r="Y342" s="1"/>
      <c r="Z342" s="1"/>
    </row>
    <row r="343" spans="1:26" ht="14.4">
      <c r="A343" s="1"/>
      <c r="B343" s="1"/>
      <c r="C343" s="2"/>
      <c r="D343" s="2"/>
      <c r="E343" s="2"/>
      <c r="F343" s="2"/>
      <c r="G343" s="8"/>
      <c r="H343" s="2"/>
      <c r="I343" s="4"/>
      <c r="J343" s="1"/>
      <c r="K343" s="1"/>
      <c r="L343" s="1"/>
      <c r="M343" s="1"/>
      <c r="N343" s="1"/>
      <c r="O343" s="1"/>
      <c r="P343" s="1"/>
      <c r="Q343" s="1"/>
      <c r="R343" s="1"/>
      <c r="S343" s="1"/>
      <c r="T343" s="1"/>
      <c r="U343" s="1"/>
      <c r="V343" s="1"/>
      <c r="W343" s="1"/>
      <c r="X343" s="1"/>
      <c r="Y343" s="1"/>
      <c r="Z343" s="1"/>
    </row>
    <row r="344" spans="1:26" ht="14.4">
      <c r="A344" s="1"/>
      <c r="B344" s="1"/>
      <c r="C344" s="2"/>
      <c r="D344" s="2"/>
      <c r="E344" s="2"/>
      <c r="F344" s="2"/>
      <c r="G344" s="8"/>
      <c r="H344" s="2"/>
      <c r="I344" s="4"/>
      <c r="J344" s="1"/>
      <c r="K344" s="1"/>
      <c r="L344" s="1"/>
      <c r="M344" s="1"/>
      <c r="N344" s="1"/>
      <c r="O344" s="1"/>
      <c r="P344" s="1"/>
      <c r="Q344" s="1"/>
      <c r="R344" s="1"/>
      <c r="S344" s="1"/>
      <c r="T344" s="1"/>
      <c r="U344" s="1"/>
      <c r="V344" s="1"/>
      <c r="W344" s="1"/>
      <c r="X344" s="1"/>
      <c r="Y344" s="1"/>
      <c r="Z344" s="1"/>
    </row>
    <row r="345" spans="1:26" ht="14.4">
      <c r="A345" s="1"/>
      <c r="B345" s="1"/>
      <c r="C345" s="2"/>
      <c r="D345" s="2"/>
      <c r="E345" s="2"/>
      <c r="F345" s="2"/>
      <c r="G345" s="8"/>
      <c r="H345" s="2"/>
      <c r="I345" s="4"/>
      <c r="J345" s="1"/>
      <c r="K345" s="1"/>
      <c r="L345" s="1"/>
      <c r="M345" s="1"/>
      <c r="N345" s="1"/>
      <c r="O345" s="1"/>
      <c r="P345" s="1"/>
      <c r="Q345" s="1"/>
      <c r="R345" s="1"/>
      <c r="S345" s="1"/>
      <c r="T345" s="1"/>
      <c r="U345" s="1"/>
      <c r="V345" s="1"/>
      <c r="W345" s="1"/>
      <c r="X345" s="1"/>
      <c r="Y345" s="1"/>
      <c r="Z345" s="1"/>
    </row>
    <row r="346" spans="1:26" ht="14.4">
      <c r="A346" s="1"/>
      <c r="B346" s="1"/>
      <c r="C346" s="2"/>
      <c r="D346" s="2"/>
      <c r="E346" s="2"/>
      <c r="F346" s="2"/>
      <c r="G346" s="8"/>
      <c r="H346" s="2"/>
      <c r="I346" s="4"/>
      <c r="J346" s="1"/>
      <c r="K346" s="1"/>
      <c r="L346" s="1"/>
      <c r="M346" s="1"/>
      <c r="N346" s="1"/>
      <c r="O346" s="1"/>
      <c r="P346" s="1"/>
      <c r="Q346" s="1"/>
      <c r="R346" s="1"/>
      <c r="S346" s="1"/>
      <c r="T346" s="1"/>
      <c r="U346" s="1"/>
      <c r="V346" s="1"/>
      <c r="W346" s="1"/>
      <c r="X346" s="1"/>
      <c r="Y346" s="1"/>
      <c r="Z346" s="1"/>
    </row>
    <row r="347" spans="1:26" ht="14.4">
      <c r="A347" s="1"/>
      <c r="B347" s="1"/>
      <c r="C347" s="2"/>
      <c r="D347" s="2"/>
      <c r="E347" s="2"/>
      <c r="F347" s="2"/>
      <c r="G347" s="8"/>
      <c r="H347" s="2"/>
      <c r="I347" s="4"/>
      <c r="J347" s="1"/>
      <c r="K347" s="1"/>
      <c r="L347" s="1"/>
      <c r="M347" s="1"/>
      <c r="N347" s="1"/>
      <c r="O347" s="1"/>
      <c r="P347" s="1"/>
      <c r="Q347" s="1"/>
      <c r="R347" s="1"/>
      <c r="S347" s="1"/>
      <c r="T347" s="1"/>
      <c r="U347" s="1"/>
      <c r="V347" s="1"/>
      <c r="W347" s="1"/>
      <c r="X347" s="1"/>
      <c r="Y347" s="1"/>
      <c r="Z347" s="1"/>
    </row>
    <row r="348" spans="1:26" ht="14.4">
      <c r="A348" s="1"/>
      <c r="B348" s="1"/>
      <c r="C348" s="2"/>
      <c r="D348" s="2"/>
      <c r="E348" s="2"/>
      <c r="F348" s="2"/>
      <c r="G348" s="8"/>
      <c r="H348" s="2"/>
      <c r="I348" s="4"/>
      <c r="J348" s="1"/>
      <c r="K348" s="1"/>
      <c r="L348" s="1"/>
      <c r="M348" s="1"/>
      <c r="N348" s="1"/>
      <c r="O348" s="1"/>
      <c r="P348" s="1"/>
      <c r="Q348" s="1"/>
      <c r="R348" s="1"/>
      <c r="S348" s="1"/>
      <c r="T348" s="1"/>
      <c r="U348" s="1"/>
      <c r="V348" s="1"/>
      <c r="W348" s="1"/>
      <c r="X348" s="1"/>
      <c r="Y348" s="1"/>
      <c r="Z348" s="1"/>
    </row>
    <row r="349" spans="1:26" ht="14.4">
      <c r="A349" s="1"/>
      <c r="B349" s="1"/>
      <c r="C349" s="2"/>
      <c r="D349" s="2"/>
      <c r="E349" s="2"/>
      <c r="F349" s="2"/>
      <c r="G349" s="8"/>
      <c r="H349" s="2"/>
      <c r="I349" s="4"/>
      <c r="J349" s="1"/>
      <c r="K349" s="1"/>
      <c r="L349" s="1"/>
      <c r="M349" s="1"/>
      <c r="N349" s="1"/>
      <c r="O349" s="1"/>
      <c r="P349" s="1"/>
      <c r="Q349" s="1"/>
      <c r="R349" s="1"/>
      <c r="S349" s="1"/>
      <c r="T349" s="1"/>
      <c r="U349" s="1"/>
      <c r="V349" s="1"/>
      <c r="W349" s="1"/>
      <c r="X349" s="1"/>
      <c r="Y349" s="1"/>
      <c r="Z349" s="1"/>
    </row>
    <row r="350" spans="1:26" ht="14.4">
      <c r="A350" s="1"/>
      <c r="B350" s="1"/>
      <c r="C350" s="2"/>
      <c r="D350" s="2"/>
      <c r="E350" s="2"/>
      <c r="F350" s="2"/>
      <c r="G350" s="8"/>
      <c r="H350" s="2"/>
      <c r="I350" s="4"/>
      <c r="J350" s="1"/>
      <c r="K350" s="1"/>
      <c r="L350" s="1"/>
      <c r="M350" s="1"/>
      <c r="N350" s="1"/>
      <c r="O350" s="1"/>
      <c r="P350" s="1"/>
      <c r="Q350" s="1"/>
      <c r="R350" s="1"/>
      <c r="S350" s="1"/>
      <c r="T350" s="1"/>
      <c r="U350" s="1"/>
      <c r="V350" s="1"/>
      <c r="W350" s="1"/>
      <c r="X350" s="1"/>
      <c r="Y350" s="1"/>
      <c r="Z350" s="1"/>
    </row>
    <row r="351" spans="1:26" ht="14.4">
      <c r="A351" s="1"/>
      <c r="B351" s="1"/>
      <c r="C351" s="2"/>
      <c r="D351" s="2"/>
      <c r="E351" s="2"/>
      <c r="F351" s="2"/>
      <c r="G351" s="8"/>
      <c r="H351" s="2"/>
      <c r="I351" s="4"/>
      <c r="J351" s="1"/>
      <c r="K351" s="1"/>
      <c r="L351" s="1"/>
      <c r="M351" s="1"/>
      <c r="N351" s="1"/>
      <c r="O351" s="1"/>
      <c r="P351" s="1"/>
      <c r="Q351" s="1"/>
      <c r="R351" s="1"/>
      <c r="S351" s="1"/>
      <c r="T351" s="1"/>
      <c r="U351" s="1"/>
      <c r="V351" s="1"/>
      <c r="W351" s="1"/>
      <c r="X351" s="1"/>
      <c r="Y351" s="1"/>
      <c r="Z351" s="1"/>
    </row>
    <row r="352" spans="1:26" ht="14.4">
      <c r="A352" s="1"/>
      <c r="B352" s="1"/>
      <c r="C352" s="2"/>
      <c r="D352" s="2"/>
      <c r="E352" s="2"/>
      <c r="F352" s="2"/>
      <c r="G352" s="8"/>
      <c r="H352" s="2"/>
      <c r="I352" s="4"/>
      <c r="J352" s="1"/>
      <c r="K352" s="1"/>
      <c r="L352" s="1"/>
      <c r="M352" s="1"/>
      <c r="N352" s="1"/>
      <c r="O352" s="1"/>
      <c r="P352" s="1"/>
      <c r="Q352" s="1"/>
      <c r="R352" s="1"/>
      <c r="S352" s="1"/>
      <c r="T352" s="1"/>
      <c r="U352" s="1"/>
      <c r="V352" s="1"/>
      <c r="W352" s="1"/>
      <c r="X352" s="1"/>
      <c r="Y352" s="1"/>
      <c r="Z352" s="1"/>
    </row>
    <row r="353" spans="1:26" ht="14.4">
      <c r="A353" s="1"/>
      <c r="B353" s="1"/>
      <c r="C353" s="2"/>
      <c r="D353" s="2"/>
      <c r="E353" s="2"/>
      <c r="F353" s="2"/>
      <c r="G353" s="8"/>
      <c r="H353" s="2"/>
      <c r="I353" s="4"/>
      <c r="J353" s="1"/>
      <c r="K353" s="1"/>
      <c r="L353" s="1"/>
      <c r="M353" s="1"/>
      <c r="N353" s="1"/>
      <c r="O353" s="1"/>
      <c r="P353" s="1"/>
      <c r="Q353" s="1"/>
      <c r="R353" s="1"/>
      <c r="S353" s="1"/>
      <c r="T353" s="1"/>
      <c r="U353" s="1"/>
      <c r="V353" s="1"/>
      <c r="W353" s="1"/>
      <c r="X353" s="1"/>
      <c r="Y353" s="1"/>
      <c r="Z353" s="1"/>
    </row>
    <row r="354" spans="1:26" ht="14.4">
      <c r="A354" s="1"/>
      <c r="B354" s="1"/>
      <c r="C354" s="2"/>
      <c r="D354" s="2"/>
      <c r="E354" s="2"/>
      <c r="F354" s="2"/>
      <c r="G354" s="8"/>
      <c r="H354" s="2"/>
      <c r="I354" s="4"/>
      <c r="J354" s="1"/>
      <c r="K354" s="1"/>
      <c r="L354" s="1"/>
      <c r="M354" s="1"/>
      <c r="N354" s="1"/>
      <c r="O354" s="1"/>
      <c r="P354" s="1"/>
      <c r="Q354" s="1"/>
      <c r="R354" s="1"/>
      <c r="S354" s="1"/>
      <c r="T354" s="1"/>
      <c r="U354" s="1"/>
      <c r="V354" s="1"/>
      <c r="W354" s="1"/>
      <c r="X354" s="1"/>
      <c r="Y354" s="1"/>
      <c r="Z354" s="1"/>
    </row>
    <row r="355" spans="1:26" ht="14.4">
      <c r="A355" s="1"/>
      <c r="B355" s="1"/>
      <c r="C355" s="2"/>
      <c r="D355" s="2"/>
      <c r="E355" s="2"/>
      <c r="F355" s="2"/>
      <c r="G355" s="8"/>
      <c r="H355" s="2"/>
      <c r="I355" s="4"/>
      <c r="J355" s="1"/>
      <c r="K355" s="1"/>
      <c r="L355" s="1"/>
      <c r="M355" s="1"/>
      <c r="N355" s="1"/>
      <c r="O355" s="1"/>
      <c r="P355" s="1"/>
      <c r="Q355" s="1"/>
      <c r="R355" s="1"/>
      <c r="S355" s="1"/>
      <c r="T355" s="1"/>
      <c r="U355" s="1"/>
      <c r="V355" s="1"/>
      <c r="W355" s="1"/>
      <c r="X355" s="1"/>
      <c r="Y355" s="1"/>
      <c r="Z355" s="1"/>
    </row>
    <row r="356" spans="1:26" ht="14.4">
      <c r="A356" s="1"/>
      <c r="B356" s="1"/>
      <c r="C356" s="2"/>
      <c r="D356" s="2"/>
      <c r="E356" s="2"/>
      <c r="F356" s="2"/>
      <c r="G356" s="8"/>
      <c r="H356" s="2"/>
      <c r="I356" s="4"/>
      <c r="J356" s="1"/>
      <c r="K356" s="1"/>
      <c r="L356" s="1"/>
      <c r="M356" s="1"/>
      <c r="N356" s="1"/>
      <c r="O356" s="1"/>
      <c r="P356" s="1"/>
      <c r="Q356" s="1"/>
      <c r="R356" s="1"/>
      <c r="S356" s="1"/>
      <c r="T356" s="1"/>
      <c r="U356" s="1"/>
      <c r="V356" s="1"/>
      <c r="W356" s="1"/>
      <c r="X356" s="1"/>
      <c r="Y356" s="1"/>
      <c r="Z356" s="1"/>
    </row>
    <row r="357" spans="1:26" ht="14.4">
      <c r="A357" s="1"/>
      <c r="B357" s="1"/>
      <c r="C357" s="2"/>
      <c r="D357" s="2"/>
      <c r="E357" s="2"/>
      <c r="F357" s="2"/>
      <c r="G357" s="8"/>
      <c r="H357" s="2"/>
      <c r="I357" s="4"/>
      <c r="J357" s="1"/>
      <c r="K357" s="1"/>
      <c r="L357" s="1"/>
      <c r="M357" s="1"/>
      <c r="N357" s="1"/>
      <c r="O357" s="1"/>
      <c r="P357" s="1"/>
      <c r="Q357" s="1"/>
      <c r="R357" s="1"/>
      <c r="S357" s="1"/>
      <c r="T357" s="1"/>
      <c r="U357" s="1"/>
      <c r="V357" s="1"/>
      <c r="W357" s="1"/>
      <c r="X357" s="1"/>
      <c r="Y357" s="1"/>
      <c r="Z357" s="1"/>
    </row>
    <row r="358" spans="1:26" ht="14.4">
      <c r="A358" s="1"/>
      <c r="B358" s="1"/>
      <c r="C358" s="2"/>
      <c r="D358" s="2"/>
      <c r="E358" s="2"/>
      <c r="F358" s="2"/>
      <c r="G358" s="8"/>
      <c r="H358" s="2"/>
      <c r="I358" s="4"/>
      <c r="J358" s="1"/>
      <c r="K358" s="1"/>
      <c r="L358" s="1"/>
      <c r="M358" s="1"/>
      <c r="N358" s="1"/>
      <c r="O358" s="1"/>
      <c r="P358" s="1"/>
      <c r="Q358" s="1"/>
      <c r="R358" s="1"/>
      <c r="S358" s="1"/>
      <c r="T358" s="1"/>
      <c r="U358" s="1"/>
      <c r="V358" s="1"/>
      <c r="W358" s="1"/>
      <c r="X358" s="1"/>
      <c r="Y358" s="1"/>
      <c r="Z358" s="1"/>
    </row>
    <row r="359" spans="1:26" ht="14.4">
      <c r="A359" s="1"/>
      <c r="B359" s="1"/>
      <c r="C359" s="2"/>
      <c r="D359" s="2"/>
      <c r="E359" s="2"/>
      <c r="F359" s="2"/>
      <c r="G359" s="8"/>
      <c r="H359" s="2"/>
      <c r="I359" s="4"/>
      <c r="J359" s="1"/>
      <c r="K359" s="1"/>
      <c r="L359" s="1"/>
      <c r="M359" s="1"/>
      <c r="N359" s="1"/>
      <c r="O359" s="1"/>
      <c r="P359" s="1"/>
      <c r="Q359" s="1"/>
      <c r="R359" s="1"/>
      <c r="S359" s="1"/>
      <c r="T359" s="1"/>
      <c r="U359" s="1"/>
      <c r="V359" s="1"/>
      <c r="W359" s="1"/>
      <c r="X359" s="1"/>
      <c r="Y359" s="1"/>
      <c r="Z359" s="1"/>
    </row>
    <row r="360" spans="1:26" ht="14.4">
      <c r="A360" s="1"/>
      <c r="B360" s="1"/>
      <c r="C360" s="2"/>
      <c r="D360" s="2"/>
      <c r="E360" s="2"/>
      <c r="F360" s="2"/>
      <c r="G360" s="8"/>
      <c r="H360" s="2"/>
      <c r="I360" s="4"/>
      <c r="J360" s="1"/>
      <c r="K360" s="1"/>
      <c r="L360" s="1"/>
      <c r="M360" s="1"/>
      <c r="N360" s="1"/>
      <c r="O360" s="1"/>
      <c r="P360" s="1"/>
      <c r="Q360" s="1"/>
      <c r="R360" s="1"/>
      <c r="S360" s="1"/>
      <c r="T360" s="1"/>
      <c r="U360" s="1"/>
      <c r="V360" s="1"/>
      <c r="W360" s="1"/>
      <c r="X360" s="1"/>
      <c r="Y360" s="1"/>
      <c r="Z360" s="1"/>
    </row>
    <row r="361" spans="1:26" ht="14.4">
      <c r="A361" s="1"/>
      <c r="B361" s="1"/>
      <c r="C361" s="2"/>
      <c r="D361" s="2"/>
      <c r="E361" s="2"/>
      <c r="F361" s="2"/>
      <c r="G361" s="8"/>
      <c r="H361" s="2"/>
      <c r="I361" s="4"/>
      <c r="J361" s="1"/>
      <c r="K361" s="1"/>
      <c r="L361" s="1"/>
      <c r="M361" s="1"/>
      <c r="N361" s="1"/>
      <c r="O361" s="1"/>
      <c r="P361" s="1"/>
      <c r="Q361" s="1"/>
      <c r="R361" s="1"/>
      <c r="S361" s="1"/>
      <c r="T361" s="1"/>
      <c r="U361" s="1"/>
      <c r="V361" s="1"/>
      <c r="W361" s="1"/>
      <c r="X361" s="1"/>
      <c r="Y361" s="1"/>
      <c r="Z361" s="1"/>
    </row>
    <row r="362" spans="1:26" ht="14.4">
      <c r="A362" s="1"/>
      <c r="B362" s="1"/>
      <c r="C362" s="2"/>
      <c r="D362" s="2"/>
      <c r="E362" s="2"/>
      <c r="F362" s="2"/>
      <c r="G362" s="8"/>
      <c r="H362" s="2"/>
      <c r="I362" s="4"/>
      <c r="J362" s="1"/>
      <c r="K362" s="1"/>
      <c r="L362" s="1"/>
      <c r="M362" s="1"/>
      <c r="N362" s="1"/>
      <c r="O362" s="1"/>
      <c r="P362" s="1"/>
      <c r="Q362" s="1"/>
      <c r="R362" s="1"/>
      <c r="S362" s="1"/>
      <c r="T362" s="1"/>
      <c r="U362" s="1"/>
      <c r="V362" s="1"/>
      <c r="W362" s="1"/>
      <c r="X362" s="1"/>
      <c r="Y362" s="1"/>
      <c r="Z362" s="1"/>
    </row>
    <row r="363" spans="1:26" ht="14.4">
      <c r="A363" s="1"/>
      <c r="B363" s="1"/>
      <c r="C363" s="2"/>
      <c r="D363" s="2"/>
      <c r="E363" s="2"/>
      <c r="F363" s="2"/>
      <c r="G363" s="8"/>
      <c r="H363" s="2"/>
      <c r="I363" s="4"/>
      <c r="J363" s="1"/>
      <c r="K363" s="1"/>
      <c r="L363" s="1"/>
      <c r="M363" s="1"/>
      <c r="N363" s="1"/>
      <c r="O363" s="1"/>
      <c r="P363" s="1"/>
      <c r="Q363" s="1"/>
      <c r="R363" s="1"/>
      <c r="S363" s="1"/>
      <c r="T363" s="1"/>
      <c r="U363" s="1"/>
      <c r="V363" s="1"/>
      <c r="W363" s="1"/>
      <c r="X363" s="1"/>
      <c r="Y363" s="1"/>
      <c r="Z363" s="1"/>
    </row>
    <row r="364" spans="1:26" ht="14.4">
      <c r="A364" s="1"/>
      <c r="B364" s="1"/>
      <c r="C364" s="2"/>
      <c r="D364" s="2"/>
      <c r="E364" s="2"/>
      <c r="F364" s="2"/>
      <c r="G364" s="8"/>
      <c r="H364" s="2"/>
      <c r="I364" s="4"/>
      <c r="J364" s="1"/>
      <c r="K364" s="1"/>
      <c r="L364" s="1"/>
      <c r="M364" s="1"/>
      <c r="N364" s="1"/>
      <c r="O364" s="1"/>
      <c r="P364" s="1"/>
      <c r="Q364" s="1"/>
      <c r="R364" s="1"/>
      <c r="S364" s="1"/>
      <c r="T364" s="1"/>
      <c r="U364" s="1"/>
      <c r="V364" s="1"/>
      <c r="W364" s="1"/>
      <c r="X364" s="1"/>
      <c r="Y364" s="1"/>
      <c r="Z364" s="1"/>
    </row>
    <row r="365" spans="1:26" ht="14.4">
      <c r="A365" s="1"/>
      <c r="B365" s="1"/>
      <c r="C365" s="2"/>
      <c r="D365" s="2"/>
      <c r="E365" s="2"/>
      <c r="F365" s="2"/>
      <c r="G365" s="8"/>
      <c r="H365" s="2"/>
      <c r="I365" s="4"/>
      <c r="J365" s="1"/>
      <c r="K365" s="1"/>
      <c r="L365" s="1"/>
      <c r="M365" s="1"/>
      <c r="N365" s="1"/>
      <c r="O365" s="1"/>
      <c r="P365" s="1"/>
      <c r="Q365" s="1"/>
      <c r="R365" s="1"/>
      <c r="S365" s="1"/>
      <c r="T365" s="1"/>
      <c r="U365" s="1"/>
      <c r="V365" s="1"/>
      <c r="W365" s="1"/>
      <c r="X365" s="1"/>
      <c r="Y365" s="1"/>
      <c r="Z365" s="1"/>
    </row>
    <row r="366" spans="1:26" ht="14.4">
      <c r="A366" s="1"/>
      <c r="B366" s="1"/>
      <c r="C366" s="2"/>
      <c r="D366" s="2"/>
      <c r="E366" s="2"/>
      <c r="F366" s="2"/>
      <c r="G366" s="8"/>
      <c r="H366" s="2"/>
      <c r="I366" s="4"/>
      <c r="J366" s="1"/>
      <c r="K366" s="1"/>
      <c r="L366" s="1"/>
      <c r="M366" s="1"/>
      <c r="N366" s="1"/>
      <c r="O366" s="1"/>
      <c r="P366" s="1"/>
      <c r="Q366" s="1"/>
      <c r="R366" s="1"/>
      <c r="S366" s="1"/>
      <c r="T366" s="1"/>
      <c r="U366" s="1"/>
      <c r="V366" s="1"/>
      <c r="W366" s="1"/>
      <c r="X366" s="1"/>
      <c r="Y366" s="1"/>
      <c r="Z366" s="1"/>
    </row>
    <row r="367" spans="1:26" ht="14.4">
      <c r="A367" s="1"/>
      <c r="B367" s="1"/>
      <c r="C367" s="2"/>
      <c r="D367" s="2"/>
      <c r="E367" s="2"/>
      <c r="F367" s="2"/>
      <c r="G367" s="8"/>
      <c r="H367" s="2"/>
      <c r="I367" s="4"/>
      <c r="J367" s="1"/>
      <c r="K367" s="1"/>
      <c r="L367" s="1"/>
      <c r="M367" s="1"/>
      <c r="N367" s="1"/>
      <c r="O367" s="1"/>
      <c r="P367" s="1"/>
      <c r="Q367" s="1"/>
      <c r="R367" s="1"/>
      <c r="S367" s="1"/>
      <c r="T367" s="1"/>
      <c r="U367" s="1"/>
      <c r="V367" s="1"/>
      <c r="W367" s="1"/>
      <c r="X367" s="1"/>
      <c r="Y367" s="1"/>
      <c r="Z367" s="1"/>
    </row>
    <row r="368" spans="1:26" ht="14.4">
      <c r="A368" s="1"/>
      <c r="B368" s="1"/>
      <c r="C368" s="2"/>
      <c r="D368" s="2"/>
      <c r="E368" s="2"/>
      <c r="F368" s="2"/>
      <c r="G368" s="8"/>
      <c r="H368" s="2"/>
      <c r="I368" s="4"/>
      <c r="J368" s="1"/>
      <c r="K368" s="1"/>
      <c r="L368" s="1"/>
      <c r="M368" s="1"/>
      <c r="N368" s="1"/>
      <c r="O368" s="1"/>
      <c r="P368" s="1"/>
      <c r="Q368" s="1"/>
      <c r="R368" s="1"/>
      <c r="S368" s="1"/>
      <c r="T368" s="1"/>
      <c r="U368" s="1"/>
      <c r="V368" s="1"/>
      <c r="W368" s="1"/>
      <c r="X368" s="1"/>
      <c r="Y368" s="1"/>
      <c r="Z368" s="1"/>
    </row>
    <row r="369" spans="1:26" ht="14.4">
      <c r="A369" s="1"/>
      <c r="B369" s="1"/>
      <c r="C369" s="2"/>
      <c r="D369" s="2"/>
      <c r="E369" s="2"/>
      <c r="F369" s="2"/>
      <c r="G369" s="8"/>
      <c r="H369" s="2"/>
      <c r="I369" s="4"/>
      <c r="J369" s="1"/>
      <c r="K369" s="1"/>
      <c r="L369" s="1"/>
      <c r="M369" s="1"/>
      <c r="N369" s="1"/>
      <c r="O369" s="1"/>
      <c r="P369" s="1"/>
      <c r="Q369" s="1"/>
      <c r="R369" s="1"/>
      <c r="S369" s="1"/>
      <c r="T369" s="1"/>
      <c r="U369" s="1"/>
      <c r="V369" s="1"/>
      <c r="W369" s="1"/>
      <c r="X369" s="1"/>
      <c r="Y369" s="1"/>
      <c r="Z369" s="1"/>
    </row>
    <row r="370" spans="1:26" ht="14.4">
      <c r="A370" s="1"/>
      <c r="B370" s="1"/>
      <c r="C370" s="2"/>
      <c r="D370" s="2"/>
      <c r="E370" s="2"/>
      <c r="F370" s="2"/>
      <c r="G370" s="8"/>
      <c r="H370" s="2"/>
      <c r="I370" s="4"/>
      <c r="J370" s="1"/>
      <c r="K370" s="1"/>
      <c r="L370" s="1"/>
      <c r="M370" s="1"/>
      <c r="N370" s="1"/>
      <c r="O370" s="1"/>
      <c r="P370" s="1"/>
      <c r="Q370" s="1"/>
      <c r="R370" s="1"/>
      <c r="S370" s="1"/>
      <c r="T370" s="1"/>
      <c r="U370" s="1"/>
      <c r="V370" s="1"/>
      <c r="W370" s="1"/>
      <c r="X370" s="1"/>
      <c r="Y370" s="1"/>
      <c r="Z370" s="1"/>
    </row>
    <row r="371" spans="1:26" ht="14.4">
      <c r="A371" s="1"/>
      <c r="B371" s="1"/>
      <c r="C371" s="2"/>
      <c r="D371" s="2"/>
      <c r="E371" s="2"/>
      <c r="F371" s="2"/>
      <c r="G371" s="8"/>
      <c r="H371" s="2"/>
      <c r="I371" s="4"/>
      <c r="J371" s="1"/>
      <c r="K371" s="1"/>
      <c r="L371" s="1"/>
      <c r="M371" s="1"/>
      <c r="N371" s="1"/>
      <c r="O371" s="1"/>
      <c r="P371" s="1"/>
      <c r="Q371" s="1"/>
      <c r="R371" s="1"/>
      <c r="S371" s="1"/>
      <c r="T371" s="1"/>
      <c r="U371" s="1"/>
      <c r="V371" s="1"/>
      <c r="W371" s="1"/>
      <c r="X371" s="1"/>
      <c r="Y371" s="1"/>
      <c r="Z371" s="1"/>
    </row>
    <row r="372" spans="1:26" ht="14.4">
      <c r="A372" s="1"/>
      <c r="B372" s="1"/>
      <c r="C372" s="2"/>
      <c r="D372" s="2"/>
      <c r="E372" s="2"/>
      <c r="F372" s="2"/>
      <c r="G372" s="8"/>
      <c r="H372" s="2"/>
      <c r="I372" s="4"/>
      <c r="J372" s="1"/>
      <c r="K372" s="1"/>
      <c r="L372" s="1"/>
      <c r="M372" s="1"/>
      <c r="N372" s="1"/>
      <c r="O372" s="1"/>
      <c r="P372" s="1"/>
      <c r="Q372" s="1"/>
      <c r="R372" s="1"/>
      <c r="S372" s="1"/>
      <c r="T372" s="1"/>
      <c r="U372" s="1"/>
      <c r="V372" s="1"/>
      <c r="W372" s="1"/>
      <c r="X372" s="1"/>
      <c r="Y372" s="1"/>
      <c r="Z372" s="1"/>
    </row>
    <row r="373" spans="1:26" ht="14.4">
      <c r="A373" s="1"/>
      <c r="B373" s="1"/>
      <c r="C373" s="2"/>
      <c r="D373" s="2"/>
      <c r="E373" s="2"/>
      <c r="F373" s="2"/>
      <c r="G373" s="8"/>
      <c r="H373" s="2"/>
      <c r="I373" s="4"/>
      <c r="J373" s="1"/>
      <c r="K373" s="1"/>
      <c r="L373" s="1"/>
      <c r="M373" s="1"/>
      <c r="N373" s="1"/>
      <c r="O373" s="1"/>
      <c r="P373" s="1"/>
      <c r="Q373" s="1"/>
      <c r="R373" s="1"/>
      <c r="S373" s="1"/>
      <c r="T373" s="1"/>
      <c r="U373" s="1"/>
      <c r="V373" s="1"/>
      <c r="W373" s="1"/>
      <c r="X373" s="1"/>
      <c r="Y373" s="1"/>
      <c r="Z373" s="1"/>
    </row>
    <row r="374" spans="1:26" ht="14.4">
      <c r="A374" s="1"/>
      <c r="B374" s="1"/>
      <c r="C374" s="2"/>
      <c r="D374" s="2"/>
      <c r="E374" s="2"/>
      <c r="F374" s="2"/>
      <c r="G374" s="8"/>
      <c r="H374" s="2"/>
      <c r="I374" s="4"/>
      <c r="J374" s="1"/>
      <c r="K374" s="1"/>
      <c r="L374" s="1"/>
      <c r="M374" s="1"/>
      <c r="N374" s="1"/>
      <c r="O374" s="1"/>
      <c r="P374" s="1"/>
      <c r="Q374" s="1"/>
      <c r="R374" s="1"/>
      <c r="S374" s="1"/>
      <c r="T374" s="1"/>
      <c r="U374" s="1"/>
      <c r="V374" s="1"/>
      <c r="W374" s="1"/>
      <c r="X374" s="1"/>
      <c r="Y374" s="1"/>
      <c r="Z374" s="1"/>
    </row>
    <row r="375" spans="1:26" ht="14.4">
      <c r="A375" s="1"/>
      <c r="B375" s="1"/>
      <c r="C375" s="2"/>
      <c r="D375" s="2"/>
      <c r="E375" s="2"/>
      <c r="F375" s="2"/>
      <c r="G375" s="8"/>
      <c r="H375" s="2"/>
      <c r="I375" s="4"/>
      <c r="J375" s="1"/>
      <c r="K375" s="1"/>
      <c r="L375" s="1"/>
      <c r="M375" s="1"/>
      <c r="N375" s="1"/>
      <c r="O375" s="1"/>
      <c r="P375" s="1"/>
      <c r="Q375" s="1"/>
      <c r="R375" s="1"/>
      <c r="S375" s="1"/>
      <c r="T375" s="1"/>
      <c r="U375" s="1"/>
      <c r="V375" s="1"/>
      <c r="W375" s="1"/>
      <c r="X375" s="1"/>
      <c r="Y375" s="1"/>
      <c r="Z375" s="1"/>
    </row>
    <row r="376" spans="1:26" ht="14.4">
      <c r="A376" s="1"/>
      <c r="B376" s="1"/>
      <c r="C376" s="2"/>
      <c r="D376" s="2"/>
      <c r="E376" s="2"/>
      <c r="F376" s="2"/>
      <c r="G376" s="8"/>
      <c r="H376" s="2"/>
      <c r="I376" s="4"/>
      <c r="J376" s="1"/>
      <c r="K376" s="1"/>
      <c r="L376" s="1"/>
      <c r="M376" s="1"/>
      <c r="N376" s="1"/>
      <c r="O376" s="1"/>
      <c r="P376" s="1"/>
      <c r="Q376" s="1"/>
      <c r="R376" s="1"/>
      <c r="S376" s="1"/>
      <c r="T376" s="1"/>
      <c r="U376" s="1"/>
      <c r="V376" s="1"/>
      <c r="W376" s="1"/>
      <c r="X376" s="1"/>
      <c r="Y376" s="1"/>
      <c r="Z376" s="1"/>
    </row>
    <row r="377" spans="1:26" ht="14.4">
      <c r="A377" s="1"/>
      <c r="B377" s="1"/>
      <c r="C377" s="2"/>
      <c r="D377" s="2"/>
      <c r="E377" s="2"/>
      <c r="F377" s="2"/>
      <c r="G377" s="8"/>
      <c r="H377" s="2"/>
      <c r="I377" s="4"/>
      <c r="J377" s="1"/>
      <c r="K377" s="1"/>
      <c r="L377" s="1"/>
      <c r="M377" s="1"/>
      <c r="N377" s="1"/>
      <c r="O377" s="1"/>
      <c r="P377" s="1"/>
      <c r="Q377" s="1"/>
      <c r="R377" s="1"/>
      <c r="S377" s="1"/>
      <c r="T377" s="1"/>
      <c r="U377" s="1"/>
      <c r="V377" s="1"/>
      <c r="W377" s="1"/>
      <c r="X377" s="1"/>
      <c r="Y377" s="1"/>
      <c r="Z377" s="1"/>
    </row>
    <row r="378" spans="1:26" ht="14.4">
      <c r="A378" s="1"/>
      <c r="B378" s="1"/>
      <c r="C378" s="2"/>
      <c r="D378" s="2"/>
      <c r="E378" s="2"/>
      <c r="F378" s="2"/>
      <c r="G378" s="8"/>
      <c r="H378" s="2"/>
      <c r="I378" s="4"/>
      <c r="J378" s="1"/>
      <c r="K378" s="1"/>
      <c r="L378" s="1"/>
      <c r="M378" s="1"/>
      <c r="N378" s="1"/>
      <c r="O378" s="1"/>
      <c r="P378" s="1"/>
      <c r="Q378" s="1"/>
      <c r="R378" s="1"/>
      <c r="S378" s="1"/>
      <c r="T378" s="1"/>
      <c r="U378" s="1"/>
      <c r="V378" s="1"/>
      <c r="W378" s="1"/>
      <c r="X378" s="1"/>
      <c r="Y378" s="1"/>
      <c r="Z378" s="1"/>
    </row>
    <row r="379" spans="1:26" ht="14.4">
      <c r="A379" s="1"/>
      <c r="B379" s="1"/>
      <c r="C379" s="2"/>
      <c r="D379" s="2"/>
      <c r="E379" s="2"/>
      <c r="F379" s="2"/>
      <c r="G379" s="8"/>
      <c r="H379" s="2"/>
      <c r="I379" s="4"/>
      <c r="J379" s="1"/>
      <c r="K379" s="1"/>
      <c r="L379" s="1"/>
      <c r="M379" s="1"/>
      <c r="N379" s="1"/>
      <c r="O379" s="1"/>
      <c r="P379" s="1"/>
      <c r="Q379" s="1"/>
      <c r="R379" s="1"/>
      <c r="S379" s="1"/>
      <c r="T379" s="1"/>
      <c r="U379" s="1"/>
      <c r="V379" s="1"/>
      <c r="W379" s="1"/>
      <c r="X379" s="1"/>
      <c r="Y379" s="1"/>
      <c r="Z379" s="1"/>
    </row>
    <row r="380" spans="1:26" ht="14.4">
      <c r="A380" s="1"/>
      <c r="B380" s="1"/>
      <c r="C380" s="2"/>
      <c r="D380" s="2"/>
      <c r="E380" s="2"/>
      <c r="F380" s="2"/>
      <c r="G380" s="8"/>
      <c r="H380" s="2"/>
      <c r="I380" s="4"/>
      <c r="J380" s="1"/>
      <c r="K380" s="1"/>
      <c r="L380" s="1"/>
      <c r="M380" s="1"/>
      <c r="N380" s="1"/>
      <c r="O380" s="1"/>
      <c r="P380" s="1"/>
      <c r="Q380" s="1"/>
      <c r="R380" s="1"/>
      <c r="S380" s="1"/>
      <c r="T380" s="1"/>
      <c r="U380" s="1"/>
      <c r="V380" s="1"/>
      <c r="W380" s="1"/>
      <c r="X380" s="1"/>
      <c r="Y380" s="1"/>
      <c r="Z380" s="1"/>
    </row>
    <row r="381" spans="1:26" ht="14.4">
      <c r="A381" s="1"/>
      <c r="B381" s="1"/>
      <c r="C381" s="2"/>
      <c r="D381" s="2"/>
      <c r="E381" s="2"/>
      <c r="F381" s="2"/>
      <c r="G381" s="8"/>
      <c r="H381" s="2"/>
      <c r="I381" s="4"/>
      <c r="J381" s="1"/>
      <c r="K381" s="1"/>
      <c r="L381" s="1"/>
      <c r="M381" s="1"/>
      <c r="N381" s="1"/>
      <c r="O381" s="1"/>
      <c r="P381" s="1"/>
      <c r="Q381" s="1"/>
      <c r="R381" s="1"/>
      <c r="S381" s="1"/>
      <c r="T381" s="1"/>
      <c r="U381" s="1"/>
      <c r="V381" s="1"/>
      <c r="W381" s="1"/>
      <c r="X381" s="1"/>
      <c r="Y381" s="1"/>
      <c r="Z381" s="1"/>
    </row>
    <row r="382" spans="1:26" ht="14.4">
      <c r="A382" s="1"/>
      <c r="B382" s="1"/>
      <c r="C382" s="2"/>
      <c r="D382" s="2"/>
      <c r="E382" s="2"/>
      <c r="F382" s="2"/>
      <c r="G382" s="8"/>
      <c r="H382" s="2"/>
      <c r="I382" s="4"/>
      <c r="J382" s="1"/>
      <c r="K382" s="1"/>
      <c r="L382" s="1"/>
      <c r="M382" s="1"/>
      <c r="N382" s="1"/>
      <c r="O382" s="1"/>
      <c r="P382" s="1"/>
      <c r="Q382" s="1"/>
      <c r="R382" s="1"/>
      <c r="S382" s="1"/>
      <c r="T382" s="1"/>
      <c r="U382" s="1"/>
      <c r="V382" s="1"/>
      <c r="W382" s="1"/>
      <c r="X382" s="1"/>
      <c r="Y382" s="1"/>
      <c r="Z382" s="1"/>
    </row>
    <row r="383" spans="1:26" ht="14.4">
      <c r="A383" s="1"/>
      <c r="B383" s="1"/>
      <c r="C383" s="2"/>
      <c r="D383" s="2"/>
      <c r="E383" s="2"/>
      <c r="F383" s="2"/>
      <c r="G383" s="8"/>
      <c r="H383" s="2"/>
      <c r="I383" s="4"/>
      <c r="J383" s="1"/>
      <c r="K383" s="1"/>
      <c r="L383" s="1"/>
      <c r="M383" s="1"/>
      <c r="N383" s="1"/>
      <c r="O383" s="1"/>
      <c r="P383" s="1"/>
      <c r="Q383" s="1"/>
      <c r="R383" s="1"/>
      <c r="S383" s="1"/>
      <c r="T383" s="1"/>
      <c r="U383" s="1"/>
      <c r="V383" s="1"/>
      <c r="W383" s="1"/>
      <c r="X383" s="1"/>
      <c r="Y383" s="1"/>
      <c r="Z383" s="1"/>
    </row>
    <row r="384" spans="1:26" ht="14.4">
      <c r="A384" s="1"/>
      <c r="B384" s="1"/>
      <c r="C384" s="2"/>
      <c r="D384" s="2"/>
      <c r="E384" s="2"/>
      <c r="F384" s="2"/>
      <c r="G384" s="8"/>
      <c r="H384" s="2"/>
      <c r="I384" s="4"/>
      <c r="J384" s="1"/>
      <c r="K384" s="1"/>
      <c r="L384" s="1"/>
      <c r="M384" s="1"/>
      <c r="N384" s="1"/>
      <c r="O384" s="1"/>
      <c r="P384" s="1"/>
      <c r="Q384" s="1"/>
      <c r="R384" s="1"/>
      <c r="S384" s="1"/>
      <c r="T384" s="1"/>
      <c r="U384" s="1"/>
      <c r="V384" s="1"/>
      <c r="W384" s="1"/>
      <c r="X384" s="1"/>
      <c r="Y384" s="1"/>
      <c r="Z384" s="1"/>
    </row>
    <row r="385" spans="1:26" ht="14.4">
      <c r="A385" s="1"/>
      <c r="B385" s="1"/>
      <c r="C385" s="2"/>
      <c r="D385" s="2"/>
      <c r="E385" s="2"/>
      <c r="F385" s="2"/>
      <c r="G385" s="8"/>
      <c r="H385" s="2"/>
      <c r="I385" s="4"/>
      <c r="J385" s="1"/>
      <c r="K385" s="1"/>
      <c r="L385" s="1"/>
      <c r="M385" s="1"/>
      <c r="N385" s="1"/>
      <c r="O385" s="1"/>
      <c r="P385" s="1"/>
      <c r="Q385" s="1"/>
      <c r="R385" s="1"/>
      <c r="S385" s="1"/>
      <c r="T385" s="1"/>
      <c r="U385" s="1"/>
      <c r="V385" s="1"/>
      <c r="W385" s="1"/>
      <c r="X385" s="1"/>
      <c r="Y385" s="1"/>
      <c r="Z385" s="1"/>
    </row>
    <row r="386" spans="1:26" ht="14.4">
      <c r="A386" s="1"/>
      <c r="B386" s="1"/>
      <c r="C386" s="2"/>
      <c r="D386" s="2"/>
      <c r="E386" s="2"/>
      <c r="F386" s="2"/>
      <c r="G386" s="8"/>
      <c r="H386" s="2"/>
      <c r="I386" s="4"/>
      <c r="J386" s="1"/>
      <c r="K386" s="1"/>
      <c r="L386" s="1"/>
      <c r="M386" s="1"/>
      <c r="N386" s="1"/>
      <c r="O386" s="1"/>
      <c r="P386" s="1"/>
      <c r="Q386" s="1"/>
      <c r="R386" s="1"/>
      <c r="S386" s="1"/>
      <c r="T386" s="1"/>
      <c r="U386" s="1"/>
      <c r="V386" s="1"/>
      <c r="W386" s="1"/>
      <c r="X386" s="1"/>
      <c r="Y386" s="1"/>
      <c r="Z386" s="1"/>
    </row>
    <row r="387" spans="1:26" ht="14.4">
      <c r="A387" s="1"/>
      <c r="B387" s="1"/>
      <c r="C387" s="2"/>
      <c r="D387" s="2"/>
      <c r="E387" s="2"/>
      <c r="F387" s="2"/>
      <c r="G387" s="8"/>
      <c r="H387" s="2"/>
      <c r="I387" s="4"/>
      <c r="J387" s="1"/>
      <c r="K387" s="1"/>
      <c r="L387" s="1"/>
      <c r="M387" s="1"/>
      <c r="N387" s="1"/>
      <c r="O387" s="1"/>
      <c r="P387" s="1"/>
      <c r="Q387" s="1"/>
      <c r="R387" s="1"/>
      <c r="S387" s="1"/>
      <c r="T387" s="1"/>
      <c r="U387" s="1"/>
      <c r="V387" s="1"/>
      <c r="W387" s="1"/>
      <c r="X387" s="1"/>
      <c r="Y387" s="1"/>
      <c r="Z387" s="1"/>
    </row>
    <row r="388" spans="1:26" ht="14.4">
      <c r="A388" s="1"/>
      <c r="B388" s="1"/>
      <c r="C388" s="2"/>
      <c r="D388" s="2"/>
      <c r="E388" s="2"/>
      <c r="F388" s="2"/>
      <c r="G388" s="8"/>
      <c r="H388" s="2"/>
      <c r="I388" s="4"/>
      <c r="J388" s="1"/>
      <c r="K388" s="1"/>
      <c r="L388" s="1"/>
      <c r="M388" s="1"/>
      <c r="N388" s="1"/>
      <c r="O388" s="1"/>
      <c r="P388" s="1"/>
      <c r="Q388" s="1"/>
      <c r="R388" s="1"/>
      <c r="S388" s="1"/>
      <c r="T388" s="1"/>
      <c r="U388" s="1"/>
      <c r="V388" s="1"/>
      <c r="W388" s="1"/>
      <c r="X388" s="1"/>
      <c r="Y388" s="1"/>
      <c r="Z388" s="1"/>
    </row>
    <row r="389" spans="1:26" ht="14.4">
      <c r="A389" s="1"/>
      <c r="B389" s="1"/>
      <c r="C389" s="2"/>
      <c r="D389" s="2"/>
      <c r="E389" s="2"/>
      <c r="F389" s="2"/>
      <c r="G389" s="8"/>
      <c r="H389" s="2"/>
      <c r="I389" s="4"/>
      <c r="J389" s="1"/>
      <c r="K389" s="1"/>
      <c r="L389" s="1"/>
      <c r="M389" s="1"/>
      <c r="N389" s="1"/>
      <c r="O389" s="1"/>
      <c r="P389" s="1"/>
      <c r="Q389" s="1"/>
      <c r="R389" s="1"/>
      <c r="S389" s="1"/>
      <c r="T389" s="1"/>
      <c r="U389" s="1"/>
      <c r="V389" s="1"/>
      <c r="W389" s="1"/>
      <c r="X389" s="1"/>
      <c r="Y389" s="1"/>
      <c r="Z389" s="1"/>
    </row>
    <row r="390" spans="1:26" ht="14.4">
      <c r="A390" s="1"/>
      <c r="B390" s="1"/>
      <c r="C390" s="2"/>
      <c r="D390" s="2"/>
      <c r="E390" s="2"/>
      <c r="F390" s="2"/>
      <c r="G390" s="8"/>
      <c r="H390" s="2"/>
      <c r="I390" s="4"/>
      <c r="J390" s="1"/>
      <c r="K390" s="1"/>
      <c r="L390" s="1"/>
      <c r="M390" s="1"/>
      <c r="N390" s="1"/>
      <c r="O390" s="1"/>
      <c r="P390" s="1"/>
      <c r="Q390" s="1"/>
      <c r="R390" s="1"/>
      <c r="S390" s="1"/>
      <c r="T390" s="1"/>
      <c r="U390" s="1"/>
      <c r="V390" s="1"/>
      <c r="W390" s="1"/>
      <c r="X390" s="1"/>
      <c r="Y390" s="1"/>
      <c r="Z390" s="1"/>
    </row>
    <row r="391" spans="1:26" ht="14.4">
      <c r="A391" s="1"/>
      <c r="B391" s="1"/>
      <c r="C391" s="2"/>
      <c r="D391" s="2"/>
      <c r="E391" s="2"/>
      <c r="F391" s="2"/>
      <c r="G391" s="8"/>
      <c r="H391" s="2"/>
      <c r="I391" s="4"/>
      <c r="J391" s="1"/>
      <c r="K391" s="1"/>
      <c r="L391" s="1"/>
      <c r="M391" s="1"/>
      <c r="N391" s="1"/>
      <c r="O391" s="1"/>
      <c r="P391" s="1"/>
      <c r="Q391" s="1"/>
      <c r="R391" s="1"/>
      <c r="S391" s="1"/>
      <c r="T391" s="1"/>
      <c r="U391" s="1"/>
      <c r="V391" s="1"/>
      <c r="W391" s="1"/>
      <c r="X391" s="1"/>
      <c r="Y391" s="1"/>
      <c r="Z391" s="1"/>
    </row>
    <row r="392" spans="1:26" ht="14.4">
      <c r="A392" s="1"/>
      <c r="B392" s="1"/>
      <c r="C392" s="2"/>
      <c r="D392" s="2"/>
      <c r="E392" s="2"/>
      <c r="F392" s="2"/>
      <c r="G392" s="8"/>
      <c r="H392" s="2"/>
      <c r="I392" s="4"/>
      <c r="J392" s="1"/>
      <c r="K392" s="1"/>
      <c r="L392" s="1"/>
      <c r="M392" s="1"/>
      <c r="N392" s="1"/>
      <c r="O392" s="1"/>
      <c r="P392" s="1"/>
      <c r="Q392" s="1"/>
      <c r="R392" s="1"/>
      <c r="S392" s="1"/>
      <c r="T392" s="1"/>
      <c r="U392" s="1"/>
      <c r="V392" s="1"/>
      <c r="W392" s="1"/>
      <c r="X392" s="1"/>
      <c r="Y392" s="1"/>
      <c r="Z392" s="1"/>
    </row>
    <row r="393" spans="1:26" ht="14.4">
      <c r="A393" s="1"/>
      <c r="B393" s="1"/>
      <c r="C393" s="2"/>
      <c r="D393" s="2"/>
      <c r="E393" s="2"/>
      <c r="F393" s="2"/>
      <c r="G393" s="8"/>
      <c r="H393" s="2"/>
      <c r="I393" s="4"/>
      <c r="J393" s="1"/>
      <c r="K393" s="1"/>
      <c r="L393" s="1"/>
      <c r="M393" s="1"/>
      <c r="N393" s="1"/>
      <c r="O393" s="1"/>
      <c r="P393" s="1"/>
      <c r="Q393" s="1"/>
      <c r="R393" s="1"/>
      <c r="S393" s="1"/>
      <c r="T393" s="1"/>
      <c r="U393" s="1"/>
      <c r="V393" s="1"/>
      <c r="W393" s="1"/>
      <c r="X393" s="1"/>
      <c r="Y393" s="1"/>
      <c r="Z393" s="1"/>
    </row>
    <row r="394" spans="1:26" ht="14.4">
      <c r="A394" s="1"/>
      <c r="B394" s="1"/>
      <c r="C394" s="2"/>
      <c r="D394" s="2"/>
      <c r="E394" s="2"/>
      <c r="F394" s="2"/>
      <c r="G394" s="8"/>
      <c r="H394" s="2"/>
      <c r="I394" s="4"/>
      <c r="J394" s="1"/>
      <c r="K394" s="1"/>
      <c r="L394" s="1"/>
      <c r="M394" s="1"/>
      <c r="N394" s="1"/>
      <c r="O394" s="1"/>
      <c r="P394" s="1"/>
      <c r="Q394" s="1"/>
      <c r="R394" s="1"/>
      <c r="S394" s="1"/>
      <c r="T394" s="1"/>
      <c r="U394" s="1"/>
      <c r="V394" s="1"/>
      <c r="W394" s="1"/>
      <c r="X394" s="1"/>
      <c r="Y394" s="1"/>
      <c r="Z394" s="1"/>
    </row>
    <row r="395" spans="1:26" ht="14.4">
      <c r="A395" s="1"/>
      <c r="B395" s="1"/>
      <c r="C395" s="2"/>
      <c r="D395" s="2"/>
      <c r="E395" s="2"/>
      <c r="F395" s="2"/>
      <c r="G395" s="8"/>
      <c r="H395" s="2"/>
      <c r="I395" s="4"/>
      <c r="J395" s="1"/>
      <c r="K395" s="1"/>
      <c r="L395" s="1"/>
      <c r="M395" s="1"/>
      <c r="N395" s="1"/>
      <c r="O395" s="1"/>
      <c r="P395" s="1"/>
      <c r="Q395" s="1"/>
      <c r="R395" s="1"/>
      <c r="S395" s="1"/>
      <c r="T395" s="1"/>
      <c r="U395" s="1"/>
      <c r="V395" s="1"/>
      <c r="W395" s="1"/>
      <c r="X395" s="1"/>
      <c r="Y395" s="1"/>
      <c r="Z395" s="1"/>
    </row>
    <row r="396" spans="1:26" ht="14.4">
      <c r="A396" s="1"/>
      <c r="B396" s="1"/>
      <c r="C396" s="2"/>
      <c r="D396" s="2"/>
      <c r="E396" s="2"/>
      <c r="F396" s="2"/>
      <c r="G396" s="8"/>
      <c r="H396" s="2"/>
      <c r="I396" s="4"/>
      <c r="J396" s="1"/>
      <c r="K396" s="1"/>
      <c r="L396" s="1"/>
      <c r="M396" s="1"/>
      <c r="N396" s="1"/>
      <c r="O396" s="1"/>
      <c r="P396" s="1"/>
      <c r="Q396" s="1"/>
      <c r="R396" s="1"/>
      <c r="S396" s="1"/>
      <c r="T396" s="1"/>
      <c r="U396" s="1"/>
      <c r="V396" s="1"/>
      <c r="W396" s="1"/>
      <c r="X396" s="1"/>
      <c r="Y396" s="1"/>
      <c r="Z396" s="1"/>
    </row>
    <row r="397" spans="1:26" ht="14.4">
      <c r="A397" s="1"/>
      <c r="B397" s="1"/>
      <c r="C397" s="2"/>
      <c r="D397" s="2"/>
      <c r="E397" s="2"/>
      <c r="F397" s="2"/>
      <c r="G397" s="8"/>
      <c r="H397" s="2"/>
      <c r="I397" s="4"/>
      <c r="J397" s="1"/>
      <c r="K397" s="1"/>
      <c r="L397" s="1"/>
      <c r="M397" s="1"/>
      <c r="N397" s="1"/>
      <c r="O397" s="1"/>
      <c r="P397" s="1"/>
      <c r="Q397" s="1"/>
      <c r="R397" s="1"/>
      <c r="S397" s="1"/>
      <c r="T397" s="1"/>
      <c r="U397" s="1"/>
      <c r="V397" s="1"/>
      <c r="W397" s="1"/>
      <c r="X397" s="1"/>
      <c r="Y397" s="1"/>
      <c r="Z397" s="1"/>
    </row>
    <row r="398" spans="1:26" ht="14.4">
      <c r="A398" s="1"/>
      <c r="B398" s="1"/>
      <c r="C398" s="2"/>
      <c r="D398" s="2"/>
      <c r="E398" s="2"/>
      <c r="F398" s="2"/>
      <c r="G398" s="8"/>
      <c r="H398" s="2"/>
      <c r="I398" s="4"/>
      <c r="J398" s="1"/>
      <c r="K398" s="1"/>
      <c r="L398" s="1"/>
      <c r="M398" s="1"/>
      <c r="N398" s="1"/>
      <c r="O398" s="1"/>
      <c r="P398" s="1"/>
      <c r="Q398" s="1"/>
      <c r="R398" s="1"/>
      <c r="S398" s="1"/>
      <c r="T398" s="1"/>
      <c r="U398" s="1"/>
      <c r="V398" s="1"/>
      <c r="W398" s="1"/>
      <c r="X398" s="1"/>
      <c r="Y398" s="1"/>
      <c r="Z398" s="1"/>
    </row>
    <row r="399" spans="1:26" ht="14.4">
      <c r="A399" s="1"/>
      <c r="B399" s="1"/>
      <c r="C399" s="2"/>
      <c r="D399" s="2"/>
      <c r="E399" s="2"/>
      <c r="F399" s="2"/>
      <c r="G399" s="8"/>
      <c r="H399" s="2"/>
      <c r="I399" s="4"/>
      <c r="J399" s="1"/>
      <c r="K399" s="1"/>
      <c r="L399" s="1"/>
      <c r="M399" s="1"/>
      <c r="N399" s="1"/>
      <c r="O399" s="1"/>
      <c r="P399" s="1"/>
      <c r="Q399" s="1"/>
      <c r="R399" s="1"/>
      <c r="S399" s="1"/>
      <c r="T399" s="1"/>
      <c r="U399" s="1"/>
      <c r="V399" s="1"/>
      <c r="W399" s="1"/>
      <c r="X399" s="1"/>
      <c r="Y399" s="1"/>
      <c r="Z399" s="1"/>
    </row>
    <row r="400" spans="1:26" ht="14.4">
      <c r="A400" s="1"/>
      <c r="B400" s="1"/>
      <c r="C400" s="2"/>
      <c r="D400" s="2"/>
      <c r="E400" s="2"/>
      <c r="F400" s="2"/>
      <c r="G400" s="8"/>
      <c r="H400" s="2"/>
      <c r="I400" s="4"/>
      <c r="J400" s="1"/>
      <c r="K400" s="1"/>
      <c r="L400" s="1"/>
      <c r="M400" s="1"/>
      <c r="N400" s="1"/>
      <c r="O400" s="1"/>
      <c r="P400" s="1"/>
      <c r="Q400" s="1"/>
      <c r="R400" s="1"/>
      <c r="S400" s="1"/>
      <c r="T400" s="1"/>
      <c r="U400" s="1"/>
      <c r="V400" s="1"/>
      <c r="W400" s="1"/>
      <c r="X400" s="1"/>
      <c r="Y400" s="1"/>
      <c r="Z400" s="1"/>
    </row>
    <row r="401" spans="1:26" ht="14.4">
      <c r="A401" s="1"/>
      <c r="B401" s="1"/>
      <c r="C401" s="2"/>
      <c r="D401" s="2"/>
      <c r="E401" s="2"/>
      <c r="F401" s="2"/>
      <c r="G401" s="8"/>
      <c r="H401" s="2"/>
      <c r="I401" s="4"/>
      <c r="J401" s="1"/>
      <c r="K401" s="1"/>
      <c r="L401" s="1"/>
      <c r="M401" s="1"/>
      <c r="N401" s="1"/>
      <c r="O401" s="1"/>
      <c r="P401" s="1"/>
      <c r="Q401" s="1"/>
      <c r="R401" s="1"/>
      <c r="S401" s="1"/>
      <c r="T401" s="1"/>
      <c r="U401" s="1"/>
      <c r="V401" s="1"/>
      <c r="W401" s="1"/>
      <c r="X401" s="1"/>
      <c r="Y401" s="1"/>
      <c r="Z401" s="1"/>
    </row>
    <row r="402" spans="1:26" ht="14.4">
      <c r="A402" s="1"/>
      <c r="B402" s="1"/>
      <c r="C402" s="2"/>
      <c r="D402" s="2"/>
      <c r="E402" s="2"/>
      <c r="F402" s="2"/>
      <c r="G402" s="8"/>
      <c r="H402" s="2"/>
      <c r="I402" s="4"/>
      <c r="J402" s="1"/>
      <c r="K402" s="1"/>
      <c r="L402" s="1"/>
      <c r="M402" s="1"/>
      <c r="N402" s="1"/>
      <c r="O402" s="1"/>
      <c r="P402" s="1"/>
      <c r="Q402" s="1"/>
      <c r="R402" s="1"/>
      <c r="S402" s="1"/>
      <c r="T402" s="1"/>
      <c r="U402" s="1"/>
      <c r="V402" s="1"/>
      <c r="W402" s="1"/>
      <c r="X402" s="1"/>
      <c r="Y402" s="1"/>
      <c r="Z402" s="1"/>
    </row>
    <row r="403" spans="1:26" ht="14.4">
      <c r="A403" s="1"/>
      <c r="B403" s="1"/>
      <c r="C403" s="2"/>
      <c r="D403" s="2"/>
      <c r="E403" s="2"/>
      <c r="F403" s="2"/>
      <c r="G403" s="8"/>
      <c r="H403" s="2"/>
      <c r="I403" s="4"/>
      <c r="J403" s="1"/>
      <c r="K403" s="1"/>
      <c r="L403" s="1"/>
      <c r="M403" s="1"/>
      <c r="N403" s="1"/>
      <c r="O403" s="1"/>
      <c r="P403" s="1"/>
      <c r="Q403" s="1"/>
      <c r="R403" s="1"/>
      <c r="S403" s="1"/>
      <c r="T403" s="1"/>
      <c r="U403" s="1"/>
      <c r="V403" s="1"/>
      <c r="W403" s="1"/>
      <c r="X403" s="1"/>
      <c r="Y403" s="1"/>
      <c r="Z403" s="1"/>
    </row>
    <row r="404" spans="1:26" ht="14.4">
      <c r="A404" s="1"/>
      <c r="B404" s="1"/>
      <c r="C404" s="2"/>
      <c r="D404" s="2"/>
      <c r="E404" s="2"/>
      <c r="F404" s="2"/>
      <c r="G404" s="8"/>
      <c r="H404" s="2"/>
      <c r="I404" s="4"/>
      <c r="J404" s="1"/>
      <c r="K404" s="1"/>
      <c r="L404" s="1"/>
      <c r="M404" s="1"/>
      <c r="N404" s="1"/>
      <c r="O404" s="1"/>
      <c r="P404" s="1"/>
      <c r="Q404" s="1"/>
      <c r="R404" s="1"/>
      <c r="S404" s="1"/>
      <c r="T404" s="1"/>
      <c r="U404" s="1"/>
      <c r="V404" s="1"/>
      <c r="W404" s="1"/>
      <c r="X404" s="1"/>
      <c r="Y404" s="1"/>
      <c r="Z404" s="1"/>
    </row>
    <row r="405" spans="1:26" ht="14.4">
      <c r="A405" s="1"/>
      <c r="B405" s="1"/>
      <c r="C405" s="2"/>
      <c r="D405" s="2"/>
      <c r="E405" s="2"/>
      <c r="F405" s="2"/>
      <c r="G405" s="8"/>
      <c r="H405" s="2"/>
      <c r="I405" s="4"/>
      <c r="J405" s="1"/>
      <c r="K405" s="1"/>
      <c r="L405" s="1"/>
      <c r="M405" s="1"/>
      <c r="N405" s="1"/>
      <c r="O405" s="1"/>
      <c r="P405" s="1"/>
      <c r="Q405" s="1"/>
      <c r="R405" s="1"/>
      <c r="S405" s="1"/>
      <c r="T405" s="1"/>
      <c r="U405" s="1"/>
      <c r="V405" s="1"/>
      <c r="W405" s="1"/>
      <c r="X405" s="1"/>
      <c r="Y405" s="1"/>
      <c r="Z405" s="1"/>
    </row>
    <row r="406" spans="1:26" ht="14.4">
      <c r="A406" s="1"/>
      <c r="B406" s="1"/>
      <c r="C406" s="2"/>
      <c r="D406" s="2"/>
      <c r="E406" s="2"/>
      <c r="F406" s="2"/>
      <c r="G406" s="8"/>
      <c r="H406" s="2"/>
      <c r="I406" s="4"/>
      <c r="J406" s="1"/>
      <c r="K406" s="1"/>
      <c r="L406" s="1"/>
      <c r="M406" s="1"/>
      <c r="N406" s="1"/>
      <c r="O406" s="1"/>
      <c r="P406" s="1"/>
      <c r="Q406" s="1"/>
      <c r="R406" s="1"/>
      <c r="S406" s="1"/>
      <c r="T406" s="1"/>
      <c r="U406" s="1"/>
      <c r="V406" s="1"/>
      <c r="W406" s="1"/>
      <c r="X406" s="1"/>
      <c r="Y406" s="1"/>
      <c r="Z406" s="1"/>
    </row>
    <row r="407" spans="1:26" ht="14.4">
      <c r="A407" s="1"/>
      <c r="B407" s="1"/>
      <c r="C407" s="2"/>
      <c r="D407" s="2"/>
      <c r="E407" s="2"/>
      <c r="F407" s="2"/>
      <c r="G407" s="8"/>
      <c r="H407" s="2"/>
      <c r="I407" s="4"/>
      <c r="J407" s="1"/>
      <c r="K407" s="1"/>
      <c r="L407" s="1"/>
      <c r="M407" s="1"/>
      <c r="N407" s="1"/>
      <c r="O407" s="1"/>
      <c r="P407" s="1"/>
      <c r="Q407" s="1"/>
      <c r="R407" s="1"/>
      <c r="S407" s="1"/>
      <c r="T407" s="1"/>
      <c r="U407" s="1"/>
      <c r="V407" s="1"/>
      <c r="W407" s="1"/>
      <c r="X407" s="1"/>
      <c r="Y407" s="1"/>
      <c r="Z407" s="1"/>
    </row>
    <row r="408" spans="1:26" ht="14.4">
      <c r="A408" s="1"/>
      <c r="B408" s="1"/>
      <c r="C408" s="2"/>
      <c r="D408" s="2"/>
      <c r="E408" s="2"/>
      <c r="F408" s="2"/>
      <c r="G408" s="8"/>
      <c r="H408" s="2"/>
      <c r="I408" s="4"/>
      <c r="J408" s="1"/>
      <c r="K408" s="1"/>
      <c r="L408" s="1"/>
      <c r="M408" s="1"/>
      <c r="N408" s="1"/>
      <c r="O408" s="1"/>
      <c r="P408" s="1"/>
      <c r="Q408" s="1"/>
      <c r="R408" s="1"/>
      <c r="S408" s="1"/>
      <c r="T408" s="1"/>
      <c r="U408" s="1"/>
      <c r="V408" s="1"/>
      <c r="W408" s="1"/>
      <c r="X408" s="1"/>
      <c r="Y408" s="1"/>
      <c r="Z408" s="1"/>
    </row>
    <row r="409" spans="1:26" ht="14.4">
      <c r="A409" s="1"/>
      <c r="B409" s="1"/>
      <c r="C409" s="2"/>
      <c r="D409" s="2"/>
      <c r="E409" s="2"/>
      <c r="F409" s="2"/>
      <c r="G409" s="8"/>
      <c r="H409" s="2"/>
      <c r="I409" s="4"/>
      <c r="J409" s="1"/>
      <c r="K409" s="1"/>
      <c r="L409" s="1"/>
      <c r="M409" s="1"/>
      <c r="N409" s="1"/>
      <c r="O409" s="1"/>
      <c r="P409" s="1"/>
      <c r="Q409" s="1"/>
      <c r="R409" s="1"/>
      <c r="S409" s="1"/>
      <c r="T409" s="1"/>
      <c r="U409" s="1"/>
      <c r="V409" s="1"/>
      <c r="W409" s="1"/>
      <c r="X409" s="1"/>
      <c r="Y409" s="1"/>
      <c r="Z409" s="1"/>
    </row>
    <row r="410" spans="1:26" ht="14.4">
      <c r="A410" s="1"/>
      <c r="B410" s="1"/>
      <c r="C410" s="2"/>
      <c r="D410" s="2"/>
      <c r="E410" s="2"/>
      <c r="F410" s="2"/>
      <c r="G410" s="8"/>
      <c r="H410" s="2"/>
      <c r="I410" s="4"/>
      <c r="J410" s="1"/>
      <c r="K410" s="1"/>
      <c r="L410" s="1"/>
      <c r="M410" s="1"/>
      <c r="N410" s="1"/>
      <c r="O410" s="1"/>
      <c r="P410" s="1"/>
      <c r="Q410" s="1"/>
      <c r="R410" s="1"/>
      <c r="S410" s="1"/>
      <c r="T410" s="1"/>
      <c r="U410" s="1"/>
      <c r="V410" s="1"/>
      <c r="W410" s="1"/>
      <c r="X410" s="1"/>
      <c r="Y410" s="1"/>
      <c r="Z410" s="1"/>
    </row>
    <row r="411" spans="1:26" ht="14.4">
      <c r="A411" s="1"/>
      <c r="B411" s="1"/>
      <c r="C411" s="2"/>
      <c r="D411" s="2"/>
      <c r="E411" s="2"/>
      <c r="F411" s="2"/>
      <c r="G411" s="8"/>
      <c r="H411" s="2"/>
      <c r="I411" s="4"/>
      <c r="J411" s="1"/>
      <c r="K411" s="1"/>
      <c r="L411" s="1"/>
      <c r="M411" s="1"/>
      <c r="N411" s="1"/>
      <c r="O411" s="1"/>
      <c r="P411" s="1"/>
      <c r="Q411" s="1"/>
      <c r="R411" s="1"/>
      <c r="S411" s="1"/>
      <c r="T411" s="1"/>
      <c r="U411" s="1"/>
      <c r="V411" s="1"/>
      <c r="W411" s="1"/>
      <c r="X411" s="1"/>
      <c r="Y411" s="1"/>
      <c r="Z411" s="1"/>
    </row>
    <row r="412" spans="1:26" ht="14.4">
      <c r="A412" s="1"/>
      <c r="B412" s="1"/>
      <c r="C412" s="2"/>
      <c r="D412" s="2"/>
      <c r="E412" s="2"/>
      <c r="F412" s="2"/>
      <c r="G412" s="8"/>
      <c r="H412" s="2"/>
      <c r="I412" s="4"/>
      <c r="J412" s="1"/>
      <c r="K412" s="1"/>
      <c r="L412" s="1"/>
      <c r="M412" s="1"/>
      <c r="N412" s="1"/>
      <c r="O412" s="1"/>
      <c r="P412" s="1"/>
      <c r="Q412" s="1"/>
      <c r="R412" s="1"/>
      <c r="S412" s="1"/>
      <c r="T412" s="1"/>
      <c r="U412" s="1"/>
      <c r="V412" s="1"/>
      <c r="W412" s="1"/>
      <c r="X412" s="1"/>
      <c r="Y412" s="1"/>
      <c r="Z412" s="1"/>
    </row>
    <row r="413" spans="1:26" ht="14.4">
      <c r="A413" s="1"/>
      <c r="B413" s="1"/>
      <c r="C413" s="2"/>
      <c r="D413" s="2"/>
      <c r="E413" s="2"/>
      <c r="F413" s="2"/>
      <c r="G413" s="8"/>
      <c r="H413" s="2"/>
      <c r="I413" s="4"/>
      <c r="J413" s="1"/>
      <c r="K413" s="1"/>
      <c r="L413" s="1"/>
      <c r="M413" s="1"/>
      <c r="N413" s="1"/>
      <c r="O413" s="1"/>
      <c r="P413" s="1"/>
      <c r="Q413" s="1"/>
      <c r="R413" s="1"/>
      <c r="S413" s="1"/>
      <c r="T413" s="1"/>
      <c r="U413" s="1"/>
      <c r="V413" s="1"/>
      <c r="W413" s="1"/>
      <c r="X413" s="1"/>
      <c r="Y413" s="1"/>
      <c r="Z413" s="1"/>
    </row>
    <row r="414" spans="1:26" ht="14.4">
      <c r="A414" s="1"/>
      <c r="B414" s="1"/>
      <c r="C414" s="2"/>
      <c r="D414" s="2"/>
      <c r="E414" s="2"/>
      <c r="F414" s="2"/>
      <c r="G414" s="8"/>
      <c r="H414" s="2"/>
      <c r="I414" s="4"/>
      <c r="J414" s="1"/>
      <c r="K414" s="1"/>
      <c r="L414" s="1"/>
      <c r="M414" s="1"/>
      <c r="N414" s="1"/>
      <c r="O414" s="1"/>
      <c r="P414" s="1"/>
      <c r="Q414" s="1"/>
      <c r="R414" s="1"/>
      <c r="S414" s="1"/>
      <c r="T414" s="1"/>
      <c r="U414" s="1"/>
      <c r="V414" s="1"/>
      <c r="W414" s="1"/>
      <c r="X414" s="1"/>
      <c r="Y414" s="1"/>
      <c r="Z414" s="1"/>
    </row>
    <row r="415" spans="1:26" ht="14.4">
      <c r="A415" s="1"/>
      <c r="B415" s="1"/>
      <c r="C415" s="2"/>
      <c r="D415" s="2"/>
      <c r="E415" s="2"/>
      <c r="F415" s="2"/>
      <c r="G415" s="8"/>
      <c r="H415" s="2"/>
      <c r="I415" s="4"/>
      <c r="J415" s="1"/>
      <c r="K415" s="1"/>
      <c r="L415" s="1"/>
      <c r="M415" s="1"/>
      <c r="N415" s="1"/>
      <c r="O415" s="1"/>
      <c r="P415" s="1"/>
      <c r="Q415" s="1"/>
      <c r="R415" s="1"/>
      <c r="S415" s="1"/>
      <c r="T415" s="1"/>
      <c r="U415" s="1"/>
      <c r="V415" s="1"/>
      <c r="W415" s="1"/>
      <c r="X415" s="1"/>
      <c r="Y415" s="1"/>
      <c r="Z415" s="1"/>
    </row>
    <row r="416" spans="1:26" ht="14.4">
      <c r="A416" s="1"/>
      <c r="B416" s="1"/>
      <c r="C416" s="2"/>
      <c r="D416" s="2"/>
      <c r="E416" s="2"/>
      <c r="F416" s="2"/>
      <c r="G416" s="8"/>
      <c r="H416" s="2"/>
      <c r="I416" s="4"/>
      <c r="J416" s="1"/>
      <c r="K416" s="1"/>
      <c r="L416" s="1"/>
      <c r="M416" s="1"/>
      <c r="N416" s="1"/>
      <c r="O416" s="1"/>
      <c r="P416" s="1"/>
      <c r="Q416" s="1"/>
      <c r="R416" s="1"/>
      <c r="S416" s="1"/>
      <c r="T416" s="1"/>
      <c r="U416" s="1"/>
      <c r="V416" s="1"/>
      <c r="W416" s="1"/>
      <c r="X416" s="1"/>
      <c r="Y416" s="1"/>
      <c r="Z416" s="1"/>
    </row>
    <row r="417" spans="1:26" ht="14.4">
      <c r="A417" s="1"/>
      <c r="B417" s="1"/>
      <c r="C417" s="2"/>
      <c r="D417" s="2"/>
      <c r="E417" s="2"/>
      <c r="F417" s="2"/>
      <c r="G417" s="8"/>
      <c r="H417" s="2"/>
      <c r="I417" s="4"/>
      <c r="J417" s="1"/>
      <c r="K417" s="1"/>
      <c r="L417" s="1"/>
      <c r="M417" s="1"/>
      <c r="N417" s="1"/>
      <c r="O417" s="1"/>
      <c r="P417" s="1"/>
      <c r="Q417" s="1"/>
      <c r="R417" s="1"/>
      <c r="S417" s="1"/>
      <c r="T417" s="1"/>
      <c r="U417" s="1"/>
      <c r="V417" s="1"/>
      <c r="W417" s="1"/>
      <c r="X417" s="1"/>
      <c r="Y417" s="1"/>
      <c r="Z417" s="1"/>
    </row>
    <row r="418" spans="1:26" ht="14.4">
      <c r="A418" s="1"/>
      <c r="B418" s="1"/>
      <c r="C418" s="2"/>
      <c r="D418" s="2"/>
      <c r="E418" s="2"/>
      <c r="F418" s="2"/>
      <c r="G418" s="8"/>
      <c r="H418" s="2"/>
      <c r="I418" s="4"/>
      <c r="J418" s="1"/>
      <c r="K418" s="1"/>
      <c r="L418" s="1"/>
      <c r="M418" s="1"/>
      <c r="N418" s="1"/>
      <c r="O418" s="1"/>
      <c r="P418" s="1"/>
      <c r="Q418" s="1"/>
      <c r="R418" s="1"/>
      <c r="S418" s="1"/>
      <c r="T418" s="1"/>
      <c r="U418" s="1"/>
      <c r="V418" s="1"/>
      <c r="W418" s="1"/>
      <c r="X418" s="1"/>
      <c r="Y418" s="1"/>
      <c r="Z418" s="1"/>
    </row>
    <row r="419" spans="1:26" ht="14.4">
      <c r="A419" s="1"/>
      <c r="B419" s="1"/>
      <c r="C419" s="2"/>
      <c r="D419" s="2"/>
      <c r="E419" s="2"/>
      <c r="F419" s="2"/>
      <c r="G419" s="8"/>
      <c r="H419" s="2"/>
      <c r="I419" s="4"/>
      <c r="J419" s="1"/>
      <c r="K419" s="1"/>
      <c r="L419" s="1"/>
      <c r="M419" s="1"/>
      <c r="N419" s="1"/>
      <c r="O419" s="1"/>
      <c r="P419" s="1"/>
      <c r="Q419" s="1"/>
      <c r="R419" s="1"/>
      <c r="S419" s="1"/>
      <c r="T419" s="1"/>
      <c r="U419" s="1"/>
      <c r="V419" s="1"/>
      <c r="W419" s="1"/>
      <c r="X419" s="1"/>
      <c r="Y419" s="1"/>
      <c r="Z419" s="1"/>
    </row>
    <row r="420" spans="1:26" ht="14.4">
      <c r="A420" s="1"/>
      <c r="B420" s="1"/>
      <c r="C420" s="2"/>
      <c r="D420" s="2"/>
      <c r="E420" s="2"/>
      <c r="F420" s="2"/>
      <c r="G420" s="8"/>
      <c r="H420" s="2"/>
      <c r="I420" s="4"/>
      <c r="J420" s="1"/>
      <c r="K420" s="1"/>
      <c r="L420" s="1"/>
      <c r="M420" s="1"/>
      <c r="N420" s="1"/>
      <c r="O420" s="1"/>
      <c r="P420" s="1"/>
      <c r="Q420" s="1"/>
      <c r="R420" s="1"/>
      <c r="S420" s="1"/>
      <c r="T420" s="1"/>
      <c r="U420" s="1"/>
      <c r="V420" s="1"/>
      <c r="W420" s="1"/>
      <c r="X420" s="1"/>
      <c r="Y420" s="1"/>
      <c r="Z420" s="1"/>
    </row>
    <row r="421" spans="1:26" ht="14.4">
      <c r="A421" s="1"/>
      <c r="B421" s="1"/>
      <c r="C421" s="2"/>
      <c r="D421" s="2"/>
      <c r="E421" s="2"/>
      <c r="F421" s="2"/>
      <c r="G421" s="8"/>
      <c r="H421" s="2"/>
      <c r="I421" s="4"/>
      <c r="J421" s="1"/>
      <c r="K421" s="1"/>
      <c r="L421" s="1"/>
      <c r="M421" s="1"/>
      <c r="N421" s="1"/>
      <c r="O421" s="1"/>
      <c r="P421" s="1"/>
      <c r="Q421" s="1"/>
      <c r="R421" s="1"/>
      <c r="S421" s="1"/>
      <c r="T421" s="1"/>
      <c r="U421" s="1"/>
      <c r="V421" s="1"/>
      <c r="W421" s="1"/>
      <c r="X421" s="1"/>
      <c r="Y421" s="1"/>
      <c r="Z421" s="1"/>
    </row>
    <row r="422" spans="1:26" ht="14.4">
      <c r="A422" s="1"/>
      <c r="B422" s="1"/>
      <c r="C422" s="2"/>
      <c r="D422" s="2"/>
      <c r="E422" s="2"/>
      <c r="F422" s="2"/>
      <c r="G422" s="8"/>
      <c r="H422" s="2"/>
      <c r="I422" s="4"/>
      <c r="J422" s="1"/>
      <c r="K422" s="1"/>
      <c r="L422" s="1"/>
      <c r="M422" s="1"/>
      <c r="N422" s="1"/>
      <c r="O422" s="1"/>
      <c r="P422" s="1"/>
      <c r="Q422" s="1"/>
      <c r="R422" s="1"/>
      <c r="S422" s="1"/>
      <c r="T422" s="1"/>
      <c r="U422" s="1"/>
      <c r="V422" s="1"/>
      <c r="W422" s="1"/>
      <c r="X422" s="1"/>
      <c r="Y422" s="1"/>
      <c r="Z422" s="1"/>
    </row>
    <row r="423" spans="1:26" ht="14.4">
      <c r="A423" s="1"/>
      <c r="B423" s="1"/>
      <c r="C423" s="2"/>
      <c r="D423" s="2"/>
      <c r="E423" s="2"/>
      <c r="F423" s="2"/>
      <c r="G423" s="8"/>
      <c r="H423" s="2"/>
      <c r="I423" s="4"/>
      <c r="J423" s="1"/>
      <c r="K423" s="1"/>
      <c r="L423" s="1"/>
      <c r="M423" s="1"/>
      <c r="N423" s="1"/>
      <c r="O423" s="1"/>
      <c r="P423" s="1"/>
      <c r="Q423" s="1"/>
      <c r="R423" s="1"/>
      <c r="S423" s="1"/>
      <c r="T423" s="1"/>
      <c r="U423" s="1"/>
      <c r="V423" s="1"/>
      <c r="W423" s="1"/>
      <c r="X423" s="1"/>
      <c r="Y423" s="1"/>
      <c r="Z423" s="1"/>
    </row>
    <row r="424" spans="1:26" ht="14.4">
      <c r="A424" s="1"/>
      <c r="B424" s="1"/>
      <c r="C424" s="2"/>
      <c r="D424" s="2"/>
      <c r="E424" s="2"/>
      <c r="F424" s="2"/>
      <c r="G424" s="8"/>
      <c r="H424" s="2"/>
      <c r="I424" s="4"/>
      <c r="J424" s="1"/>
      <c r="K424" s="1"/>
      <c r="L424" s="1"/>
      <c r="M424" s="1"/>
      <c r="N424" s="1"/>
      <c r="O424" s="1"/>
      <c r="P424" s="1"/>
      <c r="Q424" s="1"/>
      <c r="R424" s="1"/>
      <c r="S424" s="1"/>
      <c r="T424" s="1"/>
      <c r="U424" s="1"/>
      <c r="V424" s="1"/>
      <c r="W424" s="1"/>
      <c r="X424" s="1"/>
      <c r="Y424" s="1"/>
      <c r="Z424" s="1"/>
    </row>
    <row r="425" spans="1:26" ht="14.4">
      <c r="A425" s="1"/>
      <c r="B425" s="1"/>
      <c r="C425" s="2"/>
      <c r="D425" s="2"/>
      <c r="E425" s="2"/>
      <c r="F425" s="2"/>
      <c r="G425" s="8"/>
      <c r="H425" s="2"/>
      <c r="I425" s="4"/>
      <c r="J425" s="1"/>
      <c r="K425" s="1"/>
      <c r="L425" s="1"/>
      <c r="M425" s="1"/>
      <c r="N425" s="1"/>
      <c r="O425" s="1"/>
      <c r="P425" s="1"/>
      <c r="Q425" s="1"/>
      <c r="R425" s="1"/>
      <c r="S425" s="1"/>
      <c r="T425" s="1"/>
      <c r="U425" s="1"/>
      <c r="V425" s="1"/>
      <c r="W425" s="1"/>
      <c r="X425" s="1"/>
      <c r="Y425" s="1"/>
      <c r="Z425" s="1"/>
    </row>
    <row r="426" spans="1:26" ht="14.4">
      <c r="A426" s="1"/>
      <c r="B426" s="1"/>
      <c r="C426" s="2"/>
      <c r="D426" s="2"/>
      <c r="E426" s="2"/>
      <c r="F426" s="2"/>
      <c r="G426" s="8"/>
      <c r="H426" s="2"/>
      <c r="I426" s="4"/>
      <c r="J426" s="1"/>
      <c r="K426" s="1"/>
      <c r="L426" s="1"/>
      <c r="M426" s="1"/>
      <c r="N426" s="1"/>
      <c r="O426" s="1"/>
      <c r="P426" s="1"/>
      <c r="Q426" s="1"/>
      <c r="R426" s="1"/>
      <c r="S426" s="1"/>
      <c r="T426" s="1"/>
      <c r="U426" s="1"/>
      <c r="V426" s="1"/>
      <c r="W426" s="1"/>
      <c r="X426" s="1"/>
      <c r="Y426" s="1"/>
      <c r="Z426" s="1"/>
    </row>
    <row r="427" spans="1:26" ht="14.4">
      <c r="A427" s="1"/>
      <c r="B427" s="1"/>
      <c r="C427" s="2"/>
      <c r="D427" s="2"/>
      <c r="E427" s="2"/>
      <c r="F427" s="2"/>
      <c r="G427" s="8"/>
      <c r="H427" s="2"/>
      <c r="I427" s="4"/>
      <c r="J427" s="1"/>
      <c r="K427" s="1"/>
      <c r="L427" s="1"/>
      <c r="M427" s="1"/>
      <c r="N427" s="1"/>
      <c r="O427" s="1"/>
      <c r="P427" s="1"/>
      <c r="Q427" s="1"/>
      <c r="R427" s="1"/>
      <c r="S427" s="1"/>
      <c r="T427" s="1"/>
      <c r="U427" s="1"/>
      <c r="V427" s="1"/>
      <c r="W427" s="1"/>
      <c r="X427" s="1"/>
      <c r="Y427" s="1"/>
      <c r="Z427" s="1"/>
    </row>
    <row r="428" spans="1:26" ht="14.4">
      <c r="A428" s="1"/>
      <c r="B428" s="1"/>
      <c r="C428" s="2"/>
      <c r="D428" s="2"/>
      <c r="E428" s="2"/>
      <c r="F428" s="2"/>
      <c r="G428" s="8"/>
      <c r="H428" s="2"/>
      <c r="I428" s="4"/>
      <c r="J428" s="1"/>
      <c r="K428" s="1"/>
      <c r="L428" s="1"/>
      <c r="M428" s="1"/>
      <c r="N428" s="1"/>
      <c r="O428" s="1"/>
      <c r="P428" s="1"/>
      <c r="Q428" s="1"/>
      <c r="R428" s="1"/>
      <c r="S428" s="1"/>
      <c r="T428" s="1"/>
      <c r="U428" s="1"/>
      <c r="V428" s="1"/>
      <c r="W428" s="1"/>
      <c r="X428" s="1"/>
      <c r="Y428" s="1"/>
      <c r="Z428" s="1"/>
    </row>
    <row r="429" spans="1:26" ht="14.4">
      <c r="A429" s="1"/>
      <c r="B429" s="1"/>
      <c r="C429" s="2"/>
      <c r="D429" s="2"/>
      <c r="E429" s="2"/>
      <c r="F429" s="2"/>
      <c r="G429" s="8"/>
      <c r="H429" s="2"/>
      <c r="I429" s="4"/>
      <c r="J429" s="1"/>
      <c r="K429" s="1"/>
      <c r="L429" s="1"/>
      <c r="M429" s="1"/>
      <c r="N429" s="1"/>
      <c r="O429" s="1"/>
      <c r="P429" s="1"/>
      <c r="Q429" s="1"/>
      <c r="R429" s="1"/>
      <c r="S429" s="1"/>
      <c r="T429" s="1"/>
      <c r="U429" s="1"/>
      <c r="V429" s="1"/>
      <c r="W429" s="1"/>
      <c r="X429" s="1"/>
      <c r="Y429" s="1"/>
      <c r="Z429" s="1"/>
    </row>
    <row r="430" spans="1:26" ht="14.4">
      <c r="A430" s="1"/>
      <c r="B430" s="1"/>
      <c r="C430" s="2"/>
      <c r="D430" s="2"/>
      <c r="E430" s="2"/>
      <c r="F430" s="2"/>
      <c r="G430" s="8"/>
      <c r="H430" s="2"/>
      <c r="I430" s="4"/>
      <c r="J430" s="1"/>
      <c r="K430" s="1"/>
      <c r="L430" s="1"/>
      <c r="M430" s="1"/>
      <c r="N430" s="1"/>
      <c r="O430" s="1"/>
      <c r="P430" s="1"/>
      <c r="Q430" s="1"/>
      <c r="R430" s="1"/>
      <c r="S430" s="1"/>
      <c r="T430" s="1"/>
      <c r="U430" s="1"/>
      <c r="V430" s="1"/>
      <c r="W430" s="1"/>
      <c r="X430" s="1"/>
      <c r="Y430" s="1"/>
      <c r="Z430" s="1"/>
    </row>
    <row r="431" spans="1:26" ht="14.4">
      <c r="A431" s="1"/>
      <c r="B431" s="1"/>
      <c r="C431" s="2"/>
      <c r="D431" s="2"/>
      <c r="E431" s="2"/>
      <c r="F431" s="2"/>
      <c r="G431" s="8"/>
      <c r="H431" s="2"/>
      <c r="I431" s="4"/>
      <c r="J431" s="1"/>
      <c r="K431" s="1"/>
      <c r="L431" s="1"/>
      <c r="M431" s="1"/>
      <c r="N431" s="1"/>
      <c r="O431" s="1"/>
      <c r="P431" s="1"/>
      <c r="Q431" s="1"/>
      <c r="R431" s="1"/>
      <c r="S431" s="1"/>
      <c r="T431" s="1"/>
      <c r="U431" s="1"/>
      <c r="V431" s="1"/>
      <c r="W431" s="1"/>
      <c r="X431" s="1"/>
      <c r="Y431" s="1"/>
      <c r="Z431" s="1"/>
    </row>
    <row r="432" spans="1:26" ht="14.4">
      <c r="A432" s="1"/>
      <c r="B432" s="1"/>
      <c r="C432" s="2"/>
      <c r="D432" s="2"/>
      <c r="E432" s="2"/>
      <c r="F432" s="2"/>
      <c r="G432" s="8"/>
      <c r="H432" s="2"/>
      <c r="I432" s="4"/>
      <c r="J432" s="1"/>
      <c r="K432" s="1"/>
      <c r="L432" s="1"/>
      <c r="M432" s="1"/>
      <c r="N432" s="1"/>
      <c r="O432" s="1"/>
      <c r="P432" s="1"/>
      <c r="Q432" s="1"/>
      <c r="R432" s="1"/>
      <c r="S432" s="1"/>
      <c r="T432" s="1"/>
      <c r="U432" s="1"/>
      <c r="V432" s="1"/>
      <c r="W432" s="1"/>
      <c r="X432" s="1"/>
      <c r="Y432" s="1"/>
      <c r="Z432" s="1"/>
    </row>
    <row r="433" spans="1:26" ht="14.4">
      <c r="A433" s="1"/>
      <c r="B433" s="1"/>
      <c r="C433" s="2"/>
      <c r="D433" s="2"/>
      <c r="E433" s="2"/>
      <c r="F433" s="2"/>
      <c r="G433" s="8"/>
      <c r="H433" s="2"/>
      <c r="I433" s="4"/>
      <c r="J433" s="1"/>
      <c r="K433" s="1"/>
      <c r="L433" s="1"/>
      <c r="M433" s="1"/>
      <c r="N433" s="1"/>
      <c r="O433" s="1"/>
      <c r="P433" s="1"/>
      <c r="Q433" s="1"/>
      <c r="R433" s="1"/>
      <c r="S433" s="1"/>
      <c r="T433" s="1"/>
      <c r="U433" s="1"/>
      <c r="V433" s="1"/>
      <c r="W433" s="1"/>
      <c r="X433" s="1"/>
      <c r="Y433" s="1"/>
      <c r="Z433" s="1"/>
    </row>
    <row r="434" spans="1:26" ht="14.4">
      <c r="A434" s="1"/>
      <c r="B434" s="1"/>
      <c r="C434" s="2"/>
      <c r="D434" s="2"/>
      <c r="E434" s="2"/>
      <c r="F434" s="2"/>
      <c r="G434" s="8"/>
      <c r="H434" s="2"/>
      <c r="I434" s="4"/>
      <c r="J434" s="1"/>
      <c r="K434" s="1"/>
      <c r="L434" s="1"/>
      <c r="M434" s="1"/>
      <c r="N434" s="1"/>
      <c r="O434" s="1"/>
      <c r="P434" s="1"/>
      <c r="Q434" s="1"/>
      <c r="R434" s="1"/>
      <c r="S434" s="1"/>
      <c r="T434" s="1"/>
      <c r="U434" s="1"/>
      <c r="V434" s="1"/>
      <c r="W434" s="1"/>
      <c r="X434" s="1"/>
      <c r="Y434" s="1"/>
      <c r="Z434" s="1"/>
    </row>
    <row r="435" spans="1:26" ht="14.4">
      <c r="A435" s="1"/>
      <c r="B435" s="1"/>
      <c r="C435" s="2"/>
      <c r="D435" s="2"/>
      <c r="E435" s="2"/>
      <c r="F435" s="2"/>
      <c r="G435" s="8"/>
      <c r="H435" s="2"/>
      <c r="I435" s="4"/>
      <c r="J435" s="1"/>
      <c r="K435" s="1"/>
      <c r="L435" s="1"/>
      <c r="M435" s="1"/>
      <c r="N435" s="1"/>
      <c r="O435" s="1"/>
      <c r="P435" s="1"/>
      <c r="Q435" s="1"/>
      <c r="R435" s="1"/>
      <c r="S435" s="1"/>
      <c r="T435" s="1"/>
      <c r="U435" s="1"/>
      <c r="V435" s="1"/>
      <c r="W435" s="1"/>
      <c r="X435" s="1"/>
      <c r="Y435" s="1"/>
      <c r="Z435" s="1"/>
    </row>
    <row r="436" spans="1:26" ht="14.4">
      <c r="A436" s="1"/>
      <c r="B436" s="1"/>
      <c r="C436" s="2"/>
      <c r="D436" s="2"/>
      <c r="E436" s="2"/>
      <c r="F436" s="2"/>
      <c r="G436" s="8"/>
      <c r="H436" s="2"/>
      <c r="I436" s="4"/>
      <c r="J436" s="1"/>
      <c r="K436" s="1"/>
      <c r="L436" s="1"/>
      <c r="M436" s="1"/>
      <c r="N436" s="1"/>
      <c r="O436" s="1"/>
      <c r="P436" s="1"/>
      <c r="Q436" s="1"/>
      <c r="R436" s="1"/>
      <c r="S436" s="1"/>
      <c r="T436" s="1"/>
      <c r="U436" s="1"/>
      <c r="V436" s="1"/>
      <c r="W436" s="1"/>
      <c r="X436" s="1"/>
      <c r="Y436" s="1"/>
      <c r="Z436" s="1"/>
    </row>
    <row r="437" spans="1:26" ht="14.4">
      <c r="A437" s="1"/>
      <c r="B437" s="1"/>
      <c r="C437" s="2"/>
      <c r="D437" s="2"/>
      <c r="E437" s="2"/>
      <c r="F437" s="2"/>
      <c r="G437" s="8"/>
      <c r="H437" s="2"/>
      <c r="I437" s="4"/>
      <c r="J437" s="1"/>
      <c r="K437" s="1"/>
      <c r="L437" s="1"/>
      <c r="M437" s="1"/>
      <c r="N437" s="1"/>
      <c r="O437" s="1"/>
      <c r="P437" s="1"/>
      <c r="Q437" s="1"/>
      <c r="R437" s="1"/>
      <c r="S437" s="1"/>
      <c r="T437" s="1"/>
      <c r="U437" s="1"/>
      <c r="V437" s="1"/>
      <c r="W437" s="1"/>
      <c r="X437" s="1"/>
      <c r="Y437" s="1"/>
      <c r="Z437" s="1"/>
    </row>
    <row r="438" spans="1:26" ht="14.4">
      <c r="A438" s="1"/>
      <c r="B438" s="1"/>
      <c r="C438" s="2"/>
      <c r="D438" s="2"/>
      <c r="E438" s="2"/>
      <c r="F438" s="2"/>
      <c r="G438" s="8"/>
      <c r="H438" s="2"/>
      <c r="I438" s="4"/>
      <c r="J438" s="1"/>
      <c r="K438" s="1"/>
      <c r="L438" s="1"/>
      <c r="M438" s="1"/>
      <c r="N438" s="1"/>
      <c r="O438" s="1"/>
      <c r="P438" s="1"/>
      <c r="Q438" s="1"/>
      <c r="R438" s="1"/>
      <c r="S438" s="1"/>
      <c r="T438" s="1"/>
      <c r="U438" s="1"/>
      <c r="V438" s="1"/>
      <c r="W438" s="1"/>
      <c r="X438" s="1"/>
      <c r="Y438" s="1"/>
      <c r="Z438" s="1"/>
    </row>
    <row r="439" spans="1:26" ht="14.4">
      <c r="A439" s="1"/>
      <c r="B439" s="1"/>
      <c r="C439" s="2"/>
      <c r="D439" s="2"/>
      <c r="E439" s="2"/>
      <c r="F439" s="2"/>
      <c r="G439" s="8"/>
      <c r="H439" s="2"/>
      <c r="I439" s="4"/>
      <c r="J439" s="1"/>
      <c r="K439" s="1"/>
      <c r="L439" s="1"/>
      <c r="M439" s="1"/>
      <c r="N439" s="1"/>
      <c r="O439" s="1"/>
      <c r="P439" s="1"/>
      <c r="Q439" s="1"/>
      <c r="R439" s="1"/>
      <c r="S439" s="1"/>
      <c r="T439" s="1"/>
      <c r="U439" s="1"/>
      <c r="V439" s="1"/>
      <c r="W439" s="1"/>
      <c r="X439" s="1"/>
      <c r="Y439" s="1"/>
      <c r="Z439" s="1"/>
    </row>
    <row r="440" spans="1:26" ht="14.4">
      <c r="A440" s="1"/>
      <c r="B440" s="1"/>
      <c r="C440" s="2"/>
      <c r="D440" s="2"/>
      <c r="E440" s="2"/>
      <c r="F440" s="2"/>
      <c r="G440" s="8"/>
      <c r="H440" s="2"/>
      <c r="I440" s="4"/>
      <c r="J440" s="1"/>
      <c r="K440" s="1"/>
      <c r="L440" s="1"/>
      <c r="M440" s="1"/>
      <c r="N440" s="1"/>
      <c r="O440" s="1"/>
      <c r="P440" s="1"/>
      <c r="Q440" s="1"/>
      <c r="R440" s="1"/>
      <c r="S440" s="1"/>
      <c r="T440" s="1"/>
      <c r="U440" s="1"/>
      <c r="V440" s="1"/>
      <c r="W440" s="1"/>
      <c r="X440" s="1"/>
      <c r="Y440" s="1"/>
      <c r="Z440" s="1"/>
    </row>
    <row r="441" spans="1:26" ht="14.4">
      <c r="A441" s="1"/>
      <c r="B441" s="1"/>
      <c r="C441" s="2"/>
      <c r="D441" s="2"/>
      <c r="E441" s="2"/>
      <c r="F441" s="2"/>
      <c r="G441" s="8"/>
      <c r="H441" s="2"/>
      <c r="I441" s="4"/>
      <c r="J441" s="1"/>
      <c r="K441" s="1"/>
      <c r="L441" s="1"/>
      <c r="M441" s="1"/>
      <c r="N441" s="1"/>
      <c r="O441" s="1"/>
      <c r="P441" s="1"/>
      <c r="Q441" s="1"/>
      <c r="R441" s="1"/>
      <c r="S441" s="1"/>
      <c r="T441" s="1"/>
      <c r="U441" s="1"/>
      <c r="V441" s="1"/>
      <c r="W441" s="1"/>
      <c r="X441" s="1"/>
      <c r="Y441" s="1"/>
      <c r="Z441" s="1"/>
    </row>
    <row r="442" spans="1:26" ht="14.4">
      <c r="A442" s="1"/>
      <c r="B442" s="1"/>
      <c r="C442" s="2"/>
      <c r="D442" s="2"/>
      <c r="E442" s="2"/>
      <c r="F442" s="2"/>
      <c r="G442" s="8"/>
      <c r="H442" s="2"/>
      <c r="I442" s="4"/>
      <c r="J442" s="1"/>
      <c r="K442" s="1"/>
      <c r="L442" s="1"/>
      <c r="M442" s="1"/>
      <c r="N442" s="1"/>
      <c r="O442" s="1"/>
      <c r="P442" s="1"/>
      <c r="Q442" s="1"/>
      <c r="R442" s="1"/>
      <c r="S442" s="1"/>
      <c r="T442" s="1"/>
      <c r="U442" s="1"/>
      <c r="V442" s="1"/>
      <c r="W442" s="1"/>
      <c r="X442" s="1"/>
      <c r="Y442" s="1"/>
      <c r="Z442" s="1"/>
    </row>
    <row r="443" spans="1:26" ht="14.4">
      <c r="A443" s="1"/>
      <c r="B443" s="1"/>
      <c r="C443" s="2"/>
      <c r="D443" s="2"/>
      <c r="E443" s="2"/>
      <c r="F443" s="2"/>
      <c r="G443" s="8"/>
      <c r="H443" s="2"/>
      <c r="I443" s="4"/>
      <c r="J443" s="1"/>
      <c r="K443" s="1"/>
      <c r="L443" s="1"/>
      <c r="M443" s="1"/>
      <c r="N443" s="1"/>
      <c r="O443" s="1"/>
      <c r="P443" s="1"/>
      <c r="Q443" s="1"/>
      <c r="R443" s="1"/>
      <c r="S443" s="1"/>
      <c r="T443" s="1"/>
      <c r="U443" s="1"/>
      <c r="V443" s="1"/>
      <c r="W443" s="1"/>
      <c r="X443" s="1"/>
      <c r="Y443" s="1"/>
      <c r="Z443" s="1"/>
    </row>
    <row r="444" spans="1:26" ht="14.4">
      <c r="A444" s="1"/>
      <c r="B444" s="1"/>
      <c r="C444" s="2"/>
      <c r="D444" s="2"/>
      <c r="E444" s="2"/>
      <c r="F444" s="2"/>
      <c r="G444" s="8"/>
      <c r="H444" s="2"/>
      <c r="I444" s="4"/>
      <c r="J444" s="1"/>
      <c r="K444" s="1"/>
      <c r="L444" s="1"/>
      <c r="M444" s="1"/>
      <c r="N444" s="1"/>
      <c r="O444" s="1"/>
      <c r="P444" s="1"/>
      <c r="Q444" s="1"/>
      <c r="R444" s="1"/>
      <c r="S444" s="1"/>
      <c r="T444" s="1"/>
      <c r="U444" s="1"/>
      <c r="V444" s="1"/>
      <c r="W444" s="1"/>
      <c r="X444" s="1"/>
      <c r="Y444" s="1"/>
      <c r="Z444" s="1"/>
    </row>
    <row r="445" spans="1:26" ht="14.4">
      <c r="A445" s="1"/>
      <c r="B445" s="1"/>
      <c r="C445" s="2"/>
      <c r="D445" s="2"/>
      <c r="E445" s="2"/>
      <c r="F445" s="2"/>
      <c r="G445" s="8"/>
      <c r="H445" s="2"/>
      <c r="I445" s="4"/>
      <c r="J445" s="1"/>
      <c r="K445" s="1"/>
      <c r="L445" s="1"/>
      <c r="M445" s="1"/>
      <c r="N445" s="1"/>
      <c r="O445" s="1"/>
      <c r="P445" s="1"/>
      <c r="Q445" s="1"/>
      <c r="R445" s="1"/>
      <c r="S445" s="1"/>
      <c r="T445" s="1"/>
      <c r="U445" s="1"/>
      <c r="V445" s="1"/>
      <c r="W445" s="1"/>
      <c r="X445" s="1"/>
      <c r="Y445" s="1"/>
      <c r="Z445" s="1"/>
    </row>
    <row r="446" spans="1:26" ht="14.4">
      <c r="A446" s="1"/>
      <c r="B446" s="1"/>
      <c r="C446" s="2"/>
      <c r="D446" s="2"/>
      <c r="E446" s="2"/>
      <c r="F446" s="2"/>
      <c r="G446" s="8"/>
      <c r="H446" s="2"/>
      <c r="I446" s="4"/>
      <c r="J446" s="1"/>
      <c r="K446" s="1"/>
      <c r="L446" s="1"/>
      <c r="M446" s="1"/>
      <c r="N446" s="1"/>
      <c r="O446" s="1"/>
      <c r="P446" s="1"/>
      <c r="Q446" s="1"/>
      <c r="R446" s="1"/>
      <c r="S446" s="1"/>
      <c r="T446" s="1"/>
      <c r="U446" s="1"/>
      <c r="V446" s="1"/>
      <c r="W446" s="1"/>
      <c r="X446" s="1"/>
      <c r="Y446" s="1"/>
      <c r="Z446" s="1"/>
    </row>
    <row r="447" spans="1:26" ht="14.4">
      <c r="A447" s="1"/>
      <c r="B447" s="1"/>
      <c r="C447" s="2"/>
      <c r="D447" s="2"/>
      <c r="E447" s="2"/>
      <c r="F447" s="2"/>
      <c r="G447" s="8"/>
      <c r="H447" s="2"/>
      <c r="I447" s="4"/>
      <c r="J447" s="1"/>
      <c r="K447" s="1"/>
      <c r="L447" s="1"/>
      <c r="M447" s="1"/>
      <c r="N447" s="1"/>
      <c r="O447" s="1"/>
      <c r="P447" s="1"/>
      <c r="Q447" s="1"/>
      <c r="R447" s="1"/>
      <c r="S447" s="1"/>
      <c r="T447" s="1"/>
      <c r="U447" s="1"/>
      <c r="V447" s="1"/>
      <c r="W447" s="1"/>
      <c r="X447" s="1"/>
      <c r="Y447" s="1"/>
      <c r="Z447" s="1"/>
    </row>
    <row r="448" spans="1:26" ht="14.4">
      <c r="A448" s="1"/>
      <c r="B448" s="1"/>
      <c r="C448" s="2"/>
      <c r="D448" s="2"/>
      <c r="E448" s="2"/>
      <c r="F448" s="2"/>
      <c r="G448" s="8"/>
      <c r="H448" s="2"/>
      <c r="I448" s="4"/>
      <c r="J448" s="1"/>
      <c r="K448" s="1"/>
      <c r="L448" s="1"/>
      <c r="M448" s="1"/>
      <c r="N448" s="1"/>
      <c r="O448" s="1"/>
      <c r="P448" s="1"/>
      <c r="Q448" s="1"/>
      <c r="R448" s="1"/>
      <c r="S448" s="1"/>
      <c r="T448" s="1"/>
      <c r="U448" s="1"/>
      <c r="V448" s="1"/>
      <c r="W448" s="1"/>
      <c r="X448" s="1"/>
      <c r="Y448" s="1"/>
      <c r="Z448" s="1"/>
    </row>
    <row r="449" spans="1:26" ht="14.4">
      <c r="A449" s="1"/>
      <c r="B449" s="1"/>
      <c r="C449" s="2"/>
      <c r="D449" s="2"/>
      <c r="E449" s="2"/>
      <c r="F449" s="2"/>
      <c r="G449" s="8"/>
      <c r="H449" s="2"/>
      <c r="I449" s="4"/>
      <c r="J449" s="1"/>
      <c r="K449" s="1"/>
      <c r="L449" s="1"/>
      <c r="M449" s="1"/>
      <c r="N449" s="1"/>
      <c r="O449" s="1"/>
      <c r="P449" s="1"/>
      <c r="Q449" s="1"/>
      <c r="R449" s="1"/>
      <c r="S449" s="1"/>
      <c r="T449" s="1"/>
      <c r="U449" s="1"/>
      <c r="V449" s="1"/>
      <c r="W449" s="1"/>
      <c r="X449" s="1"/>
      <c r="Y449" s="1"/>
      <c r="Z449" s="1"/>
    </row>
    <row r="450" spans="1:26" ht="14.4">
      <c r="A450" s="1"/>
      <c r="B450" s="1"/>
      <c r="C450" s="2"/>
      <c r="D450" s="2"/>
      <c r="E450" s="2"/>
      <c r="F450" s="2"/>
      <c r="G450" s="8"/>
      <c r="H450" s="2"/>
      <c r="I450" s="4"/>
      <c r="J450" s="1"/>
      <c r="K450" s="1"/>
      <c r="L450" s="1"/>
      <c r="M450" s="1"/>
      <c r="N450" s="1"/>
      <c r="O450" s="1"/>
      <c r="P450" s="1"/>
      <c r="Q450" s="1"/>
      <c r="R450" s="1"/>
      <c r="S450" s="1"/>
      <c r="T450" s="1"/>
      <c r="U450" s="1"/>
      <c r="V450" s="1"/>
      <c r="W450" s="1"/>
      <c r="X450" s="1"/>
      <c r="Y450" s="1"/>
      <c r="Z450" s="1"/>
    </row>
    <row r="451" spans="1:26" ht="14.4">
      <c r="A451" s="1"/>
      <c r="B451" s="1"/>
      <c r="C451" s="2"/>
      <c r="D451" s="2"/>
      <c r="E451" s="2"/>
      <c r="F451" s="2"/>
      <c r="G451" s="8"/>
      <c r="H451" s="2"/>
      <c r="I451" s="4"/>
      <c r="J451" s="1"/>
      <c r="K451" s="1"/>
      <c r="L451" s="1"/>
      <c r="M451" s="1"/>
      <c r="N451" s="1"/>
      <c r="O451" s="1"/>
      <c r="P451" s="1"/>
      <c r="Q451" s="1"/>
      <c r="R451" s="1"/>
      <c r="S451" s="1"/>
      <c r="T451" s="1"/>
      <c r="U451" s="1"/>
      <c r="V451" s="1"/>
      <c r="W451" s="1"/>
      <c r="X451" s="1"/>
      <c r="Y451" s="1"/>
      <c r="Z451" s="1"/>
    </row>
    <row r="452" spans="1:26" ht="14.4">
      <c r="A452" s="1"/>
      <c r="B452" s="1"/>
      <c r="C452" s="2"/>
      <c r="D452" s="2"/>
      <c r="E452" s="2"/>
      <c r="F452" s="2"/>
      <c r="G452" s="8"/>
      <c r="H452" s="2"/>
      <c r="I452" s="4"/>
      <c r="J452" s="1"/>
      <c r="K452" s="1"/>
      <c r="L452" s="1"/>
      <c r="M452" s="1"/>
      <c r="N452" s="1"/>
      <c r="O452" s="1"/>
      <c r="P452" s="1"/>
      <c r="Q452" s="1"/>
      <c r="R452" s="1"/>
      <c r="S452" s="1"/>
      <c r="T452" s="1"/>
      <c r="U452" s="1"/>
      <c r="V452" s="1"/>
      <c r="W452" s="1"/>
      <c r="X452" s="1"/>
      <c r="Y452" s="1"/>
      <c r="Z452" s="1"/>
    </row>
    <row r="453" spans="1:26" ht="14.4">
      <c r="A453" s="1"/>
      <c r="B453" s="1"/>
      <c r="C453" s="2"/>
      <c r="D453" s="2"/>
      <c r="E453" s="2"/>
      <c r="F453" s="2"/>
      <c r="G453" s="8"/>
      <c r="H453" s="2"/>
      <c r="I453" s="4"/>
      <c r="J453" s="1"/>
      <c r="K453" s="1"/>
      <c r="L453" s="1"/>
      <c r="M453" s="1"/>
      <c r="N453" s="1"/>
      <c r="O453" s="1"/>
      <c r="P453" s="1"/>
      <c r="Q453" s="1"/>
      <c r="R453" s="1"/>
      <c r="S453" s="1"/>
      <c r="T453" s="1"/>
      <c r="U453" s="1"/>
      <c r="V453" s="1"/>
      <c r="W453" s="1"/>
      <c r="X453" s="1"/>
      <c r="Y453" s="1"/>
      <c r="Z453" s="1"/>
    </row>
    <row r="454" spans="1:26" ht="14.4">
      <c r="A454" s="1"/>
      <c r="B454" s="1"/>
      <c r="C454" s="2"/>
      <c r="D454" s="2"/>
      <c r="E454" s="2"/>
      <c r="F454" s="2"/>
      <c r="G454" s="8"/>
      <c r="H454" s="2"/>
      <c r="I454" s="4"/>
      <c r="J454" s="1"/>
      <c r="K454" s="1"/>
      <c r="L454" s="1"/>
      <c r="M454" s="1"/>
      <c r="N454" s="1"/>
      <c r="O454" s="1"/>
      <c r="P454" s="1"/>
      <c r="Q454" s="1"/>
      <c r="R454" s="1"/>
      <c r="S454" s="1"/>
      <c r="T454" s="1"/>
      <c r="U454" s="1"/>
      <c r="V454" s="1"/>
      <c r="W454" s="1"/>
      <c r="X454" s="1"/>
      <c r="Y454" s="1"/>
      <c r="Z454" s="1"/>
    </row>
    <row r="455" spans="1:26" ht="14.4">
      <c r="A455" s="1"/>
      <c r="B455" s="1"/>
      <c r="C455" s="2"/>
      <c r="D455" s="2"/>
      <c r="E455" s="2"/>
      <c r="F455" s="2"/>
      <c r="G455" s="8"/>
      <c r="H455" s="2"/>
      <c r="I455" s="4"/>
      <c r="J455" s="1"/>
      <c r="K455" s="1"/>
      <c r="L455" s="1"/>
      <c r="M455" s="1"/>
      <c r="N455" s="1"/>
      <c r="O455" s="1"/>
      <c r="P455" s="1"/>
      <c r="Q455" s="1"/>
      <c r="R455" s="1"/>
      <c r="S455" s="1"/>
      <c r="T455" s="1"/>
      <c r="U455" s="1"/>
      <c r="V455" s="1"/>
      <c r="W455" s="1"/>
      <c r="X455" s="1"/>
      <c r="Y455" s="1"/>
      <c r="Z455" s="1"/>
    </row>
    <row r="456" spans="1:26" ht="14.4">
      <c r="A456" s="1"/>
      <c r="B456" s="1"/>
      <c r="C456" s="2"/>
      <c r="D456" s="2"/>
      <c r="E456" s="2"/>
      <c r="F456" s="2"/>
      <c r="G456" s="8"/>
      <c r="H456" s="2"/>
      <c r="I456" s="4"/>
      <c r="J456" s="1"/>
      <c r="K456" s="1"/>
      <c r="L456" s="1"/>
      <c r="M456" s="1"/>
      <c r="N456" s="1"/>
      <c r="O456" s="1"/>
      <c r="P456" s="1"/>
      <c r="Q456" s="1"/>
      <c r="R456" s="1"/>
      <c r="S456" s="1"/>
      <c r="T456" s="1"/>
      <c r="U456" s="1"/>
      <c r="V456" s="1"/>
      <c r="W456" s="1"/>
      <c r="X456" s="1"/>
      <c r="Y456" s="1"/>
      <c r="Z456" s="1"/>
    </row>
    <row r="457" spans="1:26" ht="14.4">
      <c r="A457" s="1"/>
      <c r="B457" s="1"/>
      <c r="C457" s="2"/>
      <c r="D457" s="2"/>
      <c r="E457" s="2"/>
      <c r="F457" s="2"/>
      <c r="G457" s="8"/>
      <c r="H457" s="2"/>
      <c r="I457" s="4"/>
      <c r="J457" s="1"/>
      <c r="K457" s="1"/>
      <c r="L457" s="1"/>
      <c r="M457" s="1"/>
      <c r="N457" s="1"/>
      <c r="O457" s="1"/>
      <c r="P457" s="1"/>
      <c r="Q457" s="1"/>
      <c r="R457" s="1"/>
      <c r="S457" s="1"/>
      <c r="T457" s="1"/>
      <c r="U457" s="1"/>
      <c r="V457" s="1"/>
      <c r="W457" s="1"/>
      <c r="X457" s="1"/>
      <c r="Y457" s="1"/>
      <c r="Z457" s="1"/>
    </row>
    <row r="458" spans="1:26" ht="14.4">
      <c r="A458" s="1"/>
      <c r="B458" s="1"/>
      <c r="C458" s="2"/>
      <c r="D458" s="2"/>
      <c r="E458" s="2"/>
      <c r="F458" s="2"/>
      <c r="G458" s="8"/>
      <c r="H458" s="2"/>
      <c r="I458" s="4"/>
      <c r="J458" s="1"/>
      <c r="K458" s="1"/>
      <c r="L458" s="1"/>
      <c r="M458" s="1"/>
      <c r="N458" s="1"/>
      <c r="O458" s="1"/>
      <c r="P458" s="1"/>
      <c r="Q458" s="1"/>
      <c r="R458" s="1"/>
      <c r="S458" s="1"/>
      <c r="T458" s="1"/>
      <c r="U458" s="1"/>
      <c r="V458" s="1"/>
      <c r="W458" s="1"/>
      <c r="X458" s="1"/>
      <c r="Y458" s="1"/>
      <c r="Z458" s="1"/>
    </row>
    <row r="459" spans="1:26" ht="14.4">
      <c r="A459" s="1"/>
      <c r="B459" s="1"/>
      <c r="C459" s="2"/>
      <c r="D459" s="2"/>
      <c r="E459" s="2"/>
      <c r="F459" s="2"/>
      <c r="G459" s="8"/>
      <c r="H459" s="2"/>
      <c r="I459" s="4"/>
      <c r="J459" s="1"/>
      <c r="K459" s="1"/>
      <c r="L459" s="1"/>
      <c r="M459" s="1"/>
      <c r="N459" s="1"/>
      <c r="O459" s="1"/>
      <c r="P459" s="1"/>
      <c r="Q459" s="1"/>
      <c r="R459" s="1"/>
      <c r="S459" s="1"/>
      <c r="T459" s="1"/>
      <c r="U459" s="1"/>
      <c r="V459" s="1"/>
      <c r="W459" s="1"/>
      <c r="X459" s="1"/>
      <c r="Y459" s="1"/>
      <c r="Z459" s="1"/>
    </row>
    <row r="460" spans="1:26" ht="14.4">
      <c r="A460" s="1"/>
      <c r="B460" s="1"/>
      <c r="C460" s="2"/>
      <c r="D460" s="2"/>
      <c r="E460" s="2"/>
      <c r="F460" s="2"/>
      <c r="G460" s="8"/>
      <c r="H460" s="2"/>
      <c r="I460" s="4"/>
      <c r="J460" s="1"/>
      <c r="K460" s="1"/>
      <c r="L460" s="1"/>
      <c r="M460" s="1"/>
      <c r="N460" s="1"/>
      <c r="O460" s="1"/>
      <c r="P460" s="1"/>
      <c r="Q460" s="1"/>
      <c r="R460" s="1"/>
      <c r="S460" s="1"/>
      <c r="T460" s="1"/>
      <c r="U460" s="1"/>
      <c r="V460" s="1"/>
      <c r="W460" s="1"/>
      <c r="X460" s="1"/>
      <c r="Y460" s="1"/>
      <c r="Z460" s="1"/>
    </row>
    <row r="461" spans="1:26" ht="14.4">
      <c r="A461" s="1"/>
      <c r="B461" s="1"/>
      <c r="C461" s="2"/>
      <c r="D461" s="2"/>
      <c r="E461" s="2"/>
      <c r="F461" s="2"/>
      <c r="G461" s="8"/>
      <c r="H461" s="2"/>
      <c r="I461" s="4"/>
      <c r="J461" s="1"/>
      <c r="K461" s="1"/>
      <c r="L461" s="1"/>
      <c r="M461" s="1"/>
      <c r="N461" s="1"/>
      <c r="O461" s="1"/>
      <c r="P461" s="1"/>
      <c r="Q461" s="1"/>
      <c r="R461" s="1"/>
      <c r="S461" s="1"/>
      <c r="T461" s="1"/>
      <c r="U461" s="1"/>
      <c r="V461" s="1"/>
      <c r="W461" s="1"/>
      <c r="X461" s="1"/>
      <c r="Y461" s="1"/>
      <c r="Z461" s="1"/>
    </row>
    <row r="462" spans="1:26" ht="14.4">
      <c r="A462" s="1"/>
      <c r="B462" s="1"/>
      <c r="C462" s="2"/>
      <c r="D462" s="2"/>
      <c r="E462" s="2"/>
      <c r="F462" s="2"/>
      <c r="G462" s="8"/>
      <c r="H462" s="2"/>
      <c r="I462" s="4"/>
      <c r="J462" s="1"/>
      <c r="K462" s="1"/>
      <c r="L462" s="1"/>
      <c r="M462" s="1"/>
      <c r="N462" s="1"/>
      <c r="O462" s="1"/>
      <c r="P462" s="1"/>
      <c r="Q462" s="1"/>
      <c r="R462" s="1"/>
      <c r="S462" s="1"/>
      <c r="T462" s="1"/>
      <c r="U462" s="1"/>
      <c r="V462" s="1"/>
      <c r="W462" s="1"/>
      <c r="X462" s="1"/>
      <c r="Y462" s="1"/>
      <c r="Z462" s="1"/>
    </row>
    <row r="463" spans="1:26" ht="14.4">
      <c r="A463" s="1"/>
      <c r="B463" s="1"/>
      <c r="C463" s="2"/>
      <c r="D463" s="2"/>
      <c r="E463" s="2"/>
      <c r="F463" s="2"/>
      <c r="G463" s="8"/>
      <c r="H463" s="2"/>
      <c r="I463" s="4"/>
      <c r="J463" s="1"/>
      <c r="K463" s="1"/>
      <c r="L463" s="1"/>
      <c r="M463" s="1"/>
      <c r="N463" s="1"/>
      <c r="O463" s="1"/>
      <c r="P463" s="1"/>
      <c r="Q463" s="1"/>
      <c r="R463" s="1"/>
      <c r="S463" s="1"/>
      <c r="T463" s="1"/>
      <c r="U463" s="1"/>
      <c r="V463" s="1"/>
      <c r="W463" s="1"/>
      <c r="X463" s="1"/>
      <c r="Y463" s="1"/>
      <c r="Z463" s="1"/>
    </row>
    <row r="464" spans="1:26" ht="14.4">
      <c r="A464" s="1"/>
      <c r="B464" s="1"/>
      <c r="C464" s="2"/>
      <c r="D464" s="2"/>
      <c r="E464" s="2"/>
      <c r="F464" s="2"/>
      <c r="G464" s="8"/>
      <c r="H464" s="2"/>
      <c r="I464" s="4"/>
      <c r="J464" s="1"/>
      <c r="K464" s="1"/>
      <c r="L464" s="1"/>
      <c r="M464" s="1"/>
      <c r="N464" s="1"/>
      <c r="O464" s="1"/>
      <c r="P464" s="1"/>
      <c r="Q464" s="1"/>
      <c r="R464" s="1"/>
      <c r="S464" s="1"/>
      <c r="T464" s="1"/>
      <c r="U464" s="1"/>
      <c r="V464" s="1"/>
      <c r="W464" s="1"/>
      <c r="X464" s="1"/>
      <c r="Y464" s="1"/>
      <c r="Z464" s="1"/>
    </row>
    <row r="465" spans="1:26" ht="14.4">
      <c r="A465" s="1"/>
      <c r="B465" s="1"/>
      <c r="C465" s="2"/>
      <c r="D465" s="2"/>
      <c r="E465" s="2"/>
      <c r="F465" s="2"/>
      <c r="G465" s="8"/>
      <c r="H465" s="2"/>
      <c r="I465" s="4"/>
      <c r="J465" s="1"/>
      <c r="K465" s="1"/>
      <c r="L465" s="1"/>
      <c r="M465" s="1"/>
      <c r="N465" s="1"/>
      <c r="O465" s="1"/>
      <c r="P465" s="1"/>
      <c r="Q465" s="1"/>
      <c r="R465" s="1"/>
      <c r="S465" s="1"/>
      <c r="T465" s="1"/>
      <c r="U465" s="1"/>
      <c r="V465" s="1"/>
      <c r="W465" s="1"/>
      <c r="X465" s="1"/>
      <c r="Y465" s="1"/>
      <c r="Z465" s="1"/>
    </row>
    <row r="466" spans="1:26" ht="14.4">
      <c r="A466" s="1"/>
      <c r="B466" s="1"/>
      <c r="C466" s="2"/>
      <c r="D466" s="2"/>
      <c r="E466" s="2"/>
      <c r="F466" s="2"/>
      <c r="G466" s="8"/>
      <c r="H466" s="2"/>
      <c r="I466" s="4"/>
      <c r="J466" s="1"/>
      <c r="K466" s="1"/>
      <c r="L466" s="1"/>
      <c r="M466" s="1"/>
      <c r="N466" s="1"/>
      <c r="O466" s="1"/>
      <c r="P466" s="1"/>
      <c r="Q466" s="1"/>
      <c r="R466" s="1"/>
      <c r="S466" s="1"/>
      <c r="T466" s="1"/>
      <c r="U466" s="1"/>
      <c r="V466" s="1"/>
      <c r="W466" s="1"/>
      <c r="X466" s="1"/>
      <c r="Y466" s="1"/>
      <c r="Z466" s="1"/>
    </row>
    <row r="467" spans="1:26" ht="14.4">
      <c r="A467" s="1"/>
      <c r="B467" s="1"/>
      <c r="C467" s="2"/>
      <c r="D467" s="2"/>
      <c r="E467" s="2"/>
      <c r="F467" s="2"/>
      <c r="G467" s="8"/>
      <c r="H467" s="2"/>
      <c r="I467" s="4"/>
      <c r="J467" s="1"/>
      <c r="K467" s="1"/>
      <c r="L467" s="1"/>
      <c r="M467" s="1"/>
      <c r="N467" s="1"/>
      <c r="O467" s="1"/>
      <c r="P467" s="1"/>
      <c r="Q467" s="1"/>
      <c r="R467" s="1"/>
      <c r="S467" s="1"/>
      <c r="T467" s="1"/>
      <c r="U467" s="1"/>
      <c r="V467" s="1"/>
      <c r="W467" s="1"/>
      <c r="X467" s="1"/>
      <c r="Y467" s="1"/>
      <c r="Z467" s="1"/>
    </row>
    <row r="468" spans="1:26" ht="14.4">
      <c r="A468" s="1"/>
      <c r="B468" s="1"/>
      <c r="C468" s="2"/>
      <c r="D468" s="2"/>
      <c r="E468" s="2"/>
      <c r="F468" s="2"/>
      <c r="G468" s="8"/>
      <c r="H468" s="2"/>
      <c r="I468" s="4"/>
      <c r="J468" s="1"/>
      <c r="K468" s="1"/>
      <c r="L468" s="1"/>
      <c r="M468" s="1"/>
      <c r="N468" s="1"/>
      <c r="O468" s="1"/>
      <c r="P468" s="1"/>
      <c r="Q468" s="1"/>
      <c r="R468" s="1"/>
      <c r="S468" s="1"/>
      <c r="T468" s="1"/>
      <c r="U468" s="1"/>
      <c r="V468" s="1"/>
      <c r="W468" s="1"/>
      <c r="X468" s="1"/>
      <c r="Y468" s="1"/>
      <c r="Z468" s="1"/>
    </row>
    <row r="469" spans="1:26" ht="14.4">
      <c r="A469" s="1"/>
      <c r="B469" s="1"/>
      <c r="C469" s="2"/>
      <c r="D469" s="2"/>
      <c r="E469" s="2"/>
      <c r="F469" s="2"/>
      <c r="G469" s="8"/>
      <c r="H469" s="2"/>
      <c r="I469" s="4"/>
      <c r="J469" s="1"/>
      <c r="K469" s="1"/>
      <c r="L469" s="1"/>
      <c r="M469" s="1"/>
      <c r="N469" s="1"/>
      <c r="O469" s="1"/>
      <c r="P469" s="1"/>
      <c r="Q469" s="1"/>
      <c r="R469" s="1"/>
      <c r="S469" s="1"/>
      <c r="T469" s="1"/>
      <c r="U469" s="1"/>
      <c r="V469" s="1"/>
      <c r="W469" s="1"/>
      <c r="X469" s="1"/>
      <c r="Y469" s="1"/>
      <c r="Z469" s="1"/>
    </row>
    <row r="470" spans="1:26" ht="14.4">
      <c r="A470" s="1"/>
      <c r="B470" s="1"/>
      <c r="C470" s="2"/>
      <c r="D470" s="2"/>
      <c r="E470" s="2"/>
      <c r="F470" s="2"/>
      <c r="G470" s="8"/>
      <c r="H470" s="2"/>
      <c r="I470" s="4"/>
      <c r="J470" s="1"/>
      <c r="K470" s="1"/>
      <c r="L470" s="1"/>
      <c r="M470" s="1"/>
      <c r="N470" s="1"/>
      <c r="O470" s="1"/>
      <c r="P470" s="1"/>
      <c r="Q470" s="1"/>
      <c r="R470" s="1"/>
      <c r="S470" s="1"/>
      <c r="T470" s="1"/>
      <c r="U470" s="1"/>
      <c r="V470" s="1"/>
      <c r="W470" s="1"/>
      <c r="X470" s="1"/>
      <c r="Y470" s="1"/>
      <c r="Z470" s="1"/>
    </row>
    <row r="471" spans="1:26" ht="14.4">
      <c r="A471" s="1"/>
      <c r="B471" s="1"/>
      <c r="C471" s="2"/>
      <c r="D471" s="2"/>
      <c r="E471" s="2"/>
      <c r="F471" s="2"/>
      <c r="G471" s="8"/>
      <c r="H471" s="2"/>
      <c r="I471" s="4"/>
      <c r="J471" s="1"/>
      <c r="K471" s="1"/>
      <c r="L471" s="1"/>
      <c r="M471" s="1"/>
      <c r="N471" s="1"/>
      <c r="O471" s="1"/>
      <c r="P471" s="1"/>
      <c r="Q471" s="1"/>
      <c r="R471" s="1"/>
      <c r="S471" s="1"/>
      <c r="T471" s="1"/>
      <c r="U471" s="1"/>
      <c r="V471" s="1"/>
      <c r="W471" s="1"/>
      <c r="X471" s="1"/>
      <c r="Y471" s="1"/>
      <c r="Z471" s="1"/>
    </row>
    <row r="472" spans="1:26" ht="14.4">
      <c r="A472" s="1"/>
      <c r="B472" s="1"/>
      <c r="C472" s="2"/>
      <c r="D472" s="2"/>
      <c r="E472" s="2"/>
      <c r="F472" s="2"/>
      <c r="G472" s="8"/>
      <c r="H472" s="2"/>
      <c r="I472" s="4"/>
      <c r="J472" s="1"/>
      <c r="K472" s="1"/>
      <c r="L472" s="1"/>
      <c r="M472" s="1"/>
      <c r="N472" s="1"/>
      <c r="O472" s="1"/>
      <c r="P472" s="1"/>
      <c r="Q472" s="1"/>
      <c r="R472" s="1"/>
      <c r="S472" s="1"/>
      <c r="T472" s="1"/>
      <c r="U472" s="1"/>
      <c r="V472" s="1"/>
      <c r="W472" s="1"/>
      <c r="X472" s="1"/>
      <c r="Y472" s="1"/>
      <c r="Z472" s="1"/>
    </row>
    <row r="473" spans="1:26" ht="14.4">
      <c r="A473" s="1"/>
      <c r="B473" s="1"/>
      <c r="C473" s="2"/>
      <c r="D473" s="2"/>
      <c r="E473" s="2"/>
      <c r="F473" s="2"/>
      <c r="G473" s="8"/>
      <c r="H473" s="2"/>
      <c r="I473" s="4"/>
      <c r="J473" s="1"/>
      <c r="K473" s="1"/>
      <c r="L473" s="1"/>
      <c r="M473" s="1"/>
      <c r="N473" s="1"/>
      <c r="O473" s="1"/>
      <c r="P473" s="1"/>
      <c r="Q473" s="1"/>
      <c r="R473" s="1"/>
      <c r="S473" s="1"/>
      <c r="T473" s="1"/>
      <c r="U473" s="1"/>
      <c r="V473" s="1"/>
      <c r="W473" s="1"/>
      <c r="X473" s="1"/>
      <c r="Y473" s="1"/>
      <c r="Z473" s="1"/>
    </row>
    <row r="474" spans="1:26" ht="14.4">
      <c r="A474" s="1"/>
      <c r="B474" s="1"/>
      <c r="C474" s="2"/>
      <c r="D474" s="2"/>
      <c r="E474" s="2"/>
      <c r="F474" s="2"/>
      <c r="G474" s="8"/>
      <c r="H474" s="2"/>
      <c r="I474" s="4"/>
      <c r="J474" s="1"/>
      <c r="K474" s="1"/>
      <c r="L474" s="1"/>
      <c r="M474" s="1"/>
      <c r="N474" s="1"/>
      <c r="O474" s="1"/>
      <c r="P474" s="1"/>
      <c r="Q474" s="1"/>
      <c r="R474" s="1"/>
      <c r="S474" s="1"/>
      <c r="T474" s="1"/>
      <c r="U474" s="1"/>
      <c r="V474" s="1"/>
      <c r="W474" s="1"/>
      <c r="X474" s="1"/>
      <c r="Y474" s="1"/>
      <c r="Z474" s="1"/>
    </row>
    <row r="475" spans="1:26" ht="14.4">
      <c r="A475" s="1"/>
      <c r="B475" s="1"/>
      <c r="C475" s="2"/>
      <c r="D475" s="2"/>
      <c r="E475" s="2"/>
      <c r="F475" s="2"/>
      <c r="G475" s="8"/>
      <c r="H475" s="2"/>
      <c r="I475" s="4"/>
      <c r="J475" s="1"/>
      <c r="K475" s="1"/>
      <c r="L475" s="1"/>
      <c r="M475" s="1"/>
      <c r="N475" s="1"/>
      <c r="O475" s="1"/>
      <c r="P475" s="1"/>
      <c r="Q475" s="1"/>
      <c r="R475" s="1"/>
      <c r="S475" s="1"/>
      <c r="T475" s="1"/>
      <c r="U475" s="1"/>
      <c r="V475" s="1"/>
      <c r="W475" s="1"/>
      <c r="X475" s="1"/>
      <c r="Y475" s="1"/>
      <c r="Z475" s="1"/>
    </row>
    <row r="476" spans="1:26" ht="14.4">
      <c r="A476" s="1"/>
      <c r="B476" s="1"/>
      <c r="C476" s="2"/>
      <c r="D476" s="2"/>
      <c r="E476" s="2"/>
      <c r="F476" s="2"/>
      <c r="G476" s="8"/>
      <c r="H476" s="2"/>
      <c r="I476" s="4"/>
      <c r="J476" s="1"/>
      <c r="K476" s="1"/>
      <c r="L476" s="1"/>
      <c r="M476" s="1"/>
      <c r="N476" s="1"/>
      <c r="O476" s="1"/>
      <c r="P476" s="1"/>
      <c r="Q476" s="1"/>
      <c r="R476" s="1"/>
      <c r="S476" s="1"/>
      <c r="T476" s="1"/>
      <c r="U476" s="1"/>
      <c r="V476" s="1"/>
      <c r="W476" s="1"/>
      <c r="X476" s="1"/>
      <c r="Y476" s="1"/>
      <c r="Z476" s="1"/>
    </row>
    <row r="477" spans="1:26" ht="14.4">
      <c r="A477" s="1"/>
      <c r="B477" s="1"/>
      <c r="C477" s="2"/>
      <c r="D477" s="2"/>
      <c r="E477" s="2"/>
      <c r="F477" s="2"/>
      <c r="G477" s="8"/>
      <c r="H477" s="2"/>
      <c r="I477" s="4"/>
      <c r="J477" s="1"/>
      <c r="K477" s="1"/>
      <c r="L477" s="1"/>
      <c r="M477" s="1"/>
      <c r="N477" s="1"/>
      <c r="O477" s="1"/>
      <c r="P477" s="1"/>
      <c r="Q477" s="1"/>
      <c r="R477" s="1"/>
      <c r="S477" s="1"/>
      <c r="T477" s="1"/>
      <c r="U477" s="1"/>
      <c r="V477" s="1"/>
      <c r="W477" s="1"/>
      <c r="X477" s="1"/>
      <c r="Y477" s="1"/>
      <c r="Z477" s="1"/>
    </row>
    <row r="478" spans="1:26" ht="14.4">
      <c r="A478" s="1"/>
      <c r="B478" s="1"/>
      <c r="C478" s="2"/>
      <c r="D478" s="2"/>
      <c r="E478" s="2"/>
      <c r="F478" s="2"/>
      <c r="G478" s="8"/>
      <c r="H478" s="2"/>
      <c r="I478" s="4"/>
      <c r="J478" s="1"/>
      <c r="K478" s="1"/>
      <c r="L478" s="1"/>
      <c r="M478" s="1"/>
      <c r="N478" s="1"/>
      <c r="O478" s="1"/>
      <c r="P478" s="1"/>
      <c r="Q478" s="1"/>
      <c r="R478" s="1"/>
      <c r="S478" s="1"/>
      <c r="T478" s="1"/>
      <c r="U478" s="1"/>
      <c r="V478" s="1"/>
      <c r="W478" s="1"/>
      <c r="X478" s="1"/>
      <c r="Y478" s="1"/>
      <c r="Z478" s="1"/>
    </row>
    <row r="479" spans="1:26" ht="14.4">
      <c r="A479" s="1"/>
      <c r="B479" s="1"/>
      <c r="C479" s="2"/>
      <c r="D479" s="2"/>
      <c r="E479" s="2"/>
      <c r="F479" s="2"/>
      <c r="G479" s="8"/>
      <c r="H479" s="2"/>
      <c r="I479" s="4"/>
      <c r="J479" s="1"/>
      <c r="K479" s="1"/>
      <c r="L479" s="1"/>
      <c r="M479" s="1"/>
      <c r="N479" s="1"/>
      <c r="O479" s="1"/>
      <c r="P479" s="1"/>
      <c r="Q479" s="1"/>
      <c r="R479" s="1"/>
      <c r="S479" s="1"/>
      <c r="T479" s="1"/>
      <c r="U479" s="1"/>
      <c r="V479" s="1"/>
      <c r="W479" s="1"/>
      <c r="X479" s="1"/>
      <c r="Y479" s="1"/>
      <c r="Z479" s="1"/>
    </row>
    <row r="480" spans="1:26" ht="14.4">
      <c r="A480" s="1"/>
      <c r="B480" s="1"/>
      <c r="C480" s="2"/>
      <c r="D480" s="2"/>
      <c r="E480" s="2"/>
      <c r="F480" s="2"/>
      <c r="G480" s="8"/>
      <c r="H480" s="2"/>
      <c r="I480" s="4"/>
      <c r="J480" s="1"/>
      <c r="K480" s="1"/>
      <c r="L480" s="1"/>
      <c r="M480" s="1"/>
      <c r="N480" s="1"/>
      <c r="O480" s="1"/>
      <c r="P480" s="1"/>
      <c r="Q480" s="1"/>
      <c r="R480" s="1"/>
      <c r="S480" s="1"/>
      <c r="T480" s="1"/>
      <c r="U480" s="1"/>
      <c r="V480" s="1"/>
      <c r="W480" s="1"/>
      <c r="X480" s="1"/>
      <c r="Y480" s="1"/>
      <c r="Z480" s="1"/>
    </row>
    <row r="481" spans="1:26" ht="14.4">
      <c r="A481" s="1"/>
      <c r="B481" s="1"/>
      <c r="C481" s="2"/>
      <c r="D481" s="2"/>
      <c r="E481" s="2"/>
      <c r="F481" s="2"/>
      <c r="G481" s="8"/>
      <c r="H481" s="2"/>
      <c r="I481" s="4"/>
      <c r="J481" s="1"/>
      <c r="K481" s="1"/>
      <c r="L481" s="1"/>
      <c r="M481" s="1"/>
      <c r="N481" s="1"/>
      <c r="O481" s="1"/>
      <c r="P481" s="1"/>
      <c r="Q481" s="1"/>
      <c r="R481" s="1"/>
      <c r="S481" s="1"/>
      <c r="T481" s="1"/>
      <c r="U481" s="1"/>
      <c r="V481" s="1"/>
      <c r="W481" s="1"/>
      <c r="X481" s="1"/>
      <c r="Y481" s="1"/>
      <c r="Z481" s="1"/>
    </row>
    <row r="482" spans="1:26" ht="14.4">
      <c r="A482" s="1"/>
      <c r="B482" s="1"/>
      <c r="C482" s="2"/>
      <c r="D482" s="2"/>
      <c r="E482" s="2"/>
      <c r="F482" s="2"/>
      <c r="G482" s="8"/>
      <c r="H482" s="2"/>
      <c r="I482" s="4"/>
      <c r="J482" s="1"/>
      <c r="K482" s="1"/>
      <c r="L482" s="1"/>
      <c r="M482" s="1"/>
      <c r="N482" s="1"/>
      <c r="O482" s="1"/>
      <c r="P482" s="1"/>
      <c r="Q482" s="1"/>
      <c r="R482" s="1"/>
      <c r="S482" s="1"/>
      <c r="T482" s="1"/>
      <c r="U482" s="1"/>
      <c r="V482" s="1"/>
      <c r="W482" s="1"/>
      <c r="X482" s="1"/>
      <c r="Y482" s="1"/>
      <c r="Z482" s="1"/>
    </row>
    <row r="483" spans="1:26" ht="14.4">
      <c r="A483" s="1"/>
      <c r="B483" s="1"/>
      <c r="C483" s="2"/>
      <c r="D483" s="2"/>
      <c r="E483" s="2"/>
      <c r="F483" s="2"/>
      <c r="G483" s="8"/>
      <c r="H483" s="2"/>
      <c r="I483" s="4"/>
      <c r="J483" s="1"/>
      <c r="K483" s="1"/>
      <c r="L483" s="1"/>
      <c r="M483" s="1"/>
      <c r="N483" s="1"/>
      <c r="O483" s="1"/>
      <c r="P483" s="1"/>
      <c r="Q483" s="1"/>
      <c r="R483" s="1"/>
      <c r="S483" s="1"/>
      <c r="T483" s="1"/>
      <c r="U483" s="1"/>
      <c r="V483" s="1"/>
      <c r="W483" s="1"/>
      <c r="X483" s="1"/>
      <c r="Y483" s="1"/>
      <c r="Z483" s="1"/>
    </row>
    <row r="484" spans="1:26" ht="14.4">
      <c r="A484" s="1"/>
      <c r="B484" s="1"/>
      <c r="C484" s="2"/>
      <c r="D484" s="2"/>
      <c r="E484" s="2"/>
      <c r="F484" s="2"/>
      <c r="G484" s="8"/>
      <c r="H484" s="2"/>
      <c r="I484" s="4"/>
      <c r="J484" s="1"/>
      <c r="K484" s="1"/>
      <c r="L484" s="1"/>
      <c r="M484" s="1"/>
      <c r="N484" s="1"/>
      <c r="O484" s="1"/>
      <c r="P484" s="1"/>
      <c r="Q484" s="1"/>
      <c r="R484" s="1"/>
      <c r="S484" s="1"/>
      <c r="T484" s="1"/>
      <c r="U484" s="1"/>
      <c r="V484" s="1"/>
      <c r="W484" s="1"/>
      <c r="X484" s="1"/>
      <c r="Y484" s="1"/>
      <c r="Z484" s="1"/>
    </row>
    <row r="485" spans="1:26" ht="14.4">
      <c r="A485" s="1"/>
      <c r="B485" s="1"/>
      <c r="C485" s="2"/>
      <c r="D485" s="2"/>
      <c r="E485" s="2"/>
      <c r="F485" s="2"/>
      <c r="G485" s="8"/>
      <c r="H485" s="2"/>
      <c r="I485" s="4"/>
      <c r="J485" s="1"/>
      <c r="K485" s="1"/>
      <c r="L485" s="1"/>
      <c r="M485" s="1"/>
      <c r="N485" s="1"/>
      <c r="O485" s="1"/>
      <c r="P485" s="1"/>
      <c r="Q485" s="1"/>
      <c r="R485" s="1"/>
      <c r="S485" s="1"/>
      <c r="T485" s="1"/>
      <c r="U485" s="1"/>
      <c r="V485" s="1"/>
      <c r="W485" s="1"/>
      <c r="X485" s="1"/>
      <c r="Y485" s="1"/>
      <c r="Z485" s="1"/>
    </row>
    <row r="486" spans="1:26" ht="14.4">
      <c r="A486" s="1"/>
      <c r="B486" s="1"/>
      <c r="C486" s="2"/>
      <c r="D486" s="2"/>
      <c r="E486" s="2"/>
      <c r="F486" s="2"/>
      <c r="G486" s="8"/>
      <c r="H486" s="2"/>
      <c r="I486" s="4"/>
      <c r="J486" s="1"/>
      <c r="K486" s="1"/>
      <c r="L486" s="1"/>
      <c r="M486" s="1"/>
      <c r="N486" s="1"/>
      <c r="O486" s="1"/>
      <c r="P486" s="1"/>
      <c r="Q486" s="1"/>
      <c r="R486" s="1"/>
      <c r="S486" s="1"/>
      <c r="T486" s="1"/>
      <c r="U486" s="1"/>
      <c r="V486" s="1"/>
      <c r="W486" s="1"/>
      <c r="X486" s="1"/>
      <c r="Y486" s="1"/>
      <c r="Z486" s="1"/>
    </row>
    <row r="487" spans="1:26" ht="14.4">
      <c r="A487" s="1"/>
      <c r="B487" s="1"/>
      <c r="C487" s="2"/>
      <c r="D487" s="2"/>
      <c r="E487" s="2"/>
      <c r="F487" s="2"/>
      <c r="G487" s="8"/>
      <c r="H487" s="2"/>
      <c r="I487" s="4"/>
      <c r="J487" s="1"/>
      <c r="K487" s="1"/>
      <c r="L487" s="1"/>
      <c r="M487" s="1"/>
      <c r="N487" s="1"/>
      <c r="O487" s="1"/>
      <c r="P487" s="1"/>
      <c r="Q487" s="1"/>
      <c r="R487" s="1"/>
      <c r="S487" s="1"/>
      <c r="T487" s="1"/>
      <c r="U487" s="1"/>
      <c r="V487" s="1"/>
      <c r="W487" s="1"/>
      <c r="X487" s="1"/>
      <c r="Y487" s="1"/>
      <c r="Z487" s="1"/>
    </row>
    <row r="488" spans="1:26" ht="14.4">
      <c r="A488" s="1"/>
      <c r="B488" s="1"/>
      <c r="C488" s="2"/>
      <c r="D488" s="2"/>
      <c r="E488" s="2"/>
      <c r="F488" s="2"/>
      <c r="G488" s="8"/>
      <c r="H488" s="2"/>
      <c r="I488" s="4"/>
      <c r="J488" s="1"/>
      <c r="K488" s="1"/>
      <c r="L488" s="1"/>
      <c r="M488" s="1"/>
      <c r="N488" s="1"/>
      <c r="O488" s="1"/>
      <c r="P488" s="1"/>
      <c r="Q488" s="1"/>
      <c r="R488" s="1"/>
      <c r="S488" s="1"/>
      <c r="T488" s="1"/>
      <c r="U488" s="1"/>
      <c r="V488" s="1"/>
      <c r="W488" s="1"/>
      <c r="X488" s="1"/>
      <c r="Y488" s="1"/>
      <c r="Z488" s="1"/>
    </row>
    <row r="489" spans="1:26" ht="14.4">
      <c r="A489" s="1"/>
      <c r="B489" s="1"/>
      <c r="C489" s="2"/>
      <c r="D489" s="2"/>
      <c r="E489" s="2"/>
      <c r="F489" s="2"/>
      <c r="G489" s="8"/>
      <c r="H489" s="2"/>
      <c r="I489" s="4"/>
      <c r="J489" s="1"/>
      <c r="K489" s="1"/>
      <c r="L489" s="1"/>
      <c r="M489" s="1"/>
      <c r="N489" s="1"/>
      <c r="O489" s="1"/>
      <c r="P489" s="1"/>
      <c r="Q489" s="1"/>
      <c r="R489" s="1"/>
      <c r="S489" s="1"/>
      <c r="T489" s="1"/>
      <c r="U489" s="1"/>
      <c r="V489" s="1"/>
      <c r="W489" s="1"/>
      <c r="X489" s="1"/>
      <c r="Y489" s="1"/>
      <c r="Z489" s="1"/>
    </row>
    <row r="490" spans="1:26" ht="14.4">
      <c r="A490" s="1"/>
      <c r="B490" s="1"/>
      <c r="C490" s="2"/>
      <c r="D490" s="2"/>
      <c r="E490" s="2"/>
      <c r="F490" s="2"/>
      <c r="G490" s="8"/>
      <c r="H490" s="2"/>
      <c r="I490" s="4"/>
      <c r="J490" s="1"/>
      <c r="K490" s="1"/>
      <c r="L490" s="1"/>
      <c r="M490" s="1"/>
      <c r="N490" s="1"/>
      <c r="O490" s="1"/>
      <c r="P490" s="1"/>
      <c r="Q490" s="1"/>
      <c r="R490" s="1"/>
      <c r="S490" s="1"/>
      <c r="T490" s="1"/>
      <c r="U490" s="1"/>
      <c r="V490" s="1"/>
      <c r="W490" s="1"/>
      <c r="X490" s="1"/>
      <c r="Y490" s="1"/>
      <c r="Z490" s="1"/>
    </row>
    <row r="491" spans="1:26" ht="14.4">
      <c r="A491" s="1"/>
      <c r="B491" s="1"/>
      <c r="C491" s="2"/>
      <c r="D491" s="2"/>
      <c r="E491" s="2"/>
      <c r="F491" s="2"/>
      <c r="G491" s="8"/>
      <c r="H491" s="2"/>
      <c r="I491" s="4"/>
      <c r="J491" s="1"/>
      <c r="K491" s="1"/>
      <c r="L491" s="1"/>
      <c r="M491" s="1"/>
      <c r="N491" s="1"/>
      <c r="O491" s="1"/>
      <c r="P491" s="1"/>
      <c r="Q491" s="1"/>
      <c r="R491" s="1"/>
      <c r="S491" s="1"/>
      <c r="T491" s="1"/>
      <c r="U491" s="1"/>
      <c r="V491" s="1"/>
      <c r="W491" s="1"/>
      <c r="X491" s="1"/>
      <c r="Y491" s="1"/>
      <c r="Z491" s="1"/>
    </row>
    <row r="492" spans="1:26" ht="14.4">
      <c r="A492" s="1"/>
      <c r="B492" s="1"/>
      <c r="C492" s="2"/>
      <c r="D492" s="2"/>
      <c r="E492" s="2"/>
      <c r="F492" s="2"/>
      <c r="G492" s="8"/>
      <c r="H492" s="2"/>
      <c r="I492" s="4"/>
      <c r="J492" s="1"/>
      <c r="K492" s="1"/>
      <c r="L492" s="1"/>
      <c r="M492" s="1"/>
      <c r="N492" s="1"/>
      <c r="O492" s="1"/>
      <c r="P492" s="1"/>
      <c r="Q492" s="1"/>
      <c r="R492" s="1"/>
      <c r="S492" s="1"/>
      <c r="T492" s="1"/>
      <c r="U492" s="1"/>
      <c r="V492" s="1"/>
      <c r="W492" s="1"/>
      <c r="X492" s="1"/>
      <c r="Y492" s="1"/>
      <c r="Z492" s="1"/>
    </row>
    <row r="493" spans="1:26" ht="14.4">
      <c r="A493" s="1"/>
      <c r="B493" s="1"/>
      <c r="C493" s="2"/>
      <c r="D493" s="2"/>
      <c r="E493" s="2"/>
      <c r="F493" s="2"/>
      <c r="G493" s="8"/>
      <c r="H493" s="2"/>
      <c r="I493" s="4"/>
      <c r="J493" s="1"/>
      <c r="K493" s="1"/>
      <c r="L493" s="1"/>
      <c r="M493" s="1"/>
      <c r="N493" s="1"/>
      <c r="O493" s="1"/>
      <c r="P493" s="1"/>
      <c r="Q493" s="1"/>
      <c r="R493" s="1"/>
      <c r="S493" s="1"/>
      <c r="T493" s="1"/>
      <c r="U493" s="1"/>
      <c r="V493" s="1"/>
      <c r="W493" s="1"/>
      <c r="X493" s="1"/>
      <c r="Y493" s="1"/>
      <c r="Z493" s="1"/>
    </row>
    <row r="494" spans="1:26" ht="14.4">
      <c r="A494" s="1"/>
      <c r="B494" s="1"/>
      <c r="C494" s="2"/>
      <c r="D494" s="2"/>
      <c r="E494" s="2"/>
      <c r="F494" s="2"/>
      <c r="G494" s="8"/>
      <c r="H494" s="2"/>
      <c r="I494" s="4"/>
      <c r="J494" s="1"/>
      <c r="K494" s="1"/>
      <c r="L494" s="1"/>
      <c r="M494" s="1"/>
      <c r="N494" s="1"/>
      <c r="O494" s="1"/>
      <c r="P494" s="1"/>
      <c r="Q494" s="1"/>
      <c r="R494" s="1"/>
      <c r="S494" s="1"/>
      <c r="T494" s="1"/>
      <c r="U494" s="1"/>
      <c r="V494" s="1"/>
      <c r="W494" s="1"/>
      <c r="X494" s="1"/>
      <c r="Y494" s="1"/>
      <c r="Z494" s="1"/>
    </row>
    <row r="495" spans="1:26" ht="14.4">
      <c r="A495" s="1"/>
      <c r="B495" s="1"/>
      <c r="C495" s="2"/>
      <c r="D495" s="2"/>
      <c r="E495" s="2"/>
      <c r="F495" s="2"/>
      <c r="G495" s="8"/>
      <c r="H495" s="2"/>
      <c r="I495" s="4"/>
      <c r="J495" s="1"/>
      <c r="K495" s="1"/>
      <c r="L495" s="1"/>
      <c r="M495" s="1"/>
      <c r="N495" s="1"/>
      <c r="O495" s="1"/>
      <c r="P495" s="1"/>
      <c r="Q495" s="1"/>
      <c r="R495" s="1"/>
      <c r="S495" s="1"/>
      <c r="T495" s="1"/>
      <c r="U495" s="1"/>
      <c r="V495" s="1"/>
      <c r="W495" s="1"/>
      <c r="X495" s="1"/>
      <c r="Y495" s="1"/>
      <c r="Z495" s="1"/>
    </row>
    <row r="496" spans="1:26" ht="14.4">
      <c r="A496" s="1"/>
      <c r="B496" s="1"/>
      <c r="C496" s="2"/>
      <c r="D496" s="2"/>
      <c r="E496" s="2"/>
      <c r="F496" s="2"/>
      <c r="G496" s="8"/>
      <c r="H496" s="2"/>
      <c r="I496" s="4"/>
      <c r="J496" s="1"/>
      <c r="K496" s="1"/>
      <c r="L496" s="1"/>
      <c r="M496" s="1"/>
      <c r="N496" s="1"/>
      <c r="O496" s="1"/>
      <c r="P496" s="1"/>
      <c r="Q496" s="1"/>
      <c r="R496" s="1"/>
      <c r="S496" s="1"/>
      <c r="T496" s="1"/>
      <c r="U496" s="1"/>
      <c r="V496" s="1"/>
      <c r="W496" s="1"/>
      <c r="X496" s="1"/>
      <c r="Y496" s="1"/>
      <c r="Z496" s="1"/>
    </row>
    <row r="497" spans="1:26" ht="14.4">
      <c r="A497" s="1"/>
      <c r="B497" s="1"/>
      <c r="C497" s="2"/>
      <c r="D497" s="2"/>
      <c r="E497" s="2"/>
      <c r="F497" s="2"/>
      <c r="G497" s="8"/>
      <c r="H497" s="2"/>
      <c r="I497" s="4"/>
      <c r="J497" s="1"/>
      <c r="K497" s="1"/>
      <c r="L497" s="1"/>
      <c r="M497" s="1"/>
      <c r="N497" s="1"/>
      <c r="O497" s="1"/>
      <c r="P497" s="1"/>
      <c r="Q497" s="1"/>
      <c r="R497" s="1"/>
      <c r="S497" s="1"/>
      <c r="T497" s="1"/>
      <c r="U497" s="1"/>
      <c r="V497" s="1"/>
      <c r="W497" s="1"/>
      <c r="X497" s="1"/>
      <c r="Y497" s="1"/>
      <c r="Z497" s="1"/>
    </row>
    <row r="498" spans="1:26" ht="14.4">
      <c r="A498" s="1"/>
      <c r="B498" s="1"/>
      <c r="C498" s="2"/>
      <c r="D498" s="2"/>
      <c r="E498" s="2"/>
      <c r="F498" s="2"/>
      <c r="G498" s="8"/>
      <c r="H498" s="2"/>
      <c r="I498" s="4"/>
      <c r="J498" s="1"/>
      <c r="K498" s="1"/>
      <c r="L498" s="1"/>
      <c r="M498" s="1"/>
      <c r="N498" s="1"/>
      <c r="O498" s="1"/>
      <c r="P498" s="1"/>
      <c r="Q498" s="1"/>
      <c r="R498" s="1"/>
      <c r="S498" s="1"/>
      <c r="T498" s="1"/>
      <c r="U498" s="1"/>
      <c r="V498" s="1"/>
      <c r="W498" s="1"/>
      <c r="X498" s="1"/>
      <c r="Y498" s="1"/>
      <c r="Z498" s="1"/>
    </row>
    <row r="499" spans="1:26" ht="14.4">
      <c r="A499" s="1"/>
      <c r="B499" s="1"/>
      <c r="C499" s="2"/>
      <c r="D499" s="2"/>
      <c r="E499" s="2"/>
      <c r="F499" s="2"/>
      <c r="G499" s="8"/>
      <c r="H499" s="2"/>
      <c r="I499" s="4"/>
      <c r="J499" s="1"/>
      <c r="K499" s="1"/>
      <c r="L499" s="1"/>
      <c r="M499" s="1"/>
      <c r="N499" s="1"/>
      <c r="O499" s="1"/>
      <c r="P499" s="1"/>
      <c r="Q499" s="1"/>
      <c r="R499" s="1"/>
      <c r="S499" s="1"/>
      <c r="T499" s="1"/>
      <c r="U499" s="1"/>
      <c r="V499" s="1"/>
      <c r="W499" s="1"/>
      <c r="X499" s="1"/>
      <c r="Y499" s="1"/>
      <c r="Z499" s="1"/>
    </row>
    <row r="500" spans="1:26" ht="14.4">
      <c r="A500" s="1"/>
      <c r="B500" s="1"/>
      <c r="C500" s="2"/>
      <c r="D500" s="2"/>
      <c r="E500" s="2"/>
      <c r="F500" s="2"/>
      <c r="G500" s="8"/>
      <c r="H500" s="2"/>
      <c r="I500" s="4"/>
      <c r="J500" s="1"/>
      <c r="K500" s="1"/>
      <c r="L500" s="1"/>
      <c r="M500" s="1"/>
      <c r="N500" s="1"/>
      <c r="O500" s="1"/>
      <c r="P500" s="1"/>
      <c r="Q500" s="1"/>
      <c r="R500" s="1"/>
      <c r="S500" s="1"/>
      <c r="T500" s="1"/>
      <c r="U500" s="1"/>
      <c r="V500" s="1"/>
      <c r="W500" s="1"/>
      <c r="X500" s="1"/>
      <c r="Y500" s="1"/>
      <c r="Z500" s="1"/>
    </row>
    <row r="501" spans="1:26" ht="14.4">
      <c r="A501" s="1"/>
      <c r="B501" s="1"/>
      <c r="C501" s="2"/>
      <c r="D501" s="2"/>
      <c r="E501" s="2"/>
      <c r="F501" s="2"/>
      <c r="G501" s="8"/>
      <c r="H501" s="2"/>
      <c r="I501" s="4"/>
      <c r="J501" s="1"/>
      <c r="K501" s="1"/>
      <c r="L501" s="1"/>
      <c r="M501" s="1"/>
      <c r="N501" s="1"/>
      <c r="O501" s="1"/>
      <c r="P501" s="1"/>
      <c r="Q501" s="1"/>
      <c r="R501" s="1"/>
      <c r="S501" s="1"/>
      <c r="T501" s="1"/>
      <c r="U501" s="1"/>
      <c r="V501" s="1"/>
      <c r="W501" s="1"/>
      <c r="X501" s="1"/>
      <c r="Y501" s="1"/>
      <c r="Z501" s="1"/>
    </row>
    <row r="502" spans="1:26" ht="14.4">
      <c r="A502" s="1"/>
      <c r="B502" s="1"/>
      <c r="C502" s="2"/>
      <c r="D502" s="2"/>
      <c r="E502" s="2"/>
      <c r="F502" s="2"/>
      <c r="G502" s="8"/>
      <c r="H502" s="2"/>
      <c r="I502" s="4"/>
      <c r="J502" s="1"/>
      <c r="K502" s="1"/>
      <c r="L502" s="1"/>
      <c r="M502" s="1"/>
      <c r="N502" s="1"/>
      <c r="O502" s="1"/>
      <c r="P502" s="1"/>
      <c r="Q502" s="1"/>
      <c r="R502" s="1"/>
      <c r="S502" s="1"/>
      <c r="T502" s="1"/>
      <c r="U502" s="1"/>
      <c r="V502" s="1"/>
      <c r="W502" s="1"/>
      <c r="X502" s="1"/>
      <c r="Y502" s="1"/>
      <c r="Z502" s="1"/>
    </row>
    <row r="503" spans="1:26" ht="14.4">
      <c r="A503" s="1"/>
      <c r="B503" s="1"/>
      <c r="C503" s="2"/>
      <c r="D503" s="2"/>
      <c r="E503" s="2"/>
      <c r="F503" s="2"/>
      <c r="G503" s="8"/>
      <c r="H503" s="2"/>
      <c r="I503" s="4"/>
      <c r="J503" s="1"/>
      <c r="K503" s="1"/>
      <c r="L503" s="1"/>
      <c r="M503" s="1"/>
      <c r="N503" s="1"/>
      <c r="O503" s="1"/>
      <c r="P503" s="1"/>
      <c r="Q503" s="1"/>
      <c r="R503" s="1"/>
      <c r="S503" s="1"/>
      <c r="T503" s="1"/>
      <c r="U503" s="1"/>
      <c r="V503" s="1"/>
      <c r="W503" s="1"/>
      <c r="X503" s="1"/>
      <c r="Y503" s="1"/>
      <c r="Z503" s="1"/>
    </row>
    <row r="504" spans="1:26" ht="14.4">
      <c r="A504" s="1"/>
      <c r="B504" s="1"/>
      <c r="C504" s="2"/>
      <c r="D504" s="2"/>
      <c r="E504" s="2"/>
      <c r="F504" s="2"/>
      <c r="G504" s="8"/>
      <c r="H504" s="2"/>
      <c r="I504" s="4"/>
      <c r="J504" s="1"/>
      <c r="K504" s="1"/>
      <c r="L504" s="1"/>
      <c r="M504" s="1"/>
      <c r="N504" s="1"/>
      <c r="O504" s="1"/>
      <c r="P504" s="1"/>
      <c r="Q504" s="1"/>
      <c r="R504" s="1"/>
      <c r="S504" s="1"/>
      <c r="T504" s="1"/>
      <c r="U504" s="1"/>
      <c r="V504" s="1"/>
      <c r="W504" s="1"/>
      <c r="X504" s="1"/>
      <c r="Y504" s="1"/>
      <c r="Z504" s="1"/>
    </row>
    <row r="505" spans="1:26" ht="14.4">
      <c r="A505" s="1"/>
      <c r="B505" s="1"/>
      <c r="C505" s="2"/>
      <c r="D505" s="2"/>
      <c r="E505" s="2"/>
      <c r="F505" s="2"/>
      <c r="G505" s="8"/>
      <c r="H505" s="2"/>
      <c r="I505" s="4"/>
      <c r="J505" s="1"/>
      <c r="K505" s="1"/>
      <c r="L505" s="1"/>
      <c r="M505" s="1"/>
      <c r="N505" s="1"/>
      <c r="O505" s="1"/>
      <c r="P505" s="1"/>
      <c r="Q505" s="1"/>
      <c r="R505" s="1"/>
      <c r="S505" s="1"/>
      <c r="T505" s="1"/>
      <c r="U505" s="1"/>
      <c r="V505" s="1"/>
      <c r="W505" s="1"/>
      <c r="X505" s="1"/>
      <c r="Y505" s="1"/>
      <c r="Z505" s="1"/>
    </row>
    <row r="506" spans="1:26" ht="14.4">
      <c r="A506" s="1"/>
      <c r="B506" s="1"/>
      <c r="C506" s="2"/>
      <c r="D506" s="2"/>
      <c r="E506" s="2"/>
      <c r="F506" s="2"/>
      <c r="G506" s="8"/>
      <c r="H506" s="2"/>
      <c r="I506" s="4"/>
      <c r="J506" s="1"/>
      <c r="K506" s="1"/>
      <c r="L506" s="1"/>
      <c r="M506" s="1"/>
      <c r="N506" s="1"/>
      <c r="O506" s="1"/>
      <c r="P506" s="1"/>
      <c r="Q506" s="1"/>
      <c r="R506" s="1"/>
      <c r="S506" s="1"/>
      <c r="T506" s="1"/>
      <c r="U506" s="1"/>
      <c r="V506" s="1"/>
      <c r="W506" s="1"/>
      <c r="X506" s="1"/>
      <c r="Y506" s="1"/>
      <c r="Z506" s="1"/>
    </row>
    <row r="507" spans="1:26" ht="14.4">
      <c r="A507" s="1"/>
      <c r="B507" s="1"/>
      <c r="C507" s="2"/>
      <c r="D507" s="2"/>
      <c r="E507" s="2"/>
      <c r="F507" s="2"/>
      <c r="G507" s="8"/>
      <c r="H507" s="2"/>
      <c r="I507" s="4"/>
      <c r="J507" s="1"/>
      <c r="K507" s="1"/>
      <c r="L507" s="1"/>
      <c r="M507" s="1"/>
      <c r="N507" s="1"/>
      <c r="O507" s="1"/>
      <c r="P507" s="1"/>
      <c r="Q507" s="1"/>
      <c r="R507" s="1"/>
      <c r="S507" s="1"/>
      <c r="T507" s="1"/>
      <c r="U507" s="1"/>
      <c r="V507" s="1"/>
      <c r="W507" s="1"/>
      <c r="X507" s="1"/>
      <c r="Y507" s="1"/>
      <c r="Z507" s="1"/>
    </row>
    <row r="508" spans="1:26" ht="14.4">
      <c r="A508" s="1"/>
      <c r="B508" s="1"/>
      <c r="C508" s="2"/>
      <c r="D508" s="2"/>
      <c r="E508" s="2"/>
      <c r="F508" s="2"/>
      <c r="G508" s="8"/>
      <c r="H508" s="2"/>
      <c r="I508" s="4"/>
      <c r="J508" s="1"/>
      <c r="K508" s="1"/>
      <c r="L508" s="1"/>
      <c r="M508" s="1"/>
      <c r="N508" s="1"/>
      <c r="O508" s="1"/>
      <c r="P508" s="1"/>
      <c r="Q508" s="1"/>
      <c r="R508" s="1"/>
      <c r="S508" s="1"/>
      <c r="T508" s="1"/>
      <c r="U508" s="1"/>
      <c r="V508" s="1"/>
      <c r="W508" s="1"/>
      <c r="X508" s="1"/>
      <c r="Y508" s="1"/>
      <c r="Z508" s="1"/>
    </row>
    <row r="509" spans="1:26" ht="14.4">
      <c r="A509" s="1"/>
      <c r="B509" s="1"/>
      <c r="C509" s="2"/>
      <c r="D509" s="2"/>
      <c r="E509" s="2"/>
      <c r="F509" s="2"/>
      <c r="G509" s="8"/>
      <c r="H509" s="2"/>
      <c r="I509" s="4"/>
      <c r="J509" s="1"/>
      <c r="K509" s="1"/>
      <c r="L509" s="1"/>
      <c r="M509" s="1"/>
      <c r="N509" s="1"/>
      <c r="O509" s="1"/>
      <c r="P509" s="1"/>
      <c r="Q509" s="1"/>
      <c r="R509" s="1"/>
      <c r="S509" s="1"/>
      <c r="T509" s="1"/>
      <c r="U509" s="1"/>
      <c r="V509" s="1"/>
      <c r="W509" s="1"/>
      <c r="X509" s="1"/>
      <c r="Y509" s="1"/>
      <c r="Z509" s="1"/>
    </row>
    <row r="510" spans="1:26" ht="14.4">
      <c r="A510" s="1"/>
      <c r="B510" s="1"/>
      <c r="C510" s="2"/>
      <c r="D510" s="2"/>
      <c r="E510" s="2"/>
      <c r="F510" s="2"/>
      <c r="G510" s="8"/>
      <c r="H510" s="2"/>
      <c r="I510" s="4"/>
      <c r="J510" s="1"/>
      <c r="K510" s="1"/>
      <c r="L510" s="1"/>
      <c r="M510" s="1"/>
      <c r="N510" s="1"/>
      <c r="O510" s="1"/>
      <c r="P510" s="1"/>
      <c r="Q510" s="1"/>
      <c r="R510" s="1"/>
      <c r="S510" s="1"/>
      <c r="T510" s="1"/>
      <c r="U510" s="1"/>
      <c r="V510" s="1"/>
      <c r="W510" s="1"/>
      <c r="X510" s="1"/>
      <c r="Y510" s="1"/>
      <c r="Z510" s="1"/>
    </row>
    <row r="511" spans="1:26" ht="14.4">
      <c r="A511" s="1"/>
      <c r="B511" s="1"/>
      <c r="C511" s="2"/>
      <c r="D511" s="2"/>
      <c r="E511" s="2"/>
      <c r="F511" s="2"/>
      <c r="G511" s="8"/>
      <c r="H511" s="2"/>
      <c r="I511" s="4"/>
      <c r="J511" s="1"/>
      <c r="K511" s="1"/>
      <c r="L511" s="1"/>
      <c r="M511" s="1"/>
      <c r="N511" s="1"/>
      <c r="O511" s="1"/>
      <c r="P511" s="1"/>
      <c r="Q511" s="1"/>
      <c r="R511" s="1"/>
      <c r="S511" s="1"/>
      <c r="T511" s="1"/>
      <c r="U511" s="1"/>
      <c r="V511" s="1"/>
      <c r="W511" s="1"/>
      <c r="X511" s="1"/>
      <c r="Y511" s="1"/>
      <c r="Z511" s="1"/>
    </row>
    <row r="512" spans="1:26" ht="14.4">
      <c r="A512" s="1"/>
      <c r="B512" s="1"/>
      <c r="C512" s="2"/>
      <c r="D512" s="2"/>
      <c r="E512" s="2"/>
      <c r="F512" s="2"/>
      <c r="G512" s="8"/>
      <c r="H512" s="2"/>
      <c r="I512" s="4"/>
      <c r="J512" s="1"/>
      <c r="K512" s="1"/>
      <c r="L512" s="1"/>
      <c r="M512" s="1"/>
      <c r="N512" s="1"/>
      <c r="O512" s="1"/>
      <c r="P512" s="1"/>
      <c r="Q512" s="1"/>
      <c r="R512" s="1"/>
      <c r="S512" s="1"/>
      <c r="T512" s="1"/>
      <c r="U512" s="1"/>
      <c r="V512" s="1"/>
      <c r="W512" s="1"/>
      <c r="X512" s="1"/>
      <c r="Y512" s="1"/>
      <c r="Z512" s="1"/>
    </row>
    <row r="513" spans="1:26" ht="14.4">
      <c r="A513" s="1"/>
      <c r="B513" s="1"/>
      <c r="C513" s="2"/>
      <c r="D513" s="2"/>
      <c r="E513" s="2"/>
      <c r="F513" s="2"/>
      <c r="G513" s="8"/>
      <c r="H513" s="2"/>
      <c r="I513" s="4"/>
      <c r="J513" s="1"/>
      <c r="K513" s="1"/>
      <c r="L513" s="1"/>
      <c r="M513" s="1"/>
      <c r="N513" s="1"/>
      <c r="O513" s="1"/>
      <c r="P513" s="1"/>
      <c r="Q513" s="1"/>
      <c r="R513" s="1"/>
      <c r="S513" s="1"/>
      <c r="T513" s="1"/>
      <c r="U513" s="1"/>
      <c r="V513" s="1"/>
      <c r="W513" s="1"/>
      <c r="X513" s="1"/>
      <c r="Y513" s="1"/>
      <c r="Z513" s="1"/>
    </row>
    <row r="514" spans="1:26" ht="14.4">
      <c r="A514" s="1"/>
      <c r="B514" s="1"/>
      <c r="C514" s="2"/>
      <c r="D514" s="2"/>
      <c r="E514" s="2"/>
      <c r="F514" s="2"/>
      <c r="G514" s="8"/>
      <c r="H514" s="2"/>
      <c r="I514" s="4"/>
      <c r="J514" s="1"/>
      <c r="K514" s="1"/>
      <c r="L514" s="1"/>
      <c r="M514" s="1"/>
      <c r="N514" s="1"/>
      <c r="O514" s="1"/>
      <c r="P514" s="1"/>
      <c r="Q514" s="1"/>
      <c r="R514" s="1"/>
      <c r="S514" s="1"/>
      <c r="T514" s="1"/>
      <c r="U514" s="1"/>
      <c r="V514" s="1"/>
      <c r="W514" s="1"/>
      <c r="X514" s="1"/>
      <c r="Y514" s="1"/>
      <c r="Z514" s="1"/>
    </row>
    <row r="515" spans="1:26" ht="14.4">
      <c r="A515" s="1"/>
      <c r="B515" s="1"/>
      <c r="C515" s="2"/>
      <c r="D515" s="2"/>
      <c r="E515" s="2"/>
      <c r="F515" s="2"/>
      <c r="G515" s="8"/>
      <c r="H515" s="2"/>
      <c r="I515" s="4"/>
      <c r="J515" s="1"/>
      <c r="K515" s="1"/>
      <c r="L515" s="1"/>
      <c r="M515" s="1"/>
      <c r="N515" s="1"/>
      <c r="O515" s="1"/>
      <c r="P515" s="1"/>
      <c r="Q515" s="1"/>
      <c r="R515" s="1"/>
      <c r="S515" s="1"/>
      <c r="T515" s="1"/>
      <c r="U515" s="1"/>
      <c r="V515" s="1"/>
      <c r="W515" s="1"/>
      <c r="X515" s="1"/>
      <c r="Y515" s="1"/>
      <c r="Z515" s="1"/>
    </row>
    <row r="516" spans="1:26" ht="14.4">
      <c r="A516" s="1"/>
      <c r="B516" s="1"/>
      <c r="C516" s="2"/>
      <c r="D516" s="2"/>
      <c r="E516" s="2"/>
      <c r="F516" s="2"/>
      <c r="G516" s="8"/>
      <c r="H516" s="2"/>
      <c r="I516" s="4"/>
      <c r="J516" s="1"/>
      <c r="K516" s="1"/>
      <c r="L516" s="1"/>
      <c r="M516" s="1"/>
      <c r="N516" s="1"/>
      <c r="O516" s="1"/>
      <c r="P516" s="1"/>
      <c r="Q516" s="1"/>
      <c r="R516" s="1"/>
      <c r="S516" s="1"/>
      <c r="T516" s="1"/>
      <c r="U516" s="1"/>
      <c r="V516" s="1"/>
      <c r="W516" s="1"/>
      <c r="X516" s="1"/>
      <c r="Y516" s="1"/>
      <c r="Z516" s="1"/>
    </row>
    <row r="517" spans="1:26" ht="14.4">
      <c r="A517" s="1"/>
      <c r="B517" s="1"/>
      <c r="C517" s="2"/>
      <c r="D517" s="2"/>
      <c r="E517" s="2"/>
      <c r="F517" s="2"/>
      <c r="G517" s="8"/>
      <c r="H517" s="2"/>
      <c r="I517" s="4"/>
      <c r="J517" s="1"/>
      <c r="K517" s="1"/>
      <c r="L517" s="1"/>
      <c r="M517" s="1"/>
      <c r="N517" s="1"/>
      <c r="O517" s="1"/>
      <c r="P517" s="1"/>
      <c r="Q517" s="1"/>
      <c r="R517" s="1"/>
      <c r="S517" s="1"/>
      <c r="T517" s="1"/>
      <c r="U517" s="1"/>
      <c r="V517" s="1"/>
      <c r="W517" s="1"/>
      <c r="X517" s="1"/>
      <c r="Y517" s="1"/>
      <c r="Z517" s="1"/>
    </row>
    <row r="518" spans="1:26" ht="14.4">
      <c r="A518" s="1"/>
      <c r="B518" s="1"/>
      <c r="C518" s="2"/>
      <c r="D518" s="2"/>
      <c r="E518" s="2"/>
      <c r="F518" s="2"/>
      <c r="G518" s="8"/>
      <c r="H518" s="2"/>
      <c r="I518" s="4"/>
      <c r="J518" s="1"/>
      <c r="K518" s="1"/>
      <c r="L518" s="1"/>
      <c r="M518" s="1"/>
      <c r="N518" s="1"/>
      <c r="O518" s="1"/>
      <c r="P518" s="1"/>
      <c r="Q518" s="1"/>
      <c r="R518" s="1"/>
      <c r="S518" s="1"/>
      <c r="T518" s="1"/>
      <c r="U518" s="1"/>
      <c r="V518" s="1"/>
      <c r="W518" s="1"/>
      <c r="X518" s="1"/>
      <c r="Y518" s="1"/>
      <c r="Z518" s="1"/>
    </row>
    <row r="519" spans="1:26" ht="14.4">
      <c r="A519" s="1"/>
      <c r="B519" s="1"/>
      <c r="C519" s="2"/>
      <c r="D519" s="2"/>
      <c r="E519" s="2"/>
      <c r="F519" s="2"/>
      <c r="G519" s="8"/>
      <c r="H519" s="2"/>
      <c r="I519" s="4"/>
      <c r="J519" s="1"/>
      <c r="K519" s="1"/>
      <c r="L519" s="1"/>
      <c r="M519" s="1"/>
      <c r="N519" s="1"/>
      <c r="O519" s="1"/>
      <c r="P519" s="1"/>
      <c r="Q519" s="1"/>
      <c r="R519" s="1"/>
      <c r="S519" s="1"/>
      <c r="T519" s="1"/>
      <c r="U519" s="1"/>
      <c r="V519" s="1"/>
      <c r="W519" s="1"/>
      <c r="X519" s="1"/>
      <c r="Y519" s="1"/>
      <c r="Z519" s="1"/>
    </row>
    <row r="520" spans="1:26" ht="14.4">
      <c r="A520" s="1"/>
      <c r="B520" s="1"/>
      <c r="C520" s="2"/>
      <c r="D520" s="2"/>
      <c r="E520" s="2"/>
      <c r="F520" s="2"/>
      <c r="G520" s="8"/>
      <c r="H520" s="2"/>
      <c r="I520" s="4"/>
      <c r="J520" s="1"/>
      <c r="K520" s="1"/>
      <c r="L520" s="1"/>
      <c r="M520" s="1"/>
      <c r="N520" s="1"/>
      <c r="O520" s="1"/>
      <c r="P520" s="1"/>
      <c r="Q520" s="1"/>
      <c r="R520" s="1"/>
      <c r="S520" s="1"/>
      <c r="T520" s="1"/>
      <c r="U520" s="1"/>
      <c r="V520" s="1"/>
      <c r="W520" s="1"/>
      <c r="X520" s="1"/>
      <c r="Y520" s="1"/>
      <c r="Z520" s="1"/>
    </row>
    <row r="521" spans="1:26" ht="14.4">
      <c r="A521" s="1"/>
      <c r="B521" s="1"/>
      <c r="C521" s="2"/>
      <c r="D521" s="2"/>
      <c r="E521" s="2"/>
      <c r="F521" s="2"/>
      <c r="G521" s="8"/>
      <c r="H521" s="2"/>
      <c r="I521" s="4"/>
      <c r="J521" s="1"/>
      <c r="K521" s="1"/>
      <c r="L521" s="1"/>
      <c r="M521" s="1"/>
      <c r="N521" s="1"/>
      <c r="O521" s="1"/>
      <c r="P521" s="1"/>
      <c r="Q521" s="1"/>
      <c r="R521" s="1"/>
      <c r="S521" s="1"/>
      <c r="T521" s="1"/>
      <c r="U521" s="1"/>
      <c r="V521" s="1"/>
      <c r="W521" s="1"/>
      <c r="X521" s="1"/>
      <c r="Y521" s="1"/>
      <c r="Z521" s="1"/>
    </row>
    <row r="522" spans="1:26" ht="14.4">
      <c r="A522" s="1"/>
      <c r="B522" s="1"/>
      <c r="C522" s="2"/>
      <c r="D522" s="2"/>
      <c r="E522" s="2"/>
      <c r="F522" s="2"/>
      <c r="G522" s="8"/>
      <c r="H522" s="2"/>
      <c r="I522" s="4"/>
      <c r="J522" s="1"/>
      <c r="K522" s="1"/>
      <c r="L522" s="1"/>
      <c r="M522" s="1"/>
      <c r="N522" s="1"/>
      <c r="O522" s="1"/>
      <c r="P522" s="1"/>
      <c r="Q522" s="1"/>
      <c r="R522" s="1"/>
      <c r="S522" s="1"/>
      <c r="T522" s="1"/>
      <c r="U522" s="1"/>
      <c r="V522" s="1"/>
      <c r="W522" s="1"/>
      <c r="X522" s="1"/>
      <c r="Y522" s="1"/>
      <c r="Z522" s="1"/>
    </row>
    <row r="523" spans="1:26" ht="14.4">
      <c r="A523" s="1"/>
      <c r="B523" s="1"/>
      <c r="C523" s="2"/>
      <c r="D523" s="2"/>
      <c r="E523" s="2"/>
      <c r="F523" s="2"/>
      <c r="G523" s="8"/>
      <c r="H523" s="2"/>
      <c r="I523" s="4"/>
      <c r="J523" s="1"/>
      <c r="K523" s="1"/>
      <c r="L523" s="1"/>
      <c r="M523" s="1"/>
      <c r="N523" s="1"/>
      <c r="O523" s="1"/>
      <c r="P523" s="1"/>
      <c r="Q523" s="1"/>
      <c r="R523" s="1"/>
      <c r="S523" s="1"/>
      <c r="T523" s="1"/>
      <c r="U523" s="1"/>
      <c r="V523" s="1"/>
      <c r="W523" s="1"/>
      <c r="X523" s="1"/>
      <c r="Y523" s="1"/>
      <c r="Z523" s="1"/>
    </row>
    <row r="524" spans="1:26" ht="14.4">
      <c r="A524" s="1"/>
      <c r="B524" s="1"/>
      <c r="C524" s="2"/>
      <c r="D524" s="2"/>
      <c r="E524" s="2"/>
      <c r="F524" s="2"/>
      <c r="G524" s="8"/>
      <c r="H524" s="2"/>
      <c r="I524" s="4"/>
      <c r="J524" s="1"/>
      <c r="K524" s="1"/>
      <c r="L524" s="1"/>
      <c r="M524" s="1"/>
      <c r="N524" s="1"/>
      <c r="O524" s="1"/>
      <c r="P524" s="1"/>
      <c r="Q524" s="1"/>
      <c r="R524" s="1"/>
      <c r="S524" s="1"/>
      <c r="T524" s="1"/>
      <c r="U524" s="1"/>
      <c r="V524" s="1"/>
      <c r="W524" s="1"/>
      <c r="X524" s="1"/>
      <c r="Y524" s="1"/>
      <c r="Z524" s="1"/>
    </row>
    <row r="525" spans="1:26" ht="14.4">
      <c r="A525" s="1"/>
      <c r="B525" s="1"/>
      <c r="C525" s="2"/>
      <c r="D525" s="2"/>
      <c r="E525" s="2"/>
      <c r="F525" s="2"/>
      <c r="G525" s="8"/>
      <c r="H525" s="2"/>
      <c r="I525" s="4"/>
      <c r="J525" s="1"/>
      <c r="K525" s="1"/>
      <c r="L525" s="1"/>
      <c r="M525" s="1"/>
      <c r="N525" s="1"/>
      <c r="O525" s="1"/>
      <c r="P525" s="1"/>
      <c r="Q525" s="1"/>
      <c r="R525" s="1"/>
      <c r="S525" s="1"/>
      <c r="T525" s="1"/>
      <c r="U525" s="1"/>
      <c r="V525" s="1"/>
      <c r="W525" s="1"/>
      <c r="X525" s="1"/>
      <c r="Y525" s="1"/>
      <c r="Z525" s="1"/>
    </row>
    <row r="526" spans="1:26" ht="14.4">
      <c r="A526" s="1"/>
      <c r="B526" s="1"/>
      <c r="C526" s="2"/>
      <c r="D526" s="2"/>
      <c r="E526" s="2"/>
      <c r="F526" s="2"/>
      <c r="G526" s="8"/>
      <c r="H526" s="2"/>
      <c r="I526" s="4"/>
      <c r="J526" s="1"/>
      <c r="K526" s="1"/>
      <c r="L526" s="1"/>
      <c r="M526" s="1"/>
      <c r="N526" s="1"/>
      <c r="O526" s="1"/>
      <c r="P526" s="1"/>
      <c r="Q526" s="1"/>
      <c r="R526" s="1"/>
      <c r="S526" s="1"/>
      <c r="T526" s="1"/>
      <c r="U526" s="1"/>
      <c r="V526" s="1"/>
      <c r="W526" s="1"/>
      <c r="X526" s="1"/>
      <c r="Y526" s="1"/>
      <c r="Z526" s="1"/>
    </row>
    <row r="527" spans="1:26" ht="14.4">
      <c r="A527" s="1"/>
      <c r="B527" s="1"/>
      <c r="C527" s="2"/>
      <c r="D527" s="2"/>
      <c r="E527" s="2"/>
      <c r="F527" s="2"/>
      <c r="G527" s="8"/>
      <c r="H527" s="2"/>
      <c r="I527" s="4"/>
      <c r="J527" s="1"/>
      <c r="K527" s="1"/>
      <c r="L527" s="1"/>
      <c r="M527" s="1"/>
      <c r="N527" s="1"/>
      <c r="O527" s="1"/>
      <c r="P527" s="1"/>
      <c r="Q527" s="1"/>
      <c r="R527" s="1"/>
      <c r="S527" s="1"/>
      <c r="T527" s="1"/>
      <c r="U527" s="1"/>
      <c r="V527" s="1"/>
      <c r="W527" s="1"/>
      <c r="X527" s="1"/>
      <c r="Y527" s="1"/>
      <c r="Z527" s="1"/>
    </row>
    <row r="528" spans="1:26" ht="14.4">
      <c r="A528" s="1"/>
      <c r="B528" s="1"/>
      <c r="C528" s="2"/>
      <c r="D528" s="2"/>
      <c r="E528" s="2"/>
      <c r="F528" s="2"/>
      <c r="G528" s="8"/>
      <c r="H528" s="2"/>
      <c r="I528" s="4"/>
      <c r="J528" s="1"/>
      <c r="K528" s="1"/>
      <c r="L528" s="1"/>
      <c r="M528" s="1"/>
      <c r="N528" s="1"/>
      <c r="O528" s="1"/>
      <c r="P528" s="1"/>
      <c r="Q528" s="1"/>
      <c r="R528" s="1"/>
      <c r="S528" s="1"/>
      <c r="T528" s="1"/>
      <c r="U528" s="1"/>
      <c r="V528" s="1"/>
      <c r="W528" s="1"/>
      <c r="X528" s="1"/>
      <c r="Y528" s="1"/>
      <c r="Z528" s="1"/>
    </row>
    <row r="529" spans="1:26" ht="14.4">
      <c r="A529" s="1"/>
      <c r="B529" s="1"/>
      <c r="C529" s="2"/>
      <c r="D529" s="2"/>
      <c r="E529" s="2"/>
      <c r="F529" s="2"/>
      <c r="G529" s="8"/>
      <c r="H529" s="2"/>
      <c r="I529" s="4"/>
      <c r="J529" s="1"/>
      <c r="K529" s="1"/>
      <c r="L529" s="1"/>
      <c r="M529" s="1"/>
      <c r="N529" s="1"/>
      <c r="O529" s="1"/>
      <c r="P529" s="1"/>
      <c r="Q529" s="1"/>
      <c r="R529" s="1"/>
      <c r="S529" s="1"/>
      <c r="T529" s="1"/>
      <c r="U529" s="1"/>
      <c r="V529" s="1"/>
      <c r="W529" s="1"/>
      <c r="X529" s="1"/>
      <c r="Y529" s="1"/>
      <c r="Z529" s="1"/>
    </row>
    <row r="530" spans="1:26" ht="14.4">
      <c r="A530" s="1"/>
      <c r="B530" s="1"/>
      <c r="C530" s="2"/>
      <c r="D530" s="2"/>
      <c r="E530" s="2"/>
      <c r="F530" s="2"/>
      <c r="G530" s="8"/>
      <c r="H530" s="2"/>
      <c r="I530" s="4"/>
      <c r="J530" s="1"/>
      <c r="K530" s="1"/>
      <c r="L530" s="1"/>
      <c r="M530" s="1"/>
      <c r="N530" s="1"/>
      <c r="O530" s="1"/>
      <c r="P530" s="1"/>
      <c r="Q530" s="1"/>
      <c r="R530" s="1"/>
      <c r="S530" s="1"/>
      <c r="T530" s="1"/>
      <c r="U530" s="1"/>
      <c r="V530" s="1"/>
      <c r="W530" s="1"/>
      <c r="X530" s="1"/>
      <c r="Y530" s="1"/>
      <c r="Z530" s="1"/>
    </row>
    <row r="531" spans="1:26" ht="14.4">
      <c r="A531" s="1"/>
      <c r="B531" s="1"/>
      <c r="C531" s="2"/>
      <c r="D531" s="2"/>
      <c r="E531" s="2"/>
      <c r="F531" s="2"/>
      <c r="G531" s="8"/>
      <c r="H531" s="2"/>
      <c r="I531" s="4"/>
      <c r="J531" s="1"/>
      <c r="K531" s="1"/>
      <c r="L531" s="1"/>
      <c r="M531" s="1"/>
      <c r="N531" s="1"/>
      <c r="O531" s="1"/>
      <c r="P531" s="1"/>
      <c r="Q531" s="1"/>
      <c r="R531" s="1"/>
      <c r="S531" s="1"/>
      <c r="T531" s="1"/>
      <c r="U531" s="1"/>
      <c r="V531" s="1"/>
      <c r="W531" s="1"/>
      <c r="X531" s="1"/>
      <c r="Y531" s="1"/>
      <c r="Z531" s="1"/>
    </row>
    <row r="532" spans="1:26" ht="14.4">
      <c r="A532" s="1"/>
      <c r="B532" s="1"/>
      <c r="C532" s="2"/>
      <c r="D532" s="2"/>
      <c r="E532" s="2"/>
      <c r="F532" s="2"/>
      <c r="G532" s="8"/>
      <c r="H532" s="2"/>
      <c r="I532" s="4"/>
      <c r="J532" s="1"/>
      <c r="K532" s="1"/>
      <c r="L532" s="1"/>
      <c r="M532" s="1"/>
      <c r="N532" s="1"/>
      <c r="O532" s="1"/>
      <c r="P532" s="1"/>
      <c r="Q532" s="1"/>
      <c r="R532" s="1"/>
      <c r="S532" s="1"/>
      <c r="T532" s="1"/>
      <c r="U532" s="1"/>
      <c r="V532" s="1"/>
      <c r="W532" s="1"/>
      <c r="X532" s="1"/>
      <c r="Y532" s="1"/>
      <c r="Z532" s="1"/>
    </row>
    <row r="533" spans="1:26" ht="14.4">
      <c r="A533" s="1"/>
      <c r="B533" s="1"/>
      <c r="C533" s="2"/>
      <c r="D533" s="2"/>
      <c r="E533" s="2"/>
      <c r="F533" s="2"/>
      <c r="G533" s="8"/>
      <c r="H533" s="2"/>
      <c r="I533" s="4"/>
      <c r="J533" s="1"/>
      <c r="K533" s="1"/>
      <c r="L533" s="1"/>
      <c r="M533" s="1"/>
      <c r="N533" s="1"/>
      <c r="O533" s="1"/>
      <c r="P533" s="1"/>
      <c r="Q533" s="1"/>
      <c r="R533" s="1"/>
      <c r="S533" s="1"/>
      <c r="T533" s="1"/>
      <c r="U533" s="1"/>
      <c r="V533" s="1"/>
      <c r="W533" s="1"/>
      <c r="X533" s="1"/>
      <c r="Y533" s="1"/>
      <c r="Z533" s="1"/>
    </row>
    <row r="534" spans="1:26" ht="14.4">
      <c r="A534" s="1"/>
      <c r="B534" s="1"/>
      <c r="C534" s="2"/>
      <c r="D534" s="2"/>
      <c r="E534" s="2"/>
      <c r="F534" s="2"/>
      <c r="G534" s="8"/>
      <c r="H534" s="2"/>
      <c r="I534" s="4"/>
      <c r="J534" s="1"/>
      <c r="K534" s="1"/>
      <c r="L534" s="1"/>
      <c r="M534" s="1"/>
      <c r="N534" s="1"/>
      <c r="O534" s="1"/>
      <c r="P534" s="1"/>
      <c r="Q534" s="1"/>
      <c r="R534" s="1"/>
      <c r="S534" s="1"/>
      <c r="T534" s="1"/>
      <c r="U534" s="1"/>
      <c r="V534" s="1"/>
      <c r="W534" s="1"/>
      <c r="X534" s="1"/>
      <c r="Y534" s="1"/>
      <c r="Z534" s="1"/>
    </row>
    <row r="535" spans="1:26" ht="14.4">
      <c r="A535" s="1"/>
      <c r="B535" s="1"/>
      <c r="C535" s="2"/>
      <c r="D535" s="2"/>
      <c r="E535" s="2"/>
      <c r="F535" s="2"/>
      <c r="G535" s="8"/>
      <c r="H535" s="2"/>
      <c r="I535" s="4"/>
      <c r="J535" s="1"/>
      <c r="K535" s="1"/>
      <c r="L535" s="1"/>
      <c r="M535" s="1"/>
      <c r="N535" s="1"/>
      <c r="O535" s="1"/>
      <c r="P535" s="1"/>
      <c r="Q535" s="1"/>
      <c r="R535" s="1"/>
      <c r="S535" s="1"/>
      <c r="T535" s="1"/>
      <c r="U535" s="1"/>
      <c r="V535" s="1"/>
      <c r="W535" s="1"/>
      <c r="X535" s="1"/>
      <c r="Y535" s="1"/>
      <c r="Z535" s="1"/>
    </row>
    <row r="536" spans="1:26" ht="14.4">
      <c r="A536" s="1"/>
      <c r="B536" s="1"/>
      <c r="C536" s="2"/>
      <c r="D536" s="2"/>
      <c r="E536" s="2"/>
      <c r="F536" s="2"/>
      <c r="G536" s="8"/>
      <c r="H536" s="2"/>
      <c r="I536" s="4"/>
      <c r="J536" s="1"/>
      <c r="K536" s="1"/>
      <c r="L536" s="1"/>
      <c r="M536" s="1"/>
      <c r="N536" s="1"/>
      <c r="O536" s="1"/>
      <c r="P536" s="1"/>
      <c r="Q536" s="1"/>
      <c r="R536" s="1"/>
      <c r="S536" s="1"/>
      <c r="T536" s="1"/>
      <c r="U536" s="1"/>
      <c r="V536" s="1"/>
      <c r="W536" s="1"/>
      <c r="X536" s="1"/>
      <c r="Y536" s="1"/>
      <c r="Z536" s="1"/>
    </row>
    <row r="537" spans="1:26" ht="14.4">
      <c r="A537" s="1"/>
      <c r="B537" s="1"/>
      <c r="C537" s="2"/>
      <c r="D537" s="2"/>
      <c r="E537" s="2"/>
      <c r="F537" s="2"/>
      <c r="G537" s="8"/>
      <c r="H537" s="2"/>
      <c r="I537" s="4"/>
      <c r="J537" s="1"/>
      <c r="K537" s="1"/>
      <c r="L537" s="1"/>
      <c r="M537" s="1"/>
      <c r="N537" s="1"/>
      <c r="O537" s="1"/>
      <c r="P537" s="1"/>
      <c r="Q537" s="1"/>
      <c r="R537" s="1"/>
      <c r="S537" s="1"/>
      <c r="T537" s="1"/>
      <c r="U537" s="1"/>
      <c r="V537" s="1"/>
      <c r="W537" s="1"/>
      <c r="X537" s="1"/>
      <c r="Y537" s="1"/>
      <c r="Z537" s="1"/>
    </row>
    <row r="538" spans="1:26" ht="14.4">
      <c r="A538" s="1"/>
      <c r="B538" s="1"/>
      <c r="C538" s="2"/>
      <c r="D538" s="2"/>
      <c r="E538" s="2"/>
      <c r="F538" s="2"/>
      <c r="G538" s="8"/>
      <c r="H538" s="2"/>
      <c r="I538" s="4"/>
      <c r="J538" s="1"/>
      <c r="K538" s="1"/>
      <c r="L538" s="1"/>
      <c r="M538" s="1"/>
      <c r="N538" s="1"/>
      <c r="O538" s="1"/>
      <c r="P538" s="1"/>
      <c r="Q538" s="1"/>
      <c r="R538" s="1"/>
      <c r="S538" s="1"/>
      <c r="T538" s="1"/>
      <c r="U538" s="1"/>
      <c r="V538" s="1"/>
      <c r="W538" s="1"/>
      <c r="X538" s="1"/>
      <c r="Y538" s="1"/>
      <c r="Z538" s="1"/>
    </row>
    <row r="539" spans="1:26" ht="14.4">
      <c r="A539" s="1"/>
      <c r="B539" s="1"/>
      <c r="C539" s="2"/>
      <c r="D539" s="2"/>
      <c r="E539" s="2"/>
      <c r="F539" s="2"/>
      <c r="G539" s="8"/>
      <c r="H539" s="2"/>
      <c r="I539" s="4"/>
      <c r="J539" s="1"/>
      <c r="K539" s="1"/>
      <c r="L539" s="1"/>
      <c r="M539" s="1"/>
      <c r="N539" s="1"/>
      <c r="O539" s="1"/>
      <c r="P539" s="1"/>
      <c r="Q539" s="1"/>
      <c r="R539" s="1"/>
      <c r="S539" s="1"/>
      <c r="T539" s="1"/>
      <c r="U539" s="1"/>
      <c r="V539" s="1"/>
      <c r="W539" s="1"/>
      <c r="X539" s="1"/>
      <c r="Y539" s="1"/>
      <c r="Z539" s="1"/>
    </row>
    <row r="540" spans="1:26" ht="14.4">
      <c r="A540" s="1"/>
      <c r="B540" s="1"/>
      <c r="C540" s="2"/>
      <c r="D540" s="2"/>
      <c r="E540" s="2"/>
      <c r="F540" s="2"/>
      <c r="G540" s="8"/>
      <c r="H540" s="2"/>
      <c r="I540" s="4"/>
      <c r="J540" s="1"/>
      <c r="K540" s="1"/>
      <c r="L540" s="1"/>
      <c r="M540" s="1"/>
      <c r="N540" s="1"/>
      <c r="O540" s="1"/>
      <c r="P540" s="1"/>
      <c r="Q540" s="1"/>
      <c r="R540" s="1"/>
      <c r="S540" s="1"/>
      <c r="T540" s="1"/>
      <c r="U540" s="1"/>
      <c r="V540" s="1"/>
      <c r="W540" s="1"/>
      <c r="X540" s="1"/>
      <c r="Y540" s="1"/>
      <c r="Z540" s="1"/>
    </row>
    <row r="541" spans="1:26" ht="14.4">
      <c r="A541" s="1"/>
      <c r="B541" s="1"/>
      <c r="C541" s="2"/>
      <c r="D541" s="2"/>
      <c r="E541" s="2"/>
      <c r="F541" s="2"/>
      <c r="G541" s="8"/>
      <c r="H541" s="2"/>
      <c r="I541" s="4"/>
      <c r="J541" s="1"/>
      <c r="K541" s="1"/>
      <c r="L541" s="1"/>
      <c r="M541" s="1"/>
      <c r="N541" s="1"/>
      <c r="O541" s="1"/>
      <c r="P541" s="1"/>
      <c r="Q541" s="1"/>
      <c r="R541" s="1"/>
      <c r="S541" s="1"/>
      <c r="T541" s="1"/>
      <c r="U541" s="1"/>
      <c r="V541" s="1"/>
      <c r="W541" s="1"/>
      <c r="X541" s="1"/>
      <c r="Y541" s="1"/>
      <c r="Z541" s="1"/>
    </row>
    <row r="542" spans="1:26" ht="14.4">
      <c r="A542" s="1"/>
      <c r="B542" s="1"/>
      <c r="C542" s="2"/>
      <c r="D542" s="2"/>
      <c r="E542" s="2"/>
      <c r="F542" s="2"/>
      <c r="G542" s="8"/>
      <c r="H542" s="2"/>
      <c r="I542" s="4"/>
      <c r="J542" s="1"/>
      <c r="K542" s="1"/>
      <c r="L542" s="1"/>
      <c r="M542" s="1"/>
      <c r="N542" s="1"/>
      <c r="O542" s="1"/>
      <c r="P542" s="1"/>
      <c r="Q542" s="1"/>
      <c r="R542" s="1"/>
      <c r="S542" s="1"/>
      <c r="T542" s="1"/>
      <c r="U542" s="1"/>
      <c r="V542" s="1"/>
      <c r="W542" s="1"/>
      <c r="X542" s="1"/>
      <c r="Y542" s="1"/>
      <c r="Z542" s="1"/>
    </row>
    <row r="543" spans="1:26" ht="14.4">
      <c r="A543" s="1"/>
      <c r="B543" s="1"/>
      <c r="C543" s="2"/>
      <c r="D543" s="2"/>
      <c r="E543" s="2"/>
      <c r="F543" s="2"/>
      <c r="G543" s="8"/>
      <c r="H543" s="2"/>
      <c r="I543" s="4"/>
      <c r="J543" s="1"/>
      <c r="K543" s="1"/>
      <c r="L543" s="1"/>
      <c r="M543" s="1"/>
      <c r="N543" s="1"/>
      <c r="O543" s="1"/>
      <c r="P543" s="1"/>
      <c r="Q543" s="1"/>
      <c r="R543" s="1"/>
      <c r="S543" s="1"/>
      <c r="T543" s="1"/>
      <c r="U543" s="1"/>
      <c r="V543" s="1"/>
      <c r="W543" s="1"/>
      <c r="X543" s="1"/>
      <c r="Y543" s="1"/>
      <c r="Z543" s="1"/>
    </row>
    <row r="544" spans="1:26" ht="14.4">
      <c r="A544" s="1"/>
      <c r="B544" s="1"/>
      <c r="C544" s="2"/>
      <c r="D544" s="2"/>
      <c r="E544" s="2"/>
      <c r="F544" s="2"/>
      <c r="G544" s="8"/>
      <c r="H544" s="2"/>
      <c r="I544" s="4"/>
      <c r="J544" s="1"/>
      <c r="K544" s="1"/>
      <c r="L544" s="1"/>
      <c r="M544" s="1"/>
      <c r="N544" s="1"/>
      <c r="O544" s="1"/>
      <c r="P544" s="1"/>
      <c r="Q544" s="1"/>
      <c r="R544" s="1"/>
      <c r="S544" s="1"/>
      <c r="T544" s="1"/>
      <c r="U544" s="1"/>
      <c r="V544" s="1"/>
      <c r="W544" s="1"/>
      <c r="X544" s="1"/>
      <c r="Y544" s="1"/>
      <c r="Z544" s="1"/>
    </row>
    <row r="545" spans="1:26" ht="14.4">
      <c r="A545" s="1"/>
      <c r="B545" s="1"/>
      <c r="C545" s="2"/>
      <c r="D545" s="2"/>
      <c r="E545" s="2"/>
      <c r="F545" s="2"/>
      <c r="G545" s="8"/>
      <c r="H545" s="2"/>
      <c r="I545" s="4"/>
      <c r="J545" s="1"/>
      <c r="K545" s="1"/>
      <c r="L545" s="1"/>
      <c r="M545" s="1"/>
      <c r="N545" s="1"/>
      <c r="O545" s="1"/>
      <c r="P545" s="1"/>
      <c r="Q545" s="1"/>
      <c r="R545" s="1"/>
      <c r="S545" s="1"/>
      <c r="T545" s="1"/>
      <c r="U545" s="1"/>
      <c r="V545" s="1"/>
      <c r="W545" s="1"/>
      <c r="X545" s="1"/>
      <c r="Y545" s="1"/>
      <c r="Z545" s="1"/>
    </row>
    <row r="546" spans="1:26" ht="14.4">
      <c r="A546" s="1"/>
      <c r="B546" s="1"/>
      <c r="C546" s="2"/>
      <c r="D546" s="2"/>
      <c r="E546" s="2"/>
      <c r="F546" s="2"/>
      <c r="G546" s="8"/>
      <c r="H546" s="2"/>
      <c r="I546" s="4"/>
      <c r="J546" s="1"/>
      <c r="K546" s="1"/>
      <c r="L546" s="1"/>
      <c r="M546" s="1"/>
      <c r="N546" s="1"/>
      <c r="O546" s="1"/>
      <c r="P546" s="1"/>
      <c r="Q546" s="1"/>
      <c r="R546" s="1"/>
      <c r="S546" s="1"/>
      <c r="T546" s="1"/>
      <c r="U546" s="1"/>
      <c r="V546" s="1"/>
      <c r="W546" s="1"/>
      <c r="X546" s="1"/>
      <c r="Y546" s="1"/>
      <c r="Z546" s="1"/>
    </row>
    <row r="547" spans="1:26" ht="14.4">
      <c r="A547" s="1"/>
      <c r="B547" s="1"/>
      <c r="C547" s="2"/>
      <c r="D547" s="2"/>
      <c r="E547" s="2"/>
      <c r="F547" s="2"/>
      <c r="G547" s="8"/>
      <c r="H547" s="2"/>
      <c r="I547" s="4"/>
      <c r="J547" s="1"/>
      <c r="K547" s="1"/>
      <c r="L547" s="1"/>
      <c r="M547" s="1"/>
      <c r="N547" s="1"/>
      <c r="O547" s="1"/>
      <c r="P547" s="1"/>
      <c r="Q547" s="1"/>
      <c r="R547" s="1"/>
      <c r="S547" s="1"/>
      <c r="T547" s="1"/>
      <c r="U547" s="1"/>
      <c r="V547" s="1"/>
      <c r="W547" s="1"/>
      <c r="X547" s="1"/>
      <c r="Y547" s="1"/>
      <c r="Z547" s="1"/>
    </row>
    <row r="548" spans="1:26" ht="14.4">
      <c r="A548" s="1"/>
      <c r="B548" s="1"/>
      <c r="C548" s="2"/>
      <c r="D548" s="2"/>
      <c r="E548" s="2"/>
      <c r="F548" s="2"/>
      <c r="G548" s="8"/>
      <c r="H548" s="2"/>
      <c r="I548" s="4"/>
      <c r="J548" s="1"/>
      <c r="K548" s="1"/>
      <c r="L548" s="1"/>
      <c r="M548" s="1"/>
      <c r="N548" s="1"/>
      <c r="O548" s="1"/>
      <c r="P548" s="1"/>
      <c r="Q548" s="1"/>
      <c r="R548" s="1"/>
      <c r="S548" s="1"/>
      <c r="T548" s="1"/>
      <c r="U548" s="1"/>
      <c r="V548" s="1"/>
      <c r="W548" s="1"/>
      <c r="X548" s="1"/>
      <c r="Y548" s="1"/>
      <c r="Z548" s="1"/>
    </row>
    <row r="549" spans="1:26" ht="14.4">
      <c r="A549" s="1"/>
      <c r="B549" s="1"/>
      <c r="C549" s="2"/>
      <c r="D549" s="2"/>
      <c r="E549" s="2"/>
      <c r="F549" s="2"/>
      <c r="G549" s="8"/>
      <c r="H549" s="2"/>
      <c r="I549" s="4"/>
      <c r="J549" s="1"/>
      <c r="K549" s="1"/>
      <c r="L549" s="1"/>
      <c r="M549" s="1"/>
      <c r="N549" s="1"/>
      <c r="O549" s="1"/>
      <c r="P549" s="1"/>
      <c r="Q549" s="1"/>
      <c r="R549" s="1"/>
      <c r="S549" s="1"/>
      <c r="T549" s="1"/>
      <c r="U549" s="1"/>
      <c r="V549" s="1"/>
      <c r="W549" s="1"/>
      <c r="X549" s="1"/>
      <c r="Y549" s="1"/>
      <c r="Z549" s="1"/>
    </row>
    <row r="550" spans="1:26" ht="14.4">
      <c r="A550" s="1"/>
      <c r="B550" s="1"/>
      <c r="C550" s="2"/>
      <c r="D550" s="2"/>
      <c r="E550" s="2"/>
      <c r="F550" s="2"/>
      <c r="G550" s="8"/>
      <c r="H550" s="2"/>
      <c r="I550" s="4"/>
      <c r="J550" s="1"/>
      <c r="K550" s="1"/>
      <c r="L550" s="1"/>
      <c r="M550" s="1"/>
      <c r="N550" s="1"/>
      <c r="O550" s="1"/>
      <c r="P550" s="1"/>
      <c r="Q550" s="1"/>
      <c r="R550" s="1"/>
      <c r="S550" s="1"/>
      <c r="T550" s="1"/>
      <c r="U550" s="1"/>
      <c r="V550" s="1"/>
      <c r="W550" s="1"/>
      <c r="X550" s="1"/>
      <c r="Y550" s="1"/>
      <c r="Z550" s="1"/>
    </row>
    <row r="551" spans="1:26" ht="14.4">
      <c r="A551" s="1"/>
      <c r="B551" s="1"/>
      <c r="C551" s="2"/>
      <c r="D551" s="2"/>
      <c r="E551" s="2"/>
      <c r="F551" s="2"/>
      <c r="G551" s="8"/>
      <c r="H551" s="2"/>
      <c r="I551" s="4"/>
      <c r="J551" s="1"/>
      <c r="K551" s="1"/>
      <c r="L551" s="1"/>
      <c r="M551" s="1"/>
      <c r="N551" s="1"/>
      <c r="O551" s="1"/>
      <c r="P551" s="1"/>
      <c r="Q551" s="1"/>
      <c r="R551" s="1"/>
      <c r="S551" s="1"/>
      <c r="T551" s="1"/>
      <c r="U551" s="1"/>
      <c r="V551" s="1"/>
      <c r="W551" s="1"/>
      <c r="X551" s="1"/>
      <c r="Y551" s="1"/>
      <c r="Z551" s="1"/>
    </row>
    <row r="552" spans="1:26" ht="14.4">
      <c r="A552" s="1"/>
      <c r="B552" s="1"/>
      <c r="C552" s="2"/>
      <c r="D552" s="2"/>
      <c r="E552" s="2"/>
      <c r="F552" s="2"/>
      <c r="G552" s="8"/>
      <c r="H552" s="2"/>
      <c r="I552" s="4"/>
      <c r="J552" s="1"/>
      <c r="K552" s="1"/>
      <c r="L552" s="1"/>
      <c r="M552" s="1"/>
      <c r="N552" s="1"/>
      <c r="O552" s="1"/>
      <c r="P552" s="1"/>
      <c r="Q552" s="1"/>
      <c r="R552" s="1"/>
      <c r="S552" s="1"/>
      <c r="T552" s="1"/>
      <c r="U552" s="1"/>
      <c r="V552" s="1"/>
      <c r="W552" s="1"/>
      <c r="X552" s="1"/>
      <c r="Y552" s="1"/>
      <c r="Z552" s="1"/>
    </row>
    <row r="553" spans="1:26" ht="14.4">
      <c r="A553" s="1"/>
      <c r="B553" s="1"/>
      <c r="C553" s="2"/>
      <c r="D553" s="2"/>
      <c r="E553" s="2"/>
      <c r="F553" s="2"/>
      <c r="G553" s="8"/>
      <c r="H553" s="2"/>
      <c r="I553" s="4"/>
      <c r="J553" s="1"/>
      <c r="K553" s="1"/>
      <c r="L553" s="1"/>
      <c r="M553" s="1"/>
      <c r="N553" s="1"/>
      <c r="O553" s="1"/>
      <c r="P553" s="1"/>
      <c r="Q553" s="1"/>
      <c r="R553" s="1"/>
      <c r="S553" s="1"/>
      <c r="T553" s="1"/>
      <c r="U553" s="1"/>
      <c r="V553" s="1"/>
      <c r="W553" s="1"/>
      <c r="X553" s="1"/>
      <c r="Y553" s="1"/>
      <c r="Z553" s="1"/>
    </row>
    <row r="554" spans="1:26" ht="14.4">
      <c r="A554" s="1"/>
      <c r="B554" s="1"/>
      <c r="C554" s="2"/>
      <c r="D554" s="2"/>
      <c r="E554" s="2"/>
      <c r="F554" s="2"/>
      <c r="G554" s="8"/>
      <c r="H554" s="2"/>
      <c r="I554" s="4"/>
      <c r="J554" s="1"/>
      <c r="K554" s="1"/>
      <c r="L554" s="1"/>
      <c r="M554" s="1"/>
      <c r="N554" s="1"/>
      <c r="O554" s="1"/>
      <c r="P554" s="1"/>
      <c r="Q554" s="1"/>
      <c r="R554" s="1"/>
      <c r="S554" s="1"/>
      <c r="T554" s="1"/>
      <c r="U554" s="1"/>
      <c r="V554" s="1"/>
      <c r="W554" s="1"/>
      <c r="X554" s="1"/>
      <c r="Y554" s="1"/>
      <c r="Z554" s="1"/>
    </row>
    <row r="555" spans="1:26" ht="14.4">
      <c r="A555" s="1"/>
      <c r="B555" s="1"/>
      <c r="C555" s="2"/>
      <c r="D555" s="2"/>
      <c r="E555" s="2"/>
      <c r="F555" s="2"/>
      <c r="G555" s="8"/>
      <c r="H555" s="2"/>
      <c r="I555" s="4"/>
      <c r="J555" s="1"/>
      <c r="K555" s="1"/>
      <c r="L555" s="1"/>
      <c r="M555" s="1"/>
      <c r="N555" s="1"/>
      <c r="O555" s="1"/>
      <c r="P555" s="1"/>
      <c r="Q555" s="1"/>
      <c r="R555" s="1"/>
      <c r="S555" s="1"/>
      <c r="T555" s="1"/>
      <c r="U555" s="1"/>
      <c r="V555" s="1"/>
      <c r="W555" s="1"/>
      <c r="X555" s="1"/>
      <c r="Y555" s="1"/>
      <c r="Z555" s="1"/>
    </row>
    <row r="556" spans="1:26" ht="14.4">
      <c r="A556" s="1"/>
      <c r="B556" s="1"/>
      <c r="C556" s="2"/>
      <c r="D556" s="2"/>
      <c r="E556" s="2"/>
      <c r="F556" s="2"/>
      <c r="G556" s="8"/>
      <c r="H556" s="2"/>
      <c r="I556" s="4"/>
      <c r="J556" s="1"/>
      <c r="K556" s="1"/>
      <c r="L556" s="1"/>
      <c r="M556" s="1"/>
      <c r="N556" s="1"/>
      <c r="O556" s="1"/>
      <c r="P556" s="1"/>
      <c r="Q556" s="1"/>
      <c r="R556" s="1"/>
      <c r="S556" s="1"/>
      <c r="T556" s="1"/>
      <c r="U556" s="1"/>
      <c r="V556" s="1"/>
      <c r="W556" s="1"/>
      <c r="X556" s="1"/>
      <c r="Y556" s="1"/>
      <c r="Z556" s="1"/>
    </row>
    <row r="557" spans="1:26" ht="14.4">
      <c r="A557" s="1"/>
      <c r="B557" s="1"/>
      <c r="C557" s="2"/>
      <c r="D557" s="2"/>
      <c r="E557" s="2"/>
      <c r="F557" s="2"/>
      <c r="G557" s="8"/>
      <c r="H557" s="2"/>
      <c r="I557" s="4"/>
      <c r="J557" s="1"/>
      <c r="K557" s="1"/>
      <c r="L557" s="1"/>
      <c r="M557" s="1"/>
      <c r="N557" s="1"/>
      <c r="O557" s="1"/>
      <c r="P557" s="1"/>
      <c r="Q557" s="1"/>
      <c r="R557" s="1"/>
      <c r="S557" s="1"/>
      <c r="T557" s="1"/>
      <c r="U557" s="1"/>
      <c r="V557" s="1"/>
      <c r="W557" s="1"/>
      <c r="X557" s="1"/>
      <c r="Y557" s="1"/>
      <c r="Z557" s="1"/>
    </row>
    <row r="558" spans="1:26" ht="14.4">
      <c r="A558" s="1"/>
      <c r="B558" s="1"/>
      <c r="C558" s="2"/>
      <c r="D558" s="2"/>
      <c r="E558" s="2"/>
      <c r="F558" s="2"/>
      <c r="G558" s="8"/>
      <c r="H558" s="2"/>
      <c r="I558" s="4"/>
      <c r="J558" s="1"/>
      <c r="K558" s="1"/>
      <c r="L558" s="1"/>
      <c r="M558" s="1"/>
      <c r="N558" s="1"/>
      <c r="O558" s="1"/>
      <c r="P558" s="1"/>
      <c r="Q558" s="1"/>
      <c r="R558" s="1"/>
      <c r="S558" s="1"/>
      <c r="T558" s="1"/>
      <c r="U558" s="1"/>
      <c r="V558" s="1"/>
      <c r="W558" s="1"/>
      <c r="X558" s="1"/>
      <c r="Y558" s="1"/>
      <c r="Z558" s="1"/>
    </row>
    <row r="559" spans="1:26" ht="14.4">
      <c r="A559" s="1"/>
      <c r="B559" s="1"/>
      <c r="C559" s="2"/>
      <c r="D559" s="2"/>
      <c r="E559" s="2"/>
      <c r="F559" s="2"/>
      <c r="G559" s="8"/>
      <c r="H559" s="2"/>
      <c r="I559" s="4"/>
      <c r="J559" s="1"/>
      <c r="K559" s="1"/>
      <c r="L559" s="1"/>
      <c r="M559" s="1"/>
      <c r="N559" s="1"/>
      <c r="O559" s="1"/>
      <c r="P559" s="1"/>
      <c r="Q559" s="1"/>
      <c r="R559" s="1"/>
      <c r="S559" s="1"/>
      <c r="T559" s="1"/>
      <c r="U559" s="1"/>
      <c r="V559" s="1"/>
      <c r="W559" s="1"/>
      <c r="X559" s="1"/>
      <c r="Y559" s="1"/>
      <c r="Z559" s="1"/>
    </row>
    <row r="560" spans="1:26" ht="14.4">
      <c r="A560" s="1"/>
      <c r="B560" s="1"/>
      <c r="C560" s="2"/>
      <c r="D560" s="2"/>
      <c r="E560" s="2"/>
      <c r="F560" s="2"/>
      <c r="G560" s="8"/>
      <c r="H560" s="2"/>
      <c r="I560" s="4"/>
      <c r="J560" s="1"/>
      <c r="K560" s="1"/>
      <c r="L560" s="1"/>
      <c r="M560" s="1"/>
      <c r="N560" s="1"/>
      <c r="O560" s="1"/>
      <c r="P560" s="1"/>
      <c r="Q560" s="1"/>
      <c r="R560" s="1"/>
      <c r="S560" s="1"/>
      <c r="T560" s="1"/>
      <c r="U560" s="1"/>
      <c r="V560" s="1"/>
      <c r="W560" s="1"/>
      <c r="X560" s="1"/>
      <c r="Y560" s="1"/>
      <c r="Z560" s="1"/>
    </row>
    <row r="561" spans="1:26" ht="14.4">
      <c r="A561" s="1"/>
      <c r="B561" s="1"/>
      <c r="C561" s="2"/>
      <c r="D561" s="2"/>
      <c r="E561" s="2"/>
      <c r="F561" s="2"/>
      <c r="G561" s="8"/>
      <c r="H561" s="2"/>
      <c r="I561" s="4"/>
      <c r="J561" s="1"/>
      <c r="K561" s="1"/>
      <c r="L561" s="1"/>
      <c r="M561" s="1"/>
      <c r="N561" s="1"/>
      <c r="O561" s="1"/>
      <c r="P561" s="1"/>
      <c r="Q561" s="1"/>
      <c r="R561" s="1"/>
      <c r="S561" s="1"/>
      <c r="T561" s="1"/>
      <c r="U561" s="1"/>
      <c r="V561" s="1"/>
      <c r="W561" s="1"/>
      <c r="X561" s="1"/>
      <c r="Y561" s="1"/>
      <c r="Z561" s="1"/>
    </row>
    <row r="562" spans="1:26" ht="14.4">
      <c r="A562" s="1"/>
      <c r="B562" s="1"/>
      <c r="C562" s="2"/>
      <c r="D562" s="2"/>
      <c r="E562" s="2"/>
      <c r="F562" s="2"/>
      <c r="G562" s="8"/>
      <c r="H562" s="2"/>
      <c r="I562" s="4"/>
      <c r="J562" s="1"/>
      <c r="K562" s="1"/>
      <c r="L562" s="1"/>
      <c r="M562" s="1"/>
      <c r="N562" s="1"/>
      <c r="O562" s="1"/>
      <c r="P562" s="1"/>
      <c r="Q562" s="1"/>
      <c r="R562" s="1"/>
      <c r="S562" s="1"/>
      <c r="T562" s="1"/>
      <c r="U562" s="1"/>
      <c r="V562" s="1"/>
      <c r="W562" s="1"/>
      <c r="X562" s="1"/>
      <c r="Y562" s="1"/>
      <c r="Z562" s="1"/>
    </row>
    <row r="563" spans="1:26" ht="14.4">
      <c r="A563" s="1"/>
      <c r="B563" s="1"/>
      <c r="C563" s="2"/>
      <c r="D563" s="2"/>
      <c r="E563" s="2"/>
      <c r="F563" s="2"/>
      <c r="G563" s="8"/>
      <c r="H563" s="2"/>
      <c r="I563" s="4"/>
      <c r="J563" s="1"/>
      <c r="K563" s="1"/>
      <c r="L563" s="1"/>
      <c r="M563" s="1"/>
      <c r="N563" s="1"/>
      <c r="O563" s="1"/>
      <c r="P563" s="1"/>
      <c r="Q563" s="1"/>
      <c r="R563" s="1"/>
      <c r="S563" s="1"/>
      <c r="T563" s="1"/>
      <c r="U563" s="1"/>
      <c r="V563" s="1"/>
      <c r="W563" s="1"/>
      <c r="X563" s="1"/>
      <c r="Y563" s="1"/>
      <c r="Z563" s="1"/>
    </row>
    <row r="564" spans="1:26" ht="14.4">
      <c r="A564" s="1"/>
      <c r="B564" s="1"/>
      <c r="C564" s="2"/>
      <c r="D564" s="2"/>
      <c r="E564" s="2"/>
      <c r="F564" s="2"/>
      <c r="G564" s="8"/>
      <c r="H564" s="2"/>
      <c r="I564" s="4"/>
      <c r="J564" s="1"/>
      <c r="K564" s="1"/>
      <c r="L564" s="1"/>
      <c r="M564" s="1"/>
      <c r="N564" s="1"/>
      <c r="O564" s="1"/>
      <c r="P564" s="1"/>
      <c r="Q564" s="1"/>
      <c r="R564" s="1"/>
      <c r="S564" s="1"/>
      <c r="T564" s="1"/>
      <c r="U564" s="1"/>
      <c r="V564" s="1"/>
      <c r="W564" s="1"/>
      <c r="X564" s="1"/>
      <c r="Y564" s="1"/>
      <c r="Z564" s="1"/>
    </row>
    <row r="565" spans="1:26" ht="14.4">
      <c r="A565" s="1"/>
      <c r="B565" s="1"/>
      <c r="C565" s="2"/>
      <c r="D565" s="2"/>
      <c r="E565" s="2"/>
      <c r="F565" s="2"/>
      <c r="G565" s="8"/>
      <c r="H565" s="2"/>
      <c r="I565" s="4"/>
      <c r="J565" s="1"/>
      <c r="K565" s="1"/>
      <c r="L565" s="1"/>
      <c r="M565" s="1"/>
      <c r="N565" s="1"/>
      <c r="O565" s="1"/>
      <c r="P565" s="1"/>
      <c r="Q565" s="1"/>
      <c r="R565" s="1"/>
      <c r="S565" s="1"/>
      <c r="T565" s="1"/>
      <c r="U565" s="1"/>
      <c r="V565" s="1"/>
      <c r="W565" s="1"/>
      <c r="X565" s="1"/>
      <c r="Y565" s="1"/>
      <c r="Z565" s="1"/>
    </row>
    <row r="566" spans="1:26" ht="14.4">
      <c r="A566" s="1"/>
      <c r="B566" s="1"/>
      <c r="C566" s="2"/>
      <c r="D566" s="2"/>
      <c r="E566" s="2"/>
      <c r="F566" s="2"/>
      <c r="G566" s="8"/>
      <c r="H566" s="2"/>
      <c r="I566" s="4"/>
      <c r="J566" s="1"/>
      <c r="K566" s="1"/>
      <c r="L566" s="1"/>
      <c r="M566" s="1"/>
      <c r="N566" s="1"/>
      <c r="O566" s="1"/>
      <c r="P566" s="1"/>
      <c r="Q566" s="1"/>
      <c r="R566" s="1"/>
      <c r="S566" s="1"/>
      <c r="T566" s="1"/>
      <c r="U566" s="1"/>
      <c r="V566" s="1"/>
      <c r="W566" s="1"/>
      <c r="X566" s="1"/>
      <c r="Y566" s="1"/>
      <c r="Z566" s="1"/>
    </row>
    <row r="567" spans="1:26" ht="14.4">
      <c r="A567" s="1"/>
      <c r="B567" s="1"/>
      <c r="C567" s="2"/>
      <c r="D567" s="2"/>
      <c r="E567" s="2"/>
      <c r="F567" s="2"/>
      <c r="G567" s="8"/>
      <c r="H567" s="2"/>
      <c r="I567" s="4"/>
      <c r="J567" s="1"/>
      <c r="K567" s="1"/>
      <c r="L567" s="1"/>
      <c r="M567" s="1"/>
      <c r="N567" s="1"/>
      <c r="O567" s="1"/>
      <c r="P567" s="1"/>
      <c r="Q567" s="1"/>
      <c r="R567" s="1"/>
      <c r="S567" s="1"/>
      <c r="T567" s="1"/>
      <c r="U567" s="1"/>
      <c r="V567" s="1"/>
      <c r="W567" s="1"/>
      <c r="X567" s="1"/>
      <c r="Y567" s="1"/>
      <c r="Z567" s="1"/>
    </row>
    <row r="568" spans="1:26" ht="14.4">
      <c r="A568" s="1"/>
      <c r="B568" s="1"/>
      <c r="C568" s="2"/>
      <c r="D568" s="2"/>
      <c r="E568" s="2"/>
      <c r="F568" s="2"/>
      <c r="G568" s="8"/>
      <c r="H568" s="2"/>
      <c r="I568" s="4"/>
      <c r="J568" s="1"/>
      <c r="K568" s="1"/>
      <c r="L568" s="1"/>
      <c r="M568" s="1"/>
      <c r="N568" s="1"/>
      <c r="O568" s="1"/>
      <c r="P568" s="1"/>
      <c r="Q568" s="1"/>
      <c r="R568" s="1"/>
      <c r="S568" s="1"/>
      <c r="T568" s="1"/>
      <c r="U568" s="1"/>
      <c r="V568" s="1"/>
      <c r="W568" s="1"/>
      <c r="X568" s="1"/>
      <c r="Y568" s="1"/>
      <c r="Z568" s="1"/>
    </row>
    <row r="569" spans="1:26" ht="14.4">
      <c r="A569" s="1"/>
      <c r="B569" s="1"/>
      <c r="C569" s="2"/>
      <c r="D569" s="2"/>
      <c r="E569" s="2"/>
      <c r="F569" s="2"/>
      <c r="G569" s="8"/>
      <c r="H569" s="2"/>
      <c r="I569" s="4"/>
      <c r="J569" s="1"/>
      <c r="K569" s="1"/>
      <c r="L569" s="1"/>
      <c r="M569" s="1"/>
      <c r="N569" s="1"/>
      <c r="O569" s="1"/>
      <c r="P569" s="1"/>
      <c r="Q569" s="1"/>
      <c r="R569" s="1"/>
      <c r="S569" s="1"/>
      <c r="T569" s="1"/>
      <c r="U569" s="1"/>
      <c r="V569" s="1"/>
      <c r="W569" s="1"/>
      <c r="X569" s="1"/>
      <c r="Y569" s="1"/>
      <c r="Z569" s="1"/>
    </row>
    <row r="570" spans="1:26" ht="14.4">
      <c r="A570" s="1"/>
      <c r="B570" s="1"/>
      <c r="C570" s="2"/>
      <c r="D570" s="2"/>
      <c r="E570" s="2"/>
      <c r="F570" s="2"/>
      <c r="G570" s="8"/>
      <c r="H570" s="2"/>
      <c r="I570" s="4"/>
      <c r="J570" s="1"/>
      <c r="K570" s="1"/>
      <c r="L570" s="1"/>
      <c r="M570" s="1"/>
      <c r="N570" s="1"/>
      <c r="O570" s="1"/>
      <c r="P570" s="1"/>
      <c r="Q570" s="1"/>
      <c r="R570" s="1"/>
      <c r="S570" s="1"/>
      <c r="T570" s="1"/>
      <c r="U570" s="1"/>
      <c r="V570" s="1"/>
      <c r="W570" s="1"/>
      <c r="X570" s="1"/>
      <c r="Y570" s="1"/>
      <c r="Z570" s="1"/>
    </row>
    <row r="571" spans="1:26" ht="14.4">
      <c r="A571" s="1"/>
      <c r="B571" s="1"/>
      <c r="C571" s="2"/>
      <c r="D571" s="2"/>
      <c r="E571" s="2"/>
      <c r="F571" s="2"/>
      <c r="G571" s="8"/>
      <c r="H571" s="2"/>
      <c r="I571" s="4"/>
      <c r="J571" s="1"/>
      <c r="K571" s="1"/>
      <c r="L571" s="1"/>
      <c r="M571" s="1"/>
      <c r="N571" s="1"/>
      <c r="O571" s="1"/>
      <c r="P571" s="1"/>
      <c r="Q571" s="1"/>
      <c r="R571" s="1"/>
      <c r="S571" s="1"/>
      <c r="T571" s="1"/>
      <c r="U571" s="1"/>
      <c r="V571" s="1"/>
      <c r="W571" s="1"/>
      <c r="X571" s="1"/>
      <c r="Y571" s="1"/>
      <c r="Z571" s="1"/>
    </row>
    <row r="572" spans="1:26" ht="14.4">
      <c r="A572" s="1"/>
      <c r="B572" s="1"/>
      <c r="C572" s="2"/>
      <c r="D572" s="2"/>
      <c r="E572" s="2"/>
      <c r="F572" s="2"/>
      <c r="G572" s="8"/>
      <c r="H572" s="2"/>
      <c r="I572" s="4"/>
      <c r="J572" s="1"/>
      <c r="K572" s="1"/>
      <c r="L572" s="1"/>
      <c r="M572" s="1"/>
      <c r="N572" s="1"/>
      <c r="O572" s="1"/>
      <c r="P572" s="1"/>
      <c r="Q572" s="1"/>
      <c r="R572" s="1"/>
      <c r="S572" s="1"/>
      <c r="T572" s="1"/>
      <c r="U572" s="1"/>
      <c r="V572" s="1"/>
      <c r="W572" s="1"/>
      <c r="X572" s="1"/>
      <c r="Y572" s="1"/>
      <c r="Z572" s="1"/>
    </row>
    <row r="573" spans="1:26" ht="14.4">
      <c r="A573" s="1"/>
      <c r="B573" s="1"/>
      <c r="C573" s="2"/>
      <c r="D573" s="2"/>
      <c r="E573" s="2"/>
      <c r="F573" s="2"/>
      <c r="G573" s="8"/>
      <c r="H573" s="2"/>
      <c r="I573" s="4"/>
      <c r="J573" s="1"/>
      <c r="K573" s="1"/>
      <c r="L573" s="1"/>
      <c r="M573" s="1"/>
      <c r="N573" s="1"/>
      <c r="O573" s="1"/>
      <c r="P573" s="1"/>
      <c r="Q573" s="1"/>
      <c r="R573" s="1"/>
      <c r="S573" s="1"/>
      <c r="T573" s="1"/>
      <c r="U573" s="1"/>
      <c r="V573" s="1"/>
      <c r="W573" s="1"/>
      <c r="X573" s="1"/>
      <c r="Y573" s="1"/>
      <c r="Z573" s="1"/>
    </row>
    <row r="574" spans="1:26" ht="14.4">
      <c r="A574" s="1"/>
      <c r="B574" s="1"/>
      <c r="C574" s="2"/>
      <c r="D574" s="2"/>
      <c r="E574" s="2"/>
      <c r="F574" s="2"/>
      <c r="G574" s="8"/>
      <c r="H574" s="2"/>
      <c r="I574" s="4"/>
      <c r="J574" s="1"/>
      <c r="K574" s="1"/>
      <c r="L574" s="1"/>
      <c r="M574" s="1"/>
      <c r="N574" s="1"/>
      <c r="O574" s="1"/>
      <c r="P574" s="1"/>
      <c r="Q574" s="1"/>
      <c r="R574" s="1"/>
      <c r="S574" s="1"/>
      <c r="T574" s="1"/>
      <c r="U574" s="1"/>
      <c r="V574" s="1"/>
      <c r="W574" s="1"/>
      <c r="X574" s="1"/>
      <c r="Y574" s="1"/>
      <c r="Z574" s="1"/>
    </row>
    <row r="575" spans="1:26" ht="14.4">
      <c r="A575" s="1"/>
      <c r="B575" s="1"/>
      <c r="C575" s="2"/>
      <c r="D575" s="2"/>
      <c r="E575" s="2"/>
      <c r="F575" s="2"/>
      <c r="G575" s="8"/>
      <c r="H575" s="2"/>
      <c r="I575" s="4"/>
      <c r="J575" s="1"/>
      <c r="K575" s="1"/>
      <c r="L575" s="1"/>
      <c r="M575" s="1"/>
      <c r="N575" s="1"/>
      <c r="O575" s="1"/>
      <c r="P575" s="1"/>
      <c r="Q575" s="1"/>
      <c r="R575" s="1"/>
      <c r="S575" s="1"/>
      <c r="T575" s="1"/>
      <c r="U575" s="1"/>
      <c r="V575" s="1"/>
      <c r="W575" s="1"/>
      <c r="X575" s="1"/>
      <c r="Y575" s="1"/>
      <c r="Z575" s="1"/>
    </row>
    <row r="576" spans="1:26" ht="14.4">
      <c r="A576" s="1"/>
      <c r="B576" s="1"/>
      <c r="C576" s="2"/>
      <c r="D576" s="2"/>
      <c r="E576" s="2"/>
      <c r="F576" s="2"/>
      <c r="G576" s="8"/>
      <c r="H576" s="2"/>
      <c r="I576" s="4"/>
      <c r="J576" s="1"/>
      <c r="K576" s="1"/>
      <c r="L576" s="1"/>
      <c r="M576" s="1"/>
      <c r="N576" s="1"/>
      <c r="O576" s="1"/>
      <c r="P576" s="1"/>
      <c r="Q576" s="1"/>
      <c r="R576" s="1"/>
      <c r="S576" s="1"/>
      <c r="T576" s="1"/>
      <c r="U576" s="1"/>
      <c r="V576" s="1"/>
      <c r="W576" s="1"/>
      <c r="X576" s="1"/>
      <c r="Y576" s="1"/>
      <c r="Z576" s="1"/>
    </row>
    <row r="577" spans="1:26" ht="14.4">
      <c r="A577" s="1"/>
      <c r="B577" s="1"/>
      <c r="C577" s="2"/>
      <c r="D577" s="2"/>
      <c r="E577" s="2"/>
      <c r="F577" s="2"/>
      <c r="G577" s="8"/>
      <c r="H577" s="2"/>
      <c r="I577" s="4"/>
      <c r="J577" s="1"/>
      <c r="K577" s="1"/>
      <c r="L577" s="1"/>
      <c r="M577" s="1"/>
      <c r="N577" s="1"/>
      <c r="O577" s="1"/>
      <c r="P577" s="1"/>
      <c r="Q577" s="1"/>
      <c r="R577" s="1"/>
      <c r="S577" s="1"/>
      <c r="T577" s="1"/>
      <c r="U577" s="1"/>
      <c r="V577" s="1"/>
      <c r="W577" s="1"/>
      <c r="X577" s="1"/>
      <c r="Y577" s="1"/>
      <c r="Z577" s="1"/>
    </row>
    <row r="578" spans="1:26" ht="14.4">
      <c r="A578" s="1"/>
      <c r="B578" s="1"/>
      <c r="C578" s="2"/>
      <c r="D578" s="2"/>
      <c r="E578" s="2"/>
      <c r="F578" s="2"/>
      <c r="G578" s="8"/>
      <c r="H578" s="2"/>
      <c r="I578" s="4"/>
      <c r="J578" s="1"/>
      <c r="K578" s="1"/>
      <c r="L578" s="1"/>
      <c r="M578" s="1"/>
      <c r="N578" s="1"/>
      <c r="O578" s="1"/>
      <c r="P578" s="1"/>
      <c r="Q578" s="1"/>
      <c r="R578" s="1"/>
      <c r="S578" s="1"/>
      <c r="T578" s="1"/>
      <c r="U578" s="1"/>
      <c r="V578" s="1"/>
      <c r="W578" s="1"/>
      <c r="X578" s="1"/>
      <c r="Y578" s="1"/>
      <c r="Z578" s="1"/>
    </row>
    <row r="579" spans="1:26" ht="14.4">
      <c r="A579" s="1"/>
      <c r="B579" s="1"/>
      <c r="C579" s="2"/>
      <c r="D579" s="2"/>
      <c r="E579" s="2"/>
      <c r="F579" s="2"/>
      <c r="G579" s="8"/>
      <c r="H579" s="2"/>
      <c r="I579" s="4"/>
      <c r="J579" s="1"/>
      <c r="K579" s="1"/>
      <c r="L579" s="1"/>
      <c r="M579" s="1"/>
      <c r="N579" s="1"/>
      <c r="O579" s="1"/>
      <c r="P579" s="1"/>
      <c r="Q579" s="1"/>
      <c r="R579" s="1"/>
      <c r="S579" s="1"/>
      <c r="T579" s="1"/>
      <c r="U579" s="1"/>
      <c r="V579" s="1"/>
      <c r="W579" s="1"/>
      <c r="X579" s="1"/>
      <c r="Y579" s="1"/>
      <c r="Z579" s="1"/>
    </row>
    <row r="580" spans="1:26" ht="14.4">
      <c r="A580" s="1"/>
      <c r="B580" s="1"/>
      <c r="C580" s="2"/>
      <c r="D580" s="2"/>
      <c r="E580" s="2"/>
      <c r="F580" s="2"/>
      <c r="G580" s="8"/>
      <c r="H580" s="2"/>
      <c r="I580" s="4"/>
      <c r="J580" s="1"/>
      <c r="K580" s="1"/>
      <c r="L580" s="1"/>
      <c r="M580" s="1"/>
      <c r="N580" s="1"/>
      <c r="O580" s="1"/>
      <c r="P580" s="1"/>
      <c r="Q580" s="1"/>
      <c r="R580" s="1"/>
      <c r="S580" s="1"/>
      <c r="T580" s="1"/>
      <c r="U580" s="1"/>
      <c r="V580" s="1"/>
      <c r="W580" s="1"/>
      <c r="X580" s="1"/>
      <c r="Y580" s="1"/>
      <c r="Z580" s="1"/>
    </row>
    <row r="581" spans="1:26" ht="14.4">
      <c r="A581" s="1"/>
      <c r="B581" s="1"/>
      <c r="C581" s="2"/>
      <c r="D581" s="2"/>
      <c r="E581" s="2"/>
      <c r="F581" s="2"/>
      <c r="G581" s="8"/>
      <c r="H581" s="2"/>
      <c r="I581" s="4"/>
      <c r="J581" s="1"/>
      <c r="K581" s="1"/>
      <c r="L581" s="1"/>
      <c r="M581" s="1"/>
      <c r="N581" s="1"/>
      <c r="O581" s="1"/>
      <c r="P581" s="1"/>
      <c r="Q581" s="1"/>
      <c r="R581" s="1"/>
      <c r="S581" s="1"/>
      <c r="T581" s="1"/>
      <c r="U581" s="1"/>
      <c r="V581" s="1"/>
      <c r="W581" s="1"/>
      <c r="X581" s="1"/>
      <c r="Y581" s="1"/>
      <c r="Z581" s="1"/>
    </row>
    <row r="582" spans="1:26" ht="14.4">
      <c r="A582" s="1"/>
      <c r="B582" s="1"/>
      <c r="C582" s="2"/>
      <c r="D582" s="2"/>
      <c r="E582" s="2"/>
      <c r="F582" s="2"/>
      <c r="G582" s="8"/>
      <c r="H582" s="2"/>
      <c r="I582" s="4"/>
      <c r="J582" s="1"/>
      <c r="K582" s="1"/>
      <c r="L582" s="1"/>
      <c r="M582" s="1"/>
      <c r="N582" s="1"/>
      <c r="O582" s="1"/>
      <c r="P582" s="1"/>
      <c r="Q582" s="1"/>
      <c r="R582" s="1"/>
      <c r="S582" s="1"/>
      <c r="T582" s="1"/>
      <c r="U582" s="1"/>
      <c r="V582" s="1"/>
      <c r="W582" s="1"/>
      <c r="X582" s="1"/>
      <c r="Y582" s="1"/>
      <c r="Z582" s="1"/>
    </row>
    <row r="583" spans="1:26" ht="14.4">
      <c r="A583" s="1"/>
      <c r="B583" s="1"/>
      <c r="C583" s="2"/>
      <c r="D583" s="2"/>
      <c r="E583" s="2"/>
      <c r="F583" s="2"/>
      <c r="G583" s="8"/>
      <c r="H583" s="2"/>
      <c r="I583" s="4"/>
      <c r="J583" s="1"/>
      <c r="K583" s="1"/>
      <c r="L583" s="1"/>
      <c r="M583" s="1"/>
      <c r="N583" s="1"/>
      <c r="O583" s="1"/>
      <c r="P583" s="1"/>
      <c r="Q583" s="1"/>
      <c r="R583" s="1"/>
      <c r="S583" s="1"/>
      <c r="T583" s="1"/>
      <c r="U583" s="1"/>
      <c r="V583" s="1"/>
      <c r="W583" s="1"/>
      <c r="X583" s="1"/>
      <c r="Y583" s="1"/>
      <c r="Z583" s="1"/>
    </row>
    <row r="584" spans="1:26" ht="14.4">
      <c r="A584" s="1"/>
      <c r="B584" s="1"/>
      <c r="C584" s="2"/>
      <c r="D584" s="2"/>
      <c r="E584" s="2"/>
      <c r="F584" s="2"/>
      <c r="G584" s="8"/>
      <c r="H584" s="2"/>
      <c r="I584" s="4"/>
      <c r="J584" s="1"/>
      <c r="K584" s="1"/>
      <c r="L584" s="1"/>
      <c r="M584" s="1"/>
      <c r="N584" s="1"/>
      <c r="O584" s="1"/>
      <c r="P584" s="1"/>
      <c r="Q584" s="1"/>
      <c r="R584" s="1"/>
      <c r="S584" s="1"/>
      <c r="T584" s="1"/>
      <c r="U584" s="1"/>
      <c r="V584" s="1"/>
      <c r="W584" s="1"/>
      <c r="X584" s="1"/>
      <c r="Y584" s="1"/>
      <c r="Z584" s="1"/>
    </row>
    <row r="585" spans="1:26" ht="14.4">
      <c r="A585" s="1"/>
      <c r="B585" s="1"/>
      <c r="C585" s="2"/>
      <c r="D585" s="2"/>
      <c r="E585" s="2"/>
      <c r="F585" s="2"/>
      <c r="G585" s="8"/>
      <c r="H585" s="2"/>
      <c r="I585" s="4"/>
      <c r="J585" s="1"/>
      <c r="K585" s="1"/>
      <c r="L585" s="1"/>
      <c r="M585" s="1"/>
      <c r="N585" s="1"/>
      <c r="O585" s="1"/>
      <c r="P585" s="1"/>
      <c r="Q585" s="1"/>
      <c r="R585" s="1"/>
      <c r="S585" s="1"/>
      <c r="T585" s="1"/>
      <c r="U585" s="1"/>
      <c r="V585" s="1"/>
      <c r="W585" s="1"/>
      <c r="X585" s="1"/>
      <c r="Y585" s="1"/>
      <c r="Z585" s="1"/>
    </row>
    <row r="586" spans="1:26" ht="14.4">
      <c r="A586" s="1"/>
      <c r="B586" s="1"/>
      <c r="C586" s="2"/>
      <c r="D586" s="2"/>
      <c r="E586" s="2"/>
      <c r="F586" s="2"/>
      <c r="G586" s="8"/>
      <c r="H586" s="2"/>
      <c r="I586" s="4"/>
      <c r="J586" s="1"/>
      <c r="K586" s="1"/>
      <c r="L586" s="1"/>
      <c r="M586" s="1"/>
      <c r="N586" s="1"/>
      <c r="O586" s="1"/>
      <c r="P586" s="1"/>
      <c r="Q586" s="1"/>
      <c r="R586" s="1"/>
      <c r="S586" s="1"/>
      <c r="T586" s="1"/>
      <c r="U586" s="1"/>
      <c r="V586" s="1"/>
      <c r="W586" s="1"/>
      <c r="X586" s="1"/>
      <c r="Y586" s="1"/>
      <c r="Z586" s="1"/>
    </row>
    <row r="587" spans="1:26" ht="14.4">
      <c r="A587" s="1"/>
      <c r="B587" s="1"/>
      <c r="C587" s="2"/>
      <c r="D587" s="2"/>
      <c r="E587" s="2"/>
      <c r="F587" s="2"/>
      <c r="G587" s="8"/>
      <c r="H587" s="2"/>
      <c r="I587" s="4"/>
      <c r="J587" s="1"/>
      <c r="K587" s="1"/>
      <c r="L587" s="1"/>
      <c r="M587" s="1"/>
      <c r="N587" s="1"/>
      <c r="O587" s="1"/>
      <c r="P587" s="1"/>
      <c r="Q587" s="1"/>
      <c r="R587" s="1"/>
      <c r="S587" s="1"/>
      <c r="T587" s="1"/>
      <c r="U587" s="1"/>
      <c r="V587" s="1"/>
      <c r="W587" s="1"/>
      <c r="X587" s="1"/>
      <c r="Y587" s="1"/>
      <c r="Z587" s="1"/>
    </row>
    <row r="588" spans="1:26" ht="14.4">
      <c r="A588" s="1"/>
      <c r="B588" s="1"/>
      <c r="C588" s="2"/>
      <c r="D588" s="2"/>
      <c r="E588" s="2"/>
      <c r="F588" s="2"/>
      <c r="G588" s="8"/>
      <c r="H588" s="2"/>
      <c r="I588" s="4"/>
      <c r="J588" s="1"/>
      <c r="K588" s="1"/>
      <c r="L588" s="1"/>
      <c r="M588" s="1"/>
      <c r="N588" s="1"/>
      <c r="O588" s="1"/>
      <c r="P588" s="1"/>
      <c r="Q588" s="1"/>
      <c r="R588" s="1"/>
      <c r="S588" s="1"/>
      <c r="T588" s="1"/>
      <c r="U588" s="1"/>
      <c r="V588" s="1"/>
      <c r="W588" s="1"/>
      <c r="X588" s="1"/>
      <c r="Y588" s="1"/>
      <c r="Z588" s="1"/>
    </row>
    <row r="589" spans="1:26" ht="14.4">
      <c r="A589" s="1"/>
      <c r="B589" s="1"/>
      <c r="C589" s="2"/>
      <c r="D589" s="2"/>
      <c r="E589" s="2"/>
      <c r="F589" s="2"/>
      <c r="G589" s="8"/>
      <c r="H589" s="2"/>
      <c r="I589" s="4"/>
      <c r="J589" s="1"/>
      <c r="K589" s="1"/>
      <c r="L589" s="1"/>
      <c r="M589" s="1"/>
      <c r="N589" s="1"/>
      <c r="O589" s="1"/>
      <c r="P589" s="1"/>
      <c r="Q589" s="1"/>
      <c r="R589" s="1"/>
      <c r="S589" s="1"/>
      <c r="T589" s="1"/>
      <c r="U589" s="1"/>
      <c r="V589" s="1"/>
      <c r="W589" s="1"/>
      <c r="X589" s="1"/>
      <c r="Y589" s="1"/>
      <c r="Z589" s="1"/>
    </row>
    <row r="590" spans="1:26" ht="14.4">
      <c r="A590" s="1"/>
      <c r="B590" s="1"/>
      <c r="C590" s="2"/>
      <c r="D590" s="2"/>
      <c r="E590" s="2"/>
      <c r="F590" s="2"/>
      <c r="G590" s="8"/>
      <c r="H590" s="2"/>
      <c r="I590" s="4"/>
      <c r="J590" s="1"/>
      <c r="K590" s="1"/>
      <c r="L590" s="1"/>
      <c r="M590" s="1"/>
      <c r="N590" s="1"/>
      <c r="O590" s="1"/>
      <c r="P590" s="1"/>
      <c r="Q590" s="1"/>
      <c r="R590" s="1"/>
      <c r="S590" s="1"/>
      <c r="T590" s="1"/>
      <c r="U590" s="1"/>
      <c r="V590" s="1"/>
      <c r="W590" s="1"/>
      <c r="X590" s="1"/>
      <c r="Y590" s="1"/>
      <c r="Z590" s="1"/>
    </row>
    <row r="591" spans="1:26" ht="14.4">
      <c r="A591" s="1"/>
      <c r="B591" s="1"/>
      <c r="C591" s="2"/>
      <c r="D591" s="2"/>
      <c r="E591" s="2"/>
      <c r="F591" s="2"/>
      <c r="G591" s="8"/>
      <c r="H591" s="2"/>
      <c r="I591" s="4"/>
      <c r="J591" s="1"/>
      <c r="K591" s="1"/>
      <c r="L591" s="1"/>
      <c r="M591" s="1"/>
      <c r="N591" s="1"/>
      <c r="O591" s="1"/>
      <c r="P591" s="1"/>
      <c r="Q591" s="1"/>
      <c r="R591" s="1"/>
      <c r="S591" s="1"/>
      <c r="T591" s="1"/>
      <c r="U591" s="1"/>
      <c r="V591" s="1"/>
      <c r="W591" s="1"/>
      <c r="X591" s="1"/>
      <c r="Y591" s="1"/>
      <c r="Z591" s="1"/>
    </row>
    <row r="592" spans="1:26" ht="14.4">
      <c r="A592" s="1"/>
      <c r="B592" s="1"/>
      <c r="C592" s="2"/>
      <c r="D592" s="2"/>
      <c r="E592" s="2"/>
      <c r="F592" s="2"/>
      <c r="G592" s="8"/>
      <c r="H592" s="2"/>
      <c r="I592" s="4"/>
      <c r="J592" s="1"/>
      <c r="K592" s="1"/>
      <c r="L592" s="1"/>
      <c r="M592" s="1"/>
      <c r="N592" s="1"/>
      <c r="O592" s="1"/>
      <c r="P592" s="1"/>
      <c r="Q592" s="1"/>
      <c r="R592" s="1"/>
      <c r="S592" s="1"/>
      <c r="T592" s="1"/>
      <c r="U592" s="1"/>
      <c r="V592" s="1"/>
      <c r="W592" s="1"/>
      <c r="X592" s="1"/>
      <c r="Y592" s="1"/>
      <c r="Z592" s="1"/>
    </row>
    <row r="593" spans="1:26" ht="14.4">
      <c r="A593" s="1"/>
      <c r="B593" s="1"/>
      <c r="C593" s="2"/>
      <c r="D593" s="2"/>
      <c r="E593" s="2"/>
      <c r="F593" s="2"/>
      <c r="G593" s="8"/>
      <c r="H593" s="2"/>
      <c r="I593" s="4"/>
      <c r="J593" s="1"/>
      <c r="K593" s="1"/>
      <c r="L593" s="1"/>
      <c r="M593" s="1"/>
      <c r="N593" s="1"/>
      <c r="O593" s="1"/>
      <c r="P593" s="1"/>
      <c r="Q593" s="1"/>
      <c r="R593" s="1"/>
      <c r="S593" s="1"/>
      <c r="T593" s="1"/>
      <c r="U593" s="1"/>
      <c r="V593" s="1"/>
      <c r="W593" s="1"/>
      <c r="X593" s="1"/>
      <c r="Y593" s="1"/>
      <c r="Z593" s="1"/>
    </row>
    <row r="594" spans="1:26" ht="14.4">
      <c r="A594" s="1"/>
      <c r="B594" s="1"/>
      <c r="C594" s="2"/>
      <c r="D594" s="2"/>
      <c r="E594" s="2"/>
      <c r="F594" s="2"/>
      <c r="G594" s="8"/>
      <c r="H594" s="2"/>
      <c r="I594" s="4"/>
      <c r="J594" s="1"/>
      <c r="K594" s="1"/>
      <c r="L594" s="1"/>
      <c r="M594" s="1"/>
      <c r="N594" s="1"/>
      <c r="O594" s="1"/>
      <c r="P594" s="1"/>
      <c r="Q594" s="1"/>
      <c r="R594" s="1"/>
      <c r="S594" s="1"/>
      <c r="T594" s="1"/>
      <c r="U594" s="1"/>
      <c r="V594" s="1"/>
      <c r="W594" s="1"/>
      <c r="X594" s="1"/>
      <c r="Y594" s="1"/>
      <c r="Z594" s="1"/>
    </row>
    <row r="595" spans="1:26" ht="14.4">
      <c r="A595" s="1"/>
      <c r="B595" s="1"/>
      <c r="C595" s="2"/>
      <c r="D595" s="2"/>
      <c r="E595" s="2"/>
      <c r="F595" s="2"/>
      <c r="G595" s="8"/>
      <c r="H595" s="2"/>
      <c r="I595" s="4"/>
      <c r="J595" s="1"/>
      <c r="K595" s="1"/>
      <c r="L595" s="1"/>
      <c r="M595" s="1"/>
      <c r="N595" s="1"/>
      <c r="O595" s="1"/>
      <c r="P595" s="1"/>
      <c r="Q595" s="1"/>
      <c r="R595" s="1"/>
      <c r="S595" s="1"/>
      <c r="T595" s="1"/>
      <c r="U595" s="1"/>
      <c r="V595" s="1"/>
      <c r="W595" s="1"/>
      <c r="X595" s="1"/>
      <c r="Y595" s="1"/>
      <c r="Z595" s="1"/>
    </row>
    <row r="596" spans="1:26" ht="14.4">
      <c r="A596" s="1"/>
      <c r="B596" s="1"/>
      <c r="C596" s="2"/>
      <c r="D596" s="2"/>
      <c r="E596" s="2"/>
      <c r="F596" s="2"/>
      <c r="G596" s="8"/>
      <c r="H596" s="2"/>
      <c r="I596" s="4"/>
      <c r="J596" s="1"/>
      <c r="K596" s="1"/>
      <c r="L596" s="1"/>
      <c r="M596" s="1"/>
      <c r="N596" s="1"/>
      <c r="O596" s="1"/>
      <c r="P596" s="1"/>
      <c r="Q596" s="1"/>
      <c r="R596" s="1"/>
      <c r="S596" s="1"/>
      <c r="T596" s="1"/>
      <c r="U596" s="1"/>
      <c r="V596" s="1"/>
      <c r="W596" s="1"/>
      <c r="X596" s="1"/>
      <c r="Y596" s="1"/>
      <c r="Z596" s="1"/>
    </row>
    <row r="597" spans="1:26" ht="14.4">
      <c r="A597" s="1"/>
      <c r="B597" s="1"/>
      <c r="C597" s="2"/>
      <c r="D597" s="2"/>
      <c r="E597" s="2"/>
      <c r="F597" s="2"/>
      <c r="G597" s="8"/>
      <c r="H597" s="2"/>
      <c r="I597" s="4"/>
      <c r="J597" s="1"/>
      <c r="K597" s="1"/>
      <c r="L597" s="1"/>
      <c r="M597" s="1"/>
      <c r="N597" s="1"/>
      <c r="O597" s="1"/>
      <c r="P597" s="1"/>
      <c r="Q597" s="1"/>
      <c r="R597" s="1"/>
      <c r="S597" s="1"/>
      <c r="T597" s="1"/>
      <c r="U597" s="1"/>
      <c r="V597" s="1"/>
      <c r="W597" s="1"/>
      <c r="X597" s="1"/>
      <c r="Y597" s="1"/>
      <c r="Z597" s="1"/>
    </row>
    <row r="598" spans="1:26" ht="14.4">
      <c r="A598" s="1"/>
      <c r="B598" s="1"/>
      <c r="C598" s="2"/>
      <c r="D598" s="2"/>
      <c r="E598" s="2"/>
      <c r="F598" s="2"/>
      <c r="G598" s="8"/>
      <c r="H598" s="2"/>
      <c r="I598" s="4"/>
      <c r="J598" s="1"/>
      <c r="K598" s="1"/>
      <c r="L598" s="1"/>
      <c r="M598" s="1"/>
      <c r="N598" s="1"/>
      <c r="O598" s="1"/>
      <c r="P598" s="1"/>
      <c r="Q598" s="1"/>
      <c r="R598" s="1"/>
      <c r="S598" s="1"/>
      <c r="T598" s="1"/>
      <c r="U598" s="1"/>
      <c r="V598" s="1"/>
      <c r="W598" s="1"/>
      <c r="X598" s="1"/>
      <c r="Y598" s="1"/>
      <c r="Z598" s="1"/>
    </row>
    <row r="599" spans="1:26" ht="14.4">
      <c r="A599" s="1"/>
      <c r="B599" s="1"/>
      <c r="C599" s="2"/>
      <c r="D599" s="2"/>
      <c r="E599" s="2"/>
      <c r="F599" s="2"/>
      <c r="G599" s="8"/>
      <c r="H599" s="2"/>
      <c r="I599" s="4"/>
      <c r="J599" s="1"/>
      <c r="K599" s="1"/>
      <c r="L599" s="1"/>
      <c r="M599" s="1"/>
      <c r="N599" s="1"/>
      <c r="O599" s="1"/>
      <c r="P599" s="1"/>
      <c r="Q599" s="1"/>
      <c r="R599" s="1"/>
      <c r="S599" s="1"/>
      <c r="T599" s="1"/>
      <c r="U599" s="1"/>
      <c r="V599" s="1"/>
      <c r="W599" s="1"/>
      <c r="X599" s="1"/>
      <c r="Y599" s="1"/>
      <c r="Z599" s="1"/>
    </row>
    <row r="600" spans="1:26" ht="14.4">
      <c r="A600" s="1"/>
      <c r="B600" s="1"/>
      <c r="C600" s="2"/>
      <c r="D600" s="2"/>
      <c r="E600" s="2"/>
      <c r="F600" s="2"/>
      <c r="G600" s="8"/>
      <c r="H600" s="2"/>
      <c r="I600" s="4"/>
      <c r="J600" s="1"/>
      <c r="K600" s="1"/>
      <c r="L600" s="1"/>
      <c r="M600" s="1"/>
      <c r="N600" s="1"/>
      <c r="O600" s="1"/>
      <c r="P600" s="1"/>
      <c r="Q600" s="1"/>
      <c r="R600" s="1"/>
      <c r="S600" s="1"/>
      <c r="T600" s="1"/>
      <c r="U600" s="1"/>
      <c r="V600" s="1"/>
      <c r="W600" s="1"/>
      <c r="X600" s="1"/>
      <c r="Y600" s="1"/>
      <c r="Z600" s="1"/>
    </row>
    <row r="601" spans="1:26" ht="14.4">
      <c r="A601" s="1"/>
      <c r="B601" s="1"/>
      <c r="C601" s="2"/>
      <c r="D601" s="2"/>
      <c r="E601" s="2"/>
      <c r="F601" s="2"/>
      <c r="G601" s="8"/>
      <c r="H601" s="2"/>
      <c r="I601" s="4"/>
      <c r="J601" s="1"/>
      <c r="K601" s="1"/>
      <c r="L601" s="1"/>
      <c r="M601" s="1"/>
      <c r="N601" s="1"/>
      <c r="O601" s="1"/>
      <c r="P601" s="1"/>
      <c r="Q601" s="1"/>
      <c r="R601" s="1"/>
      <c r="S601" s="1"/>
      <c r="T601" s="1"/>
      <c r="U601" s="1"/>
      <c r="V601" s="1"/>
      <c r="W601" s="1"/>
      <c r="X601" s="1"/>
      <c r="Y601" s="1"/>
      <c r="Z601" s="1"/>
    </row>
    <row r="602" spans="1:26" ht="14.4">
      <c r="A602" s="1"/>
      <c r="B602" s="1"/>
      <c r="C602" s="2"/>
      <c r="D602" s="2"/>
      <c r="E602" s="2"/>
      <c r="F602" s="2"/>
      <c r="G602" s="8"/>
      <c r="H602" s="2"/>
      <c r="I602" s="4"/>
      <c r="J602" s="1"/>
      <c r="K602" s="1"/>
      <c r="L602" s="1"/>
      <c r="M602" s="1"/>
      <c r="N602" s="1"/>
      <c r="O602" s="1"/>
      <c r="P602" s="1"/>
      <c r="Q602" s="1"/>
      <c r="R602" s="1"/>
      <c r="S602" s="1"/>
      <c r="T602" s="1"/>
      <c r="U602" s="1"/>
      <c r="V602" s="1"/>
      <c r="W602" s="1"/>
      <c r="X602" s="1"/>
      <c r="Y602" s="1"/>
      <c r="Z602" s="1"/>
    </row>
    <row r="603" spans="1:26" ht="14.4">
      <c r="A603" s="1"/>
      <c r="B603" s="1"/>
      <c r="C603" s="2"/>
      <c r="D603" s="2"/>
      <c r="E603" s="2"/>
      <c r="F603" s="2"/>
      <c r="G603" s="8"/>
      <c r="H603" s="2"/>
      <c r="I603" s="4"/>
      <c r="J603" s="1"/>
      <c r="K603" s="1"/>
      <c r="L603" s="1"/>
      <c r="M603" s="1"/>
      <c r="N603" s="1"/>
      <c r="O603" s="1"/>
      <c r="P603" s="1"/>
      <c r="Q603" s="1"/>
      <c r="R603" s="1"/>
      <c r="S603" s="1"/>
      <c r="T603" s="1"/>
      <c r="U603" s="1"/>
      <c r="V603" s="1"/>
      <c r="W603" s="1"/>
      <c r="X603" s="1"/>
      <c r="Y603" s="1"/>
      <c r="Z603" s="1"/>
    </row>
    <row r="604" spans="1:26" ht="14.4">
      <c r="A604" s="1"/>
      <c r="B604" s="1"/>
      <c r="C604" s="2"/>
      <c r="D604" s="2"/>
      <c r="E604" s="2"/>
      <c r="F604" s="2"/>
      <c r="G604" s="8"/>
      <c r="H604" s="2"/>
      <c r="I604" s="4"/>
      <c r="J604" s="1"/>
      <c r="K604" s="1"/>
      <c r="L604" s="1"/>
      <c r="M604" s="1"/>
      <c r="N604" s="1"/>
      <c r="O604" s="1"/>
      <c r="P604" s="1"/>
      <c r="Q604" s="1"/>
      <c r="R604" s="1"/>
      <c r="S604" s="1"/>
      <c r="T604" s="1"/>
      <c r="U604" s="1"/>
      <c r="V604" s="1"/>
      <c r="W604" s="1"/>
      <c r="X604" s="1"/>
      <c r="Y604" s="1"/>
      <c r="Z604" s="1"/>
    </row>
    <row r="605" spans="1:26" ht="14.4">
      <c r="A605" s="1"/>
      <c r="B605" s="1"/>
      <c r="C605" s="2"/>
      <c r="D605" s="2"/>
      <c r="E605" s="2"/>
      <c r="F605" s="2"/>
      <c r="G605" s="8"/>
      <c r="H605" s="2"/>
      <c r="I605" s="4"/>
      <c r="J605" s="1"/>
      <c r="K605" s="1"/>
      <c r="L605" s="1"/>
      <c r="M605" s="1"/>
      <c r="N605" s="1"/>
      <c r="O605" s="1"/>
      <c r="P605" s="1"/>
      <c r="Q605" s="1"/>
      <c r="R605" s="1"/>
      <c r="S605" s="1"/>
      <c r="T605" s="1"/>
      <c r="U605" s="1"/>
      <c r="V605" s="1"/>
      <c r="W605" s="1"/>
      <c r="X605" s="1"/>
      <c r="Y605" s="1"/>
      <c r="Z605" s="1"/>
    </row>
    <row r="606" spans="1:26" ht="14.4">
      <c r="A606" s="1"/>
      <c r="B606" s="1"/>
      <c r="C606" s="2"/>
      <c r="D606" s="2"/>
      <c r="E606" s="2"/>
      <c r="F606" s="2"/>
      <c r="G606" s="8"/>
      <c r="H606" s="2"/>
      <c r="I606" s="4"/>
      <c r="J606" s="1"/>
      <c r="K606" s="1"/>
      <c r="L606" s="1"/>
      <c r="M606" s="1"/>
      <c r="N606" s="1"/>
      <c r="O606" s="1"/>
      <c r="P606" s="1"/>
      <c r="Q606" s="1"/>
      <c r="R606" s="1"/>
      <c r="S606" s="1"/>
      <c r="T606" s="1"/>
      <c r="U606" s="1"/>
      <c r="V606" s="1"/>
      <c r="W606" s="1"/>
      <c r="X606" s="1"/>
      <c r="Y606" s="1"/>
      <c r="Z606" s="1"/>
    </row>
    <row r="607" spans="1:26" ht="14.4">
      <c r="A607" s="1"/>
      <c r="B607" s="1"/>
      <c r="C607" s="2"/>
      <c r="D607" s="2"/>
      <c r="E607" s="2"/>
      <c r="F607" s="2"/>
      <c r="G607" s="8"/>
      <c r="H607" s="2"/>
      <c r="I607" s="4"/>
      <c r="J607" s="1"/>
      <c r="K607" s="1"/>
      <c r="L607" s="1"/>
      <c r="M607" s="1"/>
      <c r="N607" s="1"/>
      <c r="O607" s="1"/>
      <c r="P607" s="1"/>
      <c r="Q607" s="1"/>
      <c r="R607" s="1"/>
      <c r="S607" s="1"/>
      <c r="T607" s="1"/>
      <c r="U607" s="1"/>
      <c r="V607" s="1"/>
      <c r="W607" s="1"/>
      <c r="X607" s="1"/>
      <c r="Y607" s="1"/>
      <c r="Z607" s="1"/>
    </row>
    <row r="608" spans="1:26" ht="14.4">
      <c r="A608" s="1"/>
      <c r="B608" s="1"/>
      <c r="C608" s="2"/>
      <c r="D608" s="2"/>
      <c r="E608" s="2"/>
      <c r="F608" s="2"/>
      <c r="G608" s="8"/>
      <c r="H608" s="2"/>
      <c r="I608" s="4"/>
      <c r="J608" s="1"/>
      <c r="K608" s="1"/>
      <c r="L608" s="1"/>
      <c r="M608" s="1"/>
      <c r="N608" s="1"/>
      <c r="O608" s="1"/>
      <c r="P608" s="1"/>
      <c r="Q608" s="1"/>
      <c r="R608" s="1"/>
      <c r="S608" s="1"/>
      <c r="T608" s="1"/>
      <c r="U608" s="1"/>
      <c r="V608" s="1"/>
      <c r="W608" s="1"/>
      <c r="X608" s="1"/>
      <c r="Y608" s="1"/>
      <c r="Z608" s="1"/>
    </row>
    <row r="609" spans="1:26" ht="14.4">
      <c r="A609" s="1"/>
      <c r="B609" s="1"/>
      <c r="C609" s="2"/>
      <c r="D609" s="2"/>
      <c r="E609" s="2"/>
      <c r="F609" s="2"/>
      <c r="G609" s="8"/>
      <c r="H609" s="2"/>
      <c r="I609" s="4"/>
      <c r="J609" s="1"/>
      <c r="K609" s="1"/>
      <c r="L609" s="1"/>
      <c r="M609" s="1"/>
      <c r="N609" s="1"/>
      <c r="O609" s="1"/>
      <c r="P609" s="1"/>
      <c r="Q609" s="1"/>
      <c r="R609" s="1"/>
      <c r="S609" s="1"/>
      <c r="T609" s="1"/>
      <c r="U609" s="1"/>
      <c r="V609" s="1"/>
      <c r="W609" s="1"/>
      <c r="X609" s="1"/>
      <c r="Y609" s="1"/>
      <c r="Z609" s="1"/>
    </row>
    <row r="610" spans="1:26" ht="14.4">
      <c r="A610" s="1"/>
      <c r="B610" s="1"/>
      <c r="C610" s="2"/>
      <c r="D610" s="2"/>
      <c r="E610" s="2"/>
      <c r="F610" s="2"/>
      <c r="G610" s="8"/>
      <c r="H610" s="2"/>
      <c r="I610" s="4"/>
      <c r="J610" s="1"/>
      <c r="K610" s="1"/>
      <c r="L610" s="1"/>
      <c r="M610" s="1"/>
      <c r="N610" s="1"/>
      <c r="O610" s="1"/>
      <c r="P610" s="1"/>
      <c r="Q610" s="1"/>
      <c r="R610" s="1"/>
      <c r="S610" s="1"/>
      <c r="T610" s="1"/>
      <c r="U610" s="1"/>
      <c r="V610" s="1"/>
      <c r="W610" s="1"/>
      <c r="X610" s="1"/>
      <c r="Y610" s="1"/>
      <c r="Z610" s="1"/>
    </row>
    <row r="611" spans="1:26" ht="14.4">
      <c r="A611" s="1"/>
      <c r="B611" s="1"/>
      <c r="C611" s="2"/>
      <c r="D611" s="2"/>
      <c r="E611" s="2"/>
      <c r="F611" s="2"/>
      <c r="G611" s="8"/>
      <c r="H611" s="2"/>
      <c r="I611" s="4"/>
      <c r="J611" s="1"/>
      <c r="K611" s="1"/>
      <c r="L611" s="1"/>
      <c r="M611" s="1"/>
      <c r="N611" s="1"/>
      <c r="O611" s="1"/>
      <c r="P611" s="1"/>
      <c r="Q611" s="1"/>
      <c r="R611" s="1"/>
      <c r="S611" s="1"/>
      <c r="T611" s="1"/>
      <c r="U611" s="1"/>
      <c r="V611" s="1"/>
      <c r="W611" s="1"/>
      <c r="X611" s="1"/>
      <c r="Y611" s="1"/>
      <c r="Z611" s="1"/>
    </row>
    <row r="612" spans="1:26" ht="14.4">
      <c r="A612" s="1"/>
      <c r="B612" s="1"/>
      <c r="C612" s="2"/>
      <c r="D612" s="2"/>
      <c r="E612" s="2"/>
      <c r="F612" s="2"/>
      <c r="G612" s="8"/>
      <c r="H612" s="2"/>
      <c r="I612" s="4"/>
      <c r="J612" s="1"/>
      <c r="K612" s="1"/>
      <c r="L612" s="1"/>
      <c r="M612" s="1"/>
      <c r="N612" s="1"/>
      <c r="O612" s="1"/>
      <c r="P612" s="1"/>
      <c r="Q612" s="1"/>
      <c r="R612" s="1"/>
      <c r="S612" s="1"/>
      <c r="T612" s="1"/>
      <c r="U612" s="1"/>
      <c r="V612" s="1"/>
      <c r="W612" s="1"/>
      <c r="X612" s="1"/>
      <c r="Y612" s="1"/>
      <c r="Z612" s="1"/>
    </row>
    <row r="613" spans="1:26" ht="14.4">
      <c r="A613" s="1"/>
      <c r="B613" s="1"/>
      <c r="C613" s="2"/>
      <c r="D613" s="2"/>
      <c r="E613" s="2"/>
      <c r="F613" s="2"/>
      <c r="G613" s="8"/>
      <c r="H613" s="2"/>
      <c r="I613" s="4"/>
      <c r="J613" s="1"/>
      <c r="K613" s="1"/>
      <c r="L613" s="1"/>
      <c r="M613" s="1"/>
      <c r="N613" s="1"/>
      <c r="O613" s="1"/>
      <c r="P613" s="1"/>
      <c r="Q613" s="1"/>
      <c r="R613" s="1"/>
      <c r="S613" s="1"/>
      <c r="T613" s="1"/>
      <c r="U613" s="1"/>
      <c r="V613" s="1"/>
      <c r="W613" s="1"/>
      <c r="X613" s="1"/>
      <c r="Y613" s="1"/>
      <c r="Z613" s="1"/>
    </row>
    <row r="614" spans="1:26" ht="14.4">
      <c r="A614" s="1"/>
      <c r="B614" s="1"/>
      <c r="C614" s="2"/>
      <c r="D614" s="2"/>
      <c r="E614" s="2"/>
      <c r="F614" s="2"/>
      <c r="G614" s="8"/>
      <c r="H614" s="2"/>
      <c r="I614" s="4"/>
      <c r="J614" s="1"/>
      <c r="K614" s="1"/>
      <c r="L614" s="1"/>
      <c r="M614" s="1"/>
      <c r="N614" s="1"/>
      <c r="O614" s="1"/>
      <c r="P614" s="1"/>
      <c r="Q614" s="1"/>
      <c r="R614" s="1"/>
      <c r="S614" s="1"/>
      <c r="T614" s="1"/>
      <c r="U614" s="1"/>
      <c r="V614" s="1"/>
      <c r="W614" s="1"/>
      <c r="X614" s="1"/>
      <c r="Y614" s="1"/>
      <c r="Z614" s="1"/>
    </row>
    <row r="615" spans="1:26" ht="14.4">
      <c r="A615" s="1"/>
      <c r="B615" s="1"/>
      <c r="C615" s="2"/>
      <c r="D615" s="2"/>
      <c r="E615" s="2"/>
      <c r="F615" s="2"/>
      <c r="G615" s="8"/>
      <c r="H615" s="2"/>
      <c r="I615" s="4"/>
      <c r="J615" s="1"/>
      <c r="K615" s="1"/>
      <c r="L615" s="1"/>
      <c r="M615" s="1"/>
      <c r="N615" s="1"/>
      <c r="O615" s="1"/>
      <c r="P615" s="1"/>
      <c r="Q615" s="1"/>
      <c r="R615" s="1"/>
      <c r="S615" s="1"/>
      <c r="T615" s="1"/>
      <c r="U615" s="1"/>
      <c r="V615" s="1"/>
      <c r="W615" s="1"/>
      <c r="X615" s="1"/>
      <c r="Y615" s="1"/>
      <c r="Z615" s="1"/>
    </row>
    <row r="616" spans="1:26" ht="14.4">
      <c r="A616" s="1"/>
      <c r="B616" s="1"/>
      <c r="C616" s="2"/>
      <c r="D616" s="2"/>
      <c r="E616" s="2"/>
      <c r="F616" s="2"/>
      <c r="G616" s="8"/>
      <c r="H616" s="2"/>
      <c r="I616" s="4"/>
      <c r="J616" s="1"/>
      <c r="K616" s="1"/>
      <c r="L616" s="1"/>
      <c r="M616" s="1"/>
      <c r="N616" s="1"/>
      <c r="O616" s="1"/>
      <c r="P616" s="1"/>
      <c r="Q616" s="1"/>
      <c r="R616" s="1"/>
      <c r="S616" s="1"/>
      <c r="T616" s="1"/>
      <c r="U616" s="1"/>
      <c r="V616" s="1"/>
      <c r="W616" s="1"/>
      <c r="X616" s="1"/>
      <c r="Y616" s="1"/>
      <c r="Z616" s="1"/>
    </row>
    <row r="617" spans="1:26" ht="14.4">
      <c r="A617" s="1"/>
      <c r="B617" s="1"/>
      <c r="C617" s="2"/>
      <c r="D617" s="2"/>
      <c r="E617" s="2"/>
      <c r="F617" s="2"/>
      <c r="G617" s="8"/>
      <c r="H617" s="2"/>
      <c r="I617" s="4"/>
      <c r="J617" s="1"/>
      <c r="K617" s="1"/>
      <c r="L617" s="1"/>
      <c r="M617" s="1"/>
      <c r="N617" s="1"/>
      <c r="O617" s="1"/>
      <c r="P617" s="1"/>
      <c r="Q617" s="1"/>
      <c r="R617" s="1"/>
      <c r="S617" s="1"/>
      <c r="T617" s="1"/>
      <c r="U617" s="1"/>
      <c r="V617" s="1"/>
      <c r="W617" s="1"/>
      <c r="X617" s="1"/>
      <c r="Y617" s="1"/>
      <c r="Z617" s="1"/>
    </row>
    <row r="618" spans="1:26" ht="14.4">
      <c r="A618" s="1"/>
      <c r="B618" s="1"/>
      <c r="C618" s="2"/>
      <c r="D618" s="2"/>
      <c r="E618" s="2"/>
      <c r="F618" s="2"/>
      <c r="G618" s="8"/>
      <c r="H618" s="2"/>
      <c r="I618" s="4"/>
      <c r="J618" s="1"/>
      <c r="K618" s="1"/>
      <c r="L618" s="1"/>
      <c r="M618" s="1"/>
      <c r="N618" s="1"/>
      <c r="O618" s="1"/>
      <c r="P618" s="1"/>
      <c r="Q618" s="1"/>
      <c r="R618" s="1"/>
      <c r="S618" s="1"/>
      <c r="T618" s="1"/>
      <c r="U618" s="1"/>
      <c r="V618" s="1"/>
      <c r="W618" s="1"/>
      <c r="X618" s="1"/>
      <c r="Y618" s="1"/>
      <c r="Z618" s="1"/>
    </row>
    <row r="619" spans="1:26" ht="14.4">
      <c r="A619" s="1"/>
      <c r="B619" s="1"/>
      <c r="C619" s="2"/>
      <c r="D619" s="2"/>
      <c r="E619" s="2"/>
      <c r="F619" s="2"/>
      <c r="G619" s="8"/>
      <c r="H619" s="2"/>
      <c r="I619" s="4"/>
      <c r="J619" s="1"/>
      <c r="K619" s="1"/>
      <c r="L619" s="1"/>
      <c r="M619" s="1"/>
      <c r="N619" s="1"/>
      <c r="O619" s="1"/>
      <c r="P619" s="1"/>
      <c r="Q619" s="1"/>
      <c r="R619" s="1"/>
      <c r="S619" s="1"/>
      <c r="T619" s="1"/>
      <c r="U619" s="1"/>
      <c r="V619" s="1"/>
      <c r="W619" s="1"/>
      <c r="X619" s="1"/>
      <c r="Y619" s="1"/>
      <c r="Z619" s="1"/>
    </row>
    <row r="620" spans="1:26" ht="14.4">
      <c r="A620" s="1"/>
      <c r="B620" s="1"/>
      <c r="C620" s="2"/>
      <c r="D620" s="2"/>
      <c r="E620" s="2"/>
      <c r="F620" s="2"/>
      <c r="G620" s="8"/>
      <c r="H620" s="2"/>
      <c r="I620" s="4"/>
      <c r="J620" s="1"/>
      <c r="K620" s="1"/>
      <c r="L620" s="1"/>
      <c r="M620" s="1"/>
      <c r="N620" s="1"/>
      <c r="O620" s="1"/>
      <c r="P620" s="1"/>
      <c r="Q620" s="1"/>
      <c r="R620" s="1"/>
      <c r="S620" s="1"/>
      <c r="T620" s="1"/>
      <c r="U620" s="1"/>
      <c r="V620" s="1"/>
      <c r="W620" s="1"/>
      <c r="X620" s="1"/>
      <c r="Y620" s="1"/>
      <c r="Z620" s="1"/>
    </row>
    <row r="621" spans="1:26" ht="14.4">
      <c r="A621" s="1"/>
      <c r="B621" s="1"/>
      <c r="C621" s="2"/>
      <c r="D621" s="2"/>
      <c r="E621" s="2"/>
      <c r="F621" s="2"/>
      <c r="G621" s="8"/>
      <c r="H621" s="2"/>
      <c r="I621" s="4"/>
      <c r="J621" s="1"/>
      <c r="K621" s="1"/>
      <c r="L621" s="1"/>
      <c r="M621" s="1"/>
      <c r="N621" s="1"/>
      <c r="O621" s="1"/>
      <c r="P621" s="1"/>
      <c r="Q621" s="1"/>
      <c r="R621" s="1"/>
      <c r="S621" s="1"/>
      <c r="T621" s="1"/>
      <c r="U621" s="1"/>
      <c r="V621" s="1"/>
      <c r="W621" s="1"/>
      <c r="X621" s="1"/>
      <c r="Y621" s="1"/>
      <c r="Z621" s="1"/>
    </row>
    <row r="622" spans="1:26" ht="14.4">
      <c r="A622" s="1"/>
      <c r="B622" s="1"/>
      <c r="C622" s="2"/>
      <c r="D622" s="2"/>
      <c r="E622" s="2"/>
      <c r="F622" s="2"/>
      <c r="G622" s="8"/>
      <c r="H622" s="2"/>
      <c r="I622" s="4"/>
      <c r="J622" s="1"/>
      <c r="K622" s="1"/>
      <c r="L622" s="1"/>
      <c r="M622" s="1"/>
      <c r="N622" s="1"/>
      <c r="O622" s="1"/>
      <c r="P622" s="1"/>
      <c r="Q622" s="1"/>
      <c r="R622" s="1"/>
      <c r="S622" s="1"/>
      <c r="T622" s="1"/>
      <c r="U622" s="1"/>
      <c r="V622" s="1"/>
      <c r="W622" s="1"/>
      <c r="X622" s="1"/>
      <c r="Y622" s="1"/>
      <c r="Z622" s="1"/>
    </row>
    <row r="623" spans="1:26" ht="14.4">
      <c r="A623" s="1"/>
      <c r="B623" s="1"/>
      <c r="C623" s="2"/>
      <c r="D623" s="2"/>
      <c r="E623" s="2"/>
      <c r="F623" s="2"/>
      <c r="G623" s="8"/>
      <c r="H623" s="2"/>
      <c r="I623" s="4"/>
      <c r="J623" s="1"/>
      <c r="K623" s="1"/>
      <c r="L623" s="1"/>
      <c r="M623" s="1"/>
      <c r="N623" s="1"/>
      <c r="O623" s="1"/>
      <c r="P623" s="1"/>
      <c r="Q623" s="1"/>
      <c r="R623" s="1"/>
      <c r="S623" s="1"/>
      <c r="T623" s="1"/>
      <c r="U623" s="1"/>
      <c r="V623" s="1"/>
      <c r="W623" s="1"/>
      <c r="X623" s="1"/>
      <c r="Y623" s="1"/>
      <c r="Z623" s="1"/>
    </row>
    <row r="624" spans="1:26" ht="14.4">
      <c r="A624" s="1"/>
      <c r="B624" s="1"/>
      <c r="C624" s="2"/>
      <c r="D624" s="2"/>
      <c r="E624" s="2"/>
      <c r="F624" s="2"/>
      <c r="G624" s="8"/>
      <c r="H624" s="2"/>
      <c r="I624" s="4"/>
      <c r="J624" s="1"/>
      <c r="K624" s="1"/>
      <c r="L624" s="1"/>
      <c r="M624" s="1"/>
      <c r="N624" s="1"/>
      <c r="O624" s="1"/>
      <c r="P624" s="1"/>
      <c r="Q624" s="1"/>
      <c r="R624" s="1"/>
      <c r="S624" s="1"/>
      <c r="T624" s="1"/>
      <c r="U624" s="1"/>
      <c r="V624" s="1"/>
      <c r="W624" s="1"/>
      <c r="X624" s="1"/>
      <c r="Y624" s="1"/>
      <c r="Z624" s="1"/>
    </row>
    <row r="625" spans="1:26" ht="14.4">
      <c r="A625" s="1"/>
      <c r="B625" s="1"/>
      <c r="C625" s="2"/>
      <c r="D625" s="2"/>
      <c r="E625" s="2"/>
      <c r="F625" s="2"/>
      <c r="G625" s="8"/>
      <c r="H625" s="2"/>
      <c r="I625" s="4"/>
      <c r="J625" s="1"/>
      <c r="K625" s="1"/>
      <c r="L625" s="1"/>
      <c r="M625" s="1"/>
      <c r="N625" s="1"/>
      <c r="O625" s="1"/>
      <c r="P625" s="1"/>
      <c r="Q625" s="1"/>
      <c r="R625" s="1"/>
      <c r="S625" s="1"/>
      <c r="T625" s="1"/>
      <c r="U625" s="1"/>
      <c r="V625" s="1"/>
      <c r="W625" s="1"/>
      <c r="X625" s="1"/>
      <c r="Y625" s="1"/>
      <c r="Z625" s="1"/>
    </row>
    <row r="626" spans="1:26" ht="14.4">
      <c r="A626" s="1"/>
      <c r="B626" s="1"/>
      <c r="C626" s="2"/>
      <c r="D626" s="2"/>
      <c r="E626" s="2"/>
      <c r="F626" s="2"/>
      <c r="G626" s="8"/>
      <c r="H626" s="2"/>
      <c r="I626" s="4"/>
      <c r="J626" s="1"/>
      <c r="K626" s="1"/>
      <c r="L626" s="1"/>
      <c r="M626" s="1"/>
      <c r="N626" s="1"/>
      <c r="O626" s="1"/>
      <c r="P626" s="1"/>
      <c r="Q626" s="1"/>
      <c r="R626" s="1"/>
      <c r="S626" s="1"/>
      <c r="T626" s="1"/>
      <c r="U626" s="1"/>
      <c r="V626" s="1"/>
      <c r="W626" s="1"/>
      <c r="X626" s="1"/>
      <c r="Y626" s="1"/>
      <c r="Z626" s="1"/>
    </row>
    <row r="627" spans="1:26" ht="14.4">
      <c r="A627" s="1"/>
      <c r="B627" s="1"/>
      <c r="C627" s="2"/>
      <c r="D627" s="2"/>
      <c r="E627" s="2"/>
      <c r="F627" s="2"/>
      <c r="G627" s="8"/>
      <c r="H627" s="2"/>
      <c r="I627" s="4"/>
      <c r="J627" s="1"/>
      <c r="K627" s="1"/>
      <c r="L627" s="1"/>
      <c r="M627" s="1"/>
      <c r="N627" s="1"/>
      <c r="O627" s="1"/>
      <c r="P627" s="1"/>
      <c r="Q627" s="1"/>
      <c r="R627" s="1"/>
      <c r="S627" s="1"/>
      <c r="T627" s="1"/>
      <c r="U627" s="1"/>
      <c r="V627" s="1"/>
      <c r="W627" s="1"/>
      <c r="X627" s="1"/>
      <c r="Y627" s="1"/>
      <c r="Z627" s="1"/>
    </row>
    <row r="628" spans="1:26" ht="14.4">
      <c r="A628" s="1"/>
      <c r="B628" s="1"/>
      <c r="C628" s="2"/>
      <c r="D628" s="2"/>
      <c r="E628" s="2"/>
      <c r="F628" s="2"/>
      <c r="G628" s="8"/>
      <c r="H628" s="2"/>
      <c r="I628" s="4"/>
      <c r="J628" s="1"/>
      <c r="K628" s="1"/>
      <c r="L628" s="1"/>
      <c r="M628" s="1"/>
      <c r="N628" s="1"/>
      <c r="O628" s="1"/>
      <c r="P628" s="1"/>
      <c r="Q628" s="1"/>
      <c r="R628" s="1"/>
      <c r="S628" s="1"/>
      <c r="T628" s="1"/>
      <c r="U628" s="1"/>
      <c r="V628" s="1"/>
      <c r="W628" s="1"/>
      <c r="X628" s="1"/>
      <c r="Y628" s="1"/>
      <c r="Z628" s="1"/>
    </row>
    <row r="629" spans="1:26" ht="14.4">
      <c r="A629" s="1"/>
      <c r="B629" s="1"/>
      <c r="C629" s="2"/>
      <c r="D629" s="2"/>
      <c r="E629" s="2"/>
      <c r="F629" s="2"/>
      <c r="G629" s="8"/>
      <c r="H629" s="2"/>
      <c r="I629" s="4"/>
      <c r="J629" s="1"/>
      <c r="K629" s="1"/>
      <c r="L629" s="1"/>
      <c r="M629" s="1"/>
      <c r="N629" s="1"/>
      <c r="O629" s="1"/>
      <c r="P629" s="1"/>
      <c r="Q629" s="1"/>
      <c r="R629" s="1"/>
      <c r="S629" s="1"/>
      <c r="T629" s="1"/>
      <c r="U629" s="1"/>
      <c r="V629" s="1"/>
      <c r="W629" s="1"/>
      <c r="X629" s="1"/>
      <c r="Y629" s="1"/>
      <c r="Z629" s="1"/>
    </row>
    <row r="630" spans="1:26" ht="14.4">
      <c r="A630" s="1"/>
      <c r="B630" s="1"/>
      <c r="C630" s="2"/>
      <c r="D630" s="2"/>
      <c r="E630" s="2"/>
      <c r="F630" s="2"/>
      <c r="G630" s="8"/>
      <c r="H630" s="2"/>
      <c r="I630" s="4"/>
      <c r="J630" s="1"/>
      <c r="K630" s="1"/>
      <c r="L630" s="1"/>
      <c r="M630" s="1"/>
      <c r="N630" s="1"/>
      <c r="O630" s="1"/>
      <c r="P630" s="1"/>
      <c r="Q630" s="1"/>
      <c r="R630" s="1"/>
      <c r="S630" s="1"/>
      <c r="T630" s="1"/>
      <c r="U630" s="1"/>
      <c r="V630" s="1"/>
      <c r="W630" s="1"/>
      <c r="X630" s="1"/>
      <c r="Y630" s="1"/>
      <c r="Z630" s="1"/>
    </row>
    <row r="631" spans="1:26" ht="14.4">
      <c r="A631" s="1"/>
      <c r="B631" s="1"/>
      <c r="C631" s="2"/>
      <c r="D631" s="2"/>
      <c r="E631" s="2"/>
      <c r="F631" s="2"/>
      <c r="G631" s="8"/>
      <c r="H631" s="2"/>
      <c r="I631" s="4"/>
      <c r="J631" s="1"/>
      <c r="K631" s="1"/>
      <c r="L631" s="1"/>
      <c r="M631" s="1"/>
      <c r="N631" s="1"/>
      <c r="O631" s="1"/>
      <c r="P631" s="1"/>
      <c r="Q631" s="1"/>
      <c r="R631" s="1"/>
      <c r="S631" s="1"/>
      <c r="T631" s="1"/>
      <c r="U631" s="1"/>
      <c r="V631" s="1"/>
      <c r="W631" s="1"/>
      <c r="X631" s="1"/>
      <c r="Y631" s="1"/>
      <c r="Z631" s="1"/>
    </row>
    <row r="632" spans="1:26" ht="14.4">
      <c r="A632" s="1"/>
      <c r="B632" s="1"/>
      <c r="C632" s="2"/>
      <c r="D632" s="2"/>
      <c r="E632" s="2"/>
      <c r="F632" s="2"/>
      <c r="G632" s="8"/>
      <c r="H632" s="2"/>
      <c r="I632" s="4"/>
      <c r="J632" s="1"/>
      <c r="K632" s="1"/>
      <c r="L632" s="1"/>
      <c r="M632" s="1"/>
      <c r="N632" s="1"/>
      <c r="O632" s="1"/>
      <c r="P632" s="1"/>
      <c r="Q632" s="1"/>
      <c r="R632" s="1"/>
      <c r="S632" s="1"/>
      <c r="T632" s="1"/>
      <c r="U632" s="1"/>
      <c r="V632" s="1"/>
      <c r="W632" s="1"/>
      <c r="X632" s="1"/>
      <c r="Y632" s="1"/>
      <c r="Z632" s="1"/>
    </row>
    <row r="633" spans="1:26" ht="14.4">
      <c r="A633" s="1"/>
      <c r="B633" s="1"/>
      <c r="C633" s="2"/>
      <c r="D633" s="2"/>
      <c r="E633" s="2"/>
      <c r="F633" s="2"/>
      <c r="G633" s="8"/>
      <c r="H633" s="2"/>
      <c r="I633" s="4"/>
      <c r="J633" s="1"/>
      <c r="K633" s="1"/>
      <c r="L633" s="1"/>
      <c r="M633" s="1"/>
      <c r="N633" s="1"/>
      <c r="O633" s="1"/>
      <c r="P633" s="1"/>
      <c r="Q633" s="1"/>
      <c r="R633" s="1"/>
      <c r="S633" s="1"/>
      <c r="T633" s="1"/>
      <c r="U633" s="1"/>
      <c r="V633" s="1"/>
      <c r="W633" s="1"/>
      <c r="X633" s="1"/>
      <c r="Y633" s="1"/>
      <c r="Z633" s="1"/>
    </row>
    <row r="634" spans="1:26" ht="14.4">
      <c r="A634" s="1"/>
      <c r="B634" s="1"/>
      <c r="C634" s="2"/>
      <c r="D634" s="2"/>
      <c r="E634" s="2"/>
      <c r="F634" s="2"/>
      <c r="G634" s="8"/>
      <c r="H634" s="2"/>
      <c r="I634" s="4"/>
      <c r="J634" s="1"/>
      <c r="K634" s="1"/>
      <c r="L634" s="1"/>
      <c r="M634" s="1"/>
      <c r="N634" s="1"/>
      <c r="O634" s="1"/>
      <c r="P634" s="1"/>
      <c r="Q634" s="1"/>
      <c r="R634" s="1"/>
      <c r="S634" s="1"/>
      <c r="T634" s="1"/>
      <c r="U634" s="1"/>
      <c r="V634" s="1"/>
      <c r="W634" s="1"/>
      <c r="X634" s="1"/>
      <c r="Y634" s="1"/>
      <c r="Z634" s="1"/>
    </row>
    <row r="635" spans="1:26" ht="14.4">
      <c r="A635" s="1"/>
      <c r="B635" s="1"/>
      <c r="C635" s="2"/>
      <c r="D635" s="2"/>
      <c r="E635" s="2"/>
      <c r="F635" s="2"/>
      <c r="G635" s="8"/>
      <c r="H635" s="2"/>
      <c r="I635" s="4"/>
      <c r="J635" s="1"/>
      <c r="K635" s="1"/>
      <c r="L635" s="1"/>
      <c r="M635" s="1"/>
      <c r="N635" s="1"/>
      <c r="O635" s="1"/>
      <c r="P635" s="1"/>
      <c r="Q635" s="1"/>
      <c r="R635" s="1"/>
      <c r="S635" s="1"/>
      <c r="T635" s="1"/>
      <c r="U635" s="1"/>
      <c r="V635" s="1"/>
      <c r="W635" s="1"/>
      <c r="X635" s="1"/>
      <c r="Y635" s="1"/>
      <c r="Z635" s="1"/>
    </row>
    <row r="636" spans="1:26" ht="14.4">
      <c r="A636" s="1"/>
      <c r="B636" s="1"/>
      <c r="C636" s="2"/>
      <c r="D636" s="2"/>
      <c r="E636" s="2"/>
      <c r="F636" s="2"/>
      <c r="G636" s="8"/>
      <c r="H636" s="2"/>
      <c r="I636" s="4"/>
      <c r="J636" s="1"/>
      <c r="K636" s="1"/>
      <c r="L636" s="1"/>
      <c r="M636" s="1"/>
      <c r="N636" s="1"/>
      <c r="O636" s="1"/>
      <c r="P636" s="1"/>
      <c r="Q636" s="1"/>
      <c r="R636" s="1"/>
      <c r="S636" s="1"/>
      <c r="T636" s="1"/>
      <c r="U636" s="1"/>
      <c r="V636" s="1"/>
      <c r="W636" s="1"/>
      <c r="X636" s="1"/>
      <c r="Y636" s="1"/>
      <c r="Z636" s="1"/>
    </row>
    <row r="637" spans="1:26" ht="14.4">
      <c r="A637" s="1"/>
      <c r="B637" s="1"/>
      <c r="C637" s="2"/>
      <c r="D637" s="2"/>
      <c r="E637" s="2"/>
      <c r="F637" s="2"/>
      <c r="G637" s="8"/>
      <c r="H637" s="2"/>
      <c r="I637" s="4"/>
      <c r="J637" s="1"/>
      <c r="K637" s="1"/>
      <c r="L637" s="1"/>
      <c r="M637" s="1"/>
      <c r="N637" s="1"/>
      <c r="O637" s="1"/>
      <c r="P637" s="1"/>
      <c r="Q637" s="1"/>
      <c r="R637" s="1"/>
      <c r="S637" s="1"/>
      <c r="T637" s="1"/>
      <c r="U637" s="1"/>
      <c r="V637" s="1"/>
      <c r="W637" s="1"/>
      <c r="X637" s="1"/>
      <c r="Y637" s="1"/>
      <c r="Z637" s="1"/>
    </row>
    <row r="638" spans="1:26" ht="14.4">
      <c r="A638" s="1"/>
      <c r="B638" s="1"/>
      <c r="C638" s="2"/>
      <c r="D638" s="2"/>
      <c r="E638" s="2"/>
      <c r="F638" s="2"/>
      <c r="G638" s="8"/>
      <c r="H638" s="2"/>
      <c r="I638" s="4"/>
      <c r="J638" s="1"/>
      <c r="K638" s="1"/>
      <c r="L638" s="1"/>
      <c r="M638" s="1"/>
      <c r="N638" s="1"/>
      <c r="O638" s="1"/>
      <c r="P638" s="1"/>
      <c r="Q638" s="1"/>
      <c r="R638" s="1"/>
      <c r="S638" s="1"/>
      <c r="T638" s="1"/>
      <c r="U638" s="1"/>
      <c r="V638" s="1"/>
      <c r="W638" s="1"/>
      <c r="X638" s="1"/>
      <c r="Y638" s="1"/>
      <c r="Z638" s="1"/>
    </row>
    <row r="639" spans="1:26" ht="14.4">
      <c r="A639" s="1"/>
      <c r="B639" s="1"/>
      <c r="C639" s="2"/>
      <c r="D639" s="2"/>
      <c r="E639" s="2"/>
      <c r="F639" s="2"/>
      <c r="G639" s="8"/>
      <c r="H639" s="2"/>
      <c r="I639" s="4"/>
      <c r="J639" s="1"/>
      <c r="K639" s="1"/>
      <c r="L639" s="1"/>
      <c r="M639" s="1"/>
      <c r="N639" s="1"/>
      <c r="O639" s="1"/>
      <c r="P639" s="1"/>
      <c r="Q639" s="1"/>
      <c r="R639" s="1"/>
      <c r="S639" s="1"/>
      <c r="T639" s="1"/>
      <c r="U639" s="1"/>
      <c r="V639" s="1"/>
      <c r="W639" s="1"/>
      <c r="X639" s="1"/>
      <c r="Y639" s="1"/>
      <c r="Z639" s="1"/>
    </row>
    <row r="640" spans="1:26" ht="14.4">
      <c r="A640" s="1"/>
      <c r="B640" s="1"/>
      <c r="C640" s="2"/>
      <c r="D640" s="2"/>
      <c r="E640" s="2"/>
      <c r="F640" s="2"/>
      <c r="G640" s="8"/>
      <c r="H640" s="2"/>
      <c r="I640" s="4"/>
      <c r="J640" s="1"/>
      <c r="K640" s="1"/>
      <c r="L640" s="1"/>
      <c r="M640" s="1"/>
      <c r="N640" s="1"/>
      <c r="O640" s="1"/>
      <c r="P640" s="1"/>
      <c r="Q640" s="1"/>
      <c r="R640" s="1"/>
      <c r="S640" s="1"/>
      <c r="T640" s="1"/>
      <c r="U640" s="1"/>
      <c r="V640" s="1"/>
      <c r="W640" s="1"/>
      <c r="X640" s="1"/>
      <c r="Y640" s="1"/>
      <c r="Z640" s="1"/>
    </row>
    <row r="641" spans="1:26" ht="14.4">
      <c r="A641" s="1"/>
      <c r="B641" s="1"/>
      <c r="C641" s="2"/>
      <c r="D641" s="2"/>
      <c r="E641" s="2"/>
      <c r="F641" s="2"/>
      <c r="G641" s="8"/>
      <c r="H641" s="2"/>
      <c r="I641" s="4"/>
      <c r="J641" s="1"/>
      <c r="K641" s="1"/>
      <c r="L641" s="1"/>
      <c r="M641" s="1"/>
      <c r="N641" s="1"/>
      <c r="O641" s="1"/>
      <c r="P641" s="1"/>
      <c r="Q641" s="1"/>
      <c r="R641" s="1"/>
      <c r="S641" s="1"/>
      <c r="T641" s="1"/>
      <c r="U641" s="1"/>
      <c r="V641" s="1"/>
      <c r="W641" s="1"/>
      <c r="X641" s="1"/>
      <c r="Y641" s="1"/>
      <c r="Z641" s="1"/>
    </row>
    <row r="642" spans="1:26" ht="14.4">
      <c r="A642" s="1"/>
      <c r="B642" s="1"/>
      <c r="C642" s="2"/>
      <c r="D642" s="2"/>
      <c r="E642" s="2"/>
      <c r="F642" s="2"/>
      <c r="G642" s="8"/>
      <c r="H642" s="2"/>
      <c r="I642" s="4"/>
      <c r="J642" s="1"/>
      <c r="K642" s="1"/>
      <c r="L642" s="1"/>
      <c r="M642" s="1"/>
      <c r="N642" s="1"/>
      <c r="O642" s="1"/>
      <c r="P642" s="1"/>
      <c r="Q642" s="1"/>
      <c r="R642" s="1"/>
      <c r="S642" s="1"/>
      <c r="T642" s="1"/>
      <c r="U642" s="1"/>
      <c r="V642" s="1"/>
      <c r="W642" s="1"/>
      <c r="X642" s="1"/>
      <c r="Y642" s="1"/>
      <c r="Z642" s="1"/>
    </row>
    <row r="643" spans="1:26" ht="14.4">
      <c r="A643" s="1"/>
      <c r="B643" s="1"/>
      <c r="C643" s="2"/>
      <c r="D643" s="2"/>
      <c r="E643" s="2"/>
      <c r="F643" s="2"/>
      <c r="G643" s="8"/>
      <c r="H643" s="2"/>
      <c r="I643" s="4"/>
      <c r="J643" s="1"/>
      <c r="K643" s="1"/>
      <c r="L643" s="1"/>
      <c r="M643" s="1"/>
      <c r="N643" s="1"/>
      <c r="O643" s="1"/>
      <c r="P643" s="1"/>
      <c r="Q643" s="1"/>
      <c r="R643" s="1"/>
      <c r="S643" s="1"/>
      <c r="T643" s="1"/>
      <c r="U643" s="1"/>
      <c r="V643" s="1"/>
      <c r="W643" s="1"/>
      <c r="X643" s="1"/>
      <c r="Y643" s="1"/>
      <c r="Z643" s="1"/>
    </row>
    <row r="644" spans="1:26" ht="14.4">
      <c r="A644" s="1"/>
      <c r="B644" s="1"/>
      <c r="C644" s="2"/>
      <c r="D644" s="2"/>
      <c r="E644" s="2"/>
      <c r="F644" s="2"/>
      <c r="G644" s="8"/>
      <c r="H644" s="2"/>
      <c r="I644" s="4"/>
      <c r="J644" s="1"/>
      <c r="K644" s="1"/>
      <c r="L644" s="1"/>
      <c r="M644" s="1"/>
      <c r="N644" s="1"/>
      <c r="O644" s="1"/>
      <c r="P644" s="1"/>
      <c r="Q644" s="1"/>
      <c r="R644" s="1"/>
      <c r="S644" s="1"/>
      <c r="T644" s="1"/>
      <c r="U644" s="1"/>
      <c r="V644" s="1"/>
      <c r="W644" s="1"/>
      <c r="X644" s="1"/>
      <c r="Y644" s="1"/>
      <c r="Z644" s="1"/>
    </row>
    <row r="645" spans="1:26" ht="14.4">
      <c r="A645" s="1"/>
      <c r="B645" s="1"/>
      <c r="C645" s="2"/>
      <c r="D645" s="2"/>
      <c r="E645" s="2"/>
      <c r="F645" s="2"/>
      <c r="G645" s="8"/>
      <c r="H645" s="2"/>
      <c r="I645" s="4"/>
      <c r="J645" s="1"/>
      <c r="K645" s="1"/>
      <c r="L645" s="1"/>
      <c r="M645" s="1"/>
      <c r="N645" s="1"/>
      <c r="O645" s="1"/>
      <c r="P645" s="1"/>
      <c r="Q645" s="1"/>
      <c r="R645" s="1"/>
      <c r="S645" s="1"/>
      <c r="T645" s="1"/>
      <c r="U645" s="1"/>
      <c r="V645" s="1"/>
      <c r="W645" s="1"/>
      <c r="X645" s="1"/>
      <c r="Y645" s="1"/>
      <c r="Z645" s="1"/>
    </row>
    <row r="646" spans="1:26" ht="14.4">
      <c r="A646" s="1"/>
      <c r="B646" s="1"/>
      <c r="C646" s="2"/>
      <c r="D646" s="2"/>
      <c r="E646" s="2"/>
      <c r="F646" s="2"/>
      <c r="G646" s="8"/>
      <c r="H646" s="2"/>
      <c r="I646" s="4"/>
      <c r="J646" s="1"/>
      <c r="K646" s="1"/>
      <c r="L646" s="1"/>
      <c r="M646" s="1"/>
      <c r="N646" s="1"/>
      <c r="O646" s="1"/>
      <c r="P646" s="1"/>
      <c r="Q646" s="1"/>
      <c r="R646" s="1"/>
      <c r="S646" s="1"/>
      <c r="T646" s="1"/>
      <c r="U646" s="1"/>
      <c r="V646" s="1"/>
      <c r="W646" s="1"/>
      <c r="X646" s="1"/>
      <c r="Y646" s="1"/>
      <c r="Z646" s="1"/>
    </row>
    <row r="647" spans="1:26" ht="14.4">
      <c r="A647" s="1"/>
      <c r="B647" s="1"/>
      <c r="C647" s="2"/>
      <c r="D647" s="2"/>
      <c r="E647" s="2"/>
      <c r="F647" s="2"/>
      <c r="G647" s="8"/>
      <c r="H647" s="2"/>
      <c r="I647" s="4"/>
      <c r="J647" s="1"/>
      <c r="K647" s="1"/>
      <c r="L647" s="1"/>
      <c r="M647" s="1"/>
      <c r="N647" s="1"/>
      <c r="O647" s="1"/>
      <c r="P647" s="1"/>
      <c r="Q647" s="1"/>
      <c r="R647" s="1"/>
      <c r="S647" s="1"/>
      <c r="T647" s="1"/>
      <c r="U647" s="1"/>
      <c r="V647" s="1"/>
      <c r="W647" s="1"/>
      <c r="X647" s="1"/>
      <c r="Y647" s="1"/>
      <c r="Z647" s="1"/>
    </row>
    <row r="648" spans="1:26" ht="14.4">
      <c r="A648" s="1"/>
      <c r="B648" s="1"/>
      <c r="C648" s="2"/>
      <c r="D648" s="2"/>
      <c r="E648" s="2"/>
      <c r="F648" s="2"/>
      <c r="G648" s="8"/>
      <c r="H648" s="2"/>
      <c r="I648" s="4"/>
      <c r="J648" s="1"/>
      <c r="K648" s="1"/>
      <c r="L648" s="1"/>
      <c r="M648" s="1"/>
      <c r="N648" s="1"/>
      <c r="O648" s="1"/>
      <c r="P648" s="1"/>
      <c r="Q648" s="1"/>
      <c r="R648" s="1"/>
      <c r="S648" s="1"/>
      <c r="T648" s="1"/>
      <c r="U648" s="1"/>
      <c r="V648" s="1"/>
      <c r="W648" s="1"/>
      <c r="X648" s="1"/>
      <c r="Y648" s="1"/>
      <c r="Z648" s="1"/>
    </row>
    <row r="649" spans="1:26" ht="14.4">
      <c r="A649" s="1"/>
      <c r="B649" s="1"/>
      <c r="C649" s="2"/>
      <c r="D649" s="2"/>
      <c r="E649" s="2"/>
      <c r="F649" s="2"/>
      <c r="G649" s="8"/>
      <c r="H649" s="2"/>
      <c r="I649" s="4"/>
      <c r="J649" s="1"/>
      <c r="K649" s="1"/>
      <c r="L649" s="1"/>
      <c r="M649" s="1"/>
      <c r="N649" s="1"/>
      <c r="O649" s="1"/>
      <c r="P649" s="1"/>
      <c r="Q649" s="1"/>
      <c r="R649" s="1"/>
      <c r="S649" s="1"/>
      <c r="T649" s="1"/>
      <c r="U649" s="1"/>
      <c r="V649" s="1"/>
      <c r="W649" s="1"/>
      <c r="X649" s="1"/>
      <c r="Y649" s="1"/>
      <c r="Z649" s="1"/>
    </row>
    <row r="650" spans="1:26" ht="14.4">
      <c r="A650" s="1"/>
      <c r="B650" s="1"/>
      <c r="C650" s="2"/>
      <c r="D650" s="2"/>
      <c r="E650" s="2"/>
      <c r="F650" s="2"/>
      <c r="G650" s="8"/>
      <c r="H650" s="2"/>
      <c r="I650" s="4"/>
      <c r="J650" s="1"/>
      <c r="K650" s="1"/>
      <c r="L650" s="1"/>
      <c r="M650" s="1"/>
      <c r="N650" s="1"/>
      <c r="O650" s="1"/>
      <c r="P650" s="1"/>
      <c r="Q650" s="1"/>
      <c r="R650" s="1"/>
      <c r="S650" s="1"/>
      <c r="T650" s="1"/>
      <c r="U650" s="1"/>
      <c r="V650" s="1"/>
      <c r="W650" s="1"/>
      <c r="X650" s="1"/>
      <c r="Y650" s="1"/>
      <c r="Z650" s="1"/>
    </row>
    <row r="651" spans="1:26" ht="14.4">
      <c r="A651" s="1"/>
      <c r="B651" s="1"/>
      <c r="C651" s="2"/>
      <c r="D651" s="2"/>
      <c r="E651" s="2"/>
      <c r="F651" s="2"/>
      <c r="G651" s="8"/>
      <c r="H651" s="2"/>
      <c r="I651" s="4"/>
      <c r="J651" s="1"/>
      <c r="K651" s="1"/>
      <c r="L651" s="1"/>
      <c r="M651" s="1"/>
      <c r="N651" s="1"/>
      <c r="O651" s="1"/>
      <c r="P651" s="1"/>
      <c r="Q651" s="1"/>
      <c r="R651" s="1"/>
      <c r="S651" s="1"/>
      <c r="T651" s="1"/>
      <c r="U651" s="1"/>
      <c r="V651" s="1"/>
      <c r="W651" s="1"/>
      <c r="X651" s="1"/>
      <c r="Y651" s="1"/>
      <c r="Z651" s="1"/>
    </row>
    <row r="652" spans="1:26" ht="14.4">
      <c r="A652" s="1"/>
      <c r="B652" s="1"/>
      <c r="C652" s="2"/>
      <c r="D652" s="2"/>
      <c r="E652" s="2"/>
      <c r="F652" s="2"/>
      <c r="G652" s="8"/>
      <c r="H652" s="2"/>
      <c r="I652" s="4"/>
      <c r="J652" s="1"/>
      <c r="K652" s="1"/>
      <c r="L652" s="1"/>
      <c r="M652" s="1"/>
      <c r="N652" s="1"/>
      <c r="O652" s="1"/>
      <c r="P652" s="1"/>
      <c r="Q652" s="1"/>
      <c r="R652" s="1"/>
      <c r="S652" s="1"/>
      <c r="T652" s="1"/>
      <c r="U652" s="1"/>
      <c r="V652" s="1"/>
      <c r="W652" s="1"/>
      <c r="X652" s="1"/>
      <c r="Y652" s="1"/>
      <c r="Z652" s="1"/>
    </row>
    <row r="653" spans="1:26" ht="14.4">
      <c r="A653" s="1"/>
      <c r="B653" s="1"/>
      <c r="C653" s="2"/>
      <c r="D653" s="2"/>
      <c r="E653" s="2"/>
      <c r="F653" s="2"/>
      <c r="G653" s="8"/>
      <c r="H653" s="2"/>
      <c r="I653" s="4"/>
      <c r="J653" s="1"/>
      <c r="K653" s="1"/>
      <c r="L653" s="1"/>
      <c r="M653" s="1"/>
      <c r="N653" s="1"/>
      <c r="O653" s="1"/>
      <c r="P653" s="1"/>
      <c r="Q653" s="1"/>
      <c r="R653" s="1"/>
      <c r="S653" s="1"/>
      <c r="T653" s="1"/>
      <c r="U653" s="1"/>
      <c r="V653" s="1"/>
      <c r="W653" s="1"/>
      <c r="X653" s="1"/>
      <c r="Y653" s="1"/>
      <c r="Z653" s="1"/>
    </row>
    <row r="654" spans="1:26" ht="14.4">
      <c r="A654" s="1"/>
      <c r="B654" s="1"/>
      <c r="C654" s="2"/>
      <c r="D654" s="2"/>
      <c r="E654" s="2"/>
      <c r="F654" s="2"/>
      <c r="G654" s="8"/>
      <c r="H654" s="2"/>
      <c r="I654" s="4"/>
      <c r="J654" s="1"/>
      <c r="K654" s="1"/>
      <c r="L654" s="1"/>
      <c r="M654" s="1"/>
      <c r="N654" s="1"/>
      <c r="O654" s="1"/>
      <c r="P654" s="1"/>
      <c r="Q654" s="1"/>
      <c r="R654" s="1"/>
      <c r="S654" s="1"/>
      <c r="T654" s="1"/>
      <c r="U654" s="1"/>
      <c r="V654" s="1"/>
      <c r="W654" s="1"/>
      <c r="X654" s="1"/>
      <c r="Y654" s="1"/>
      <c r="Z654" s="1"/>
    </row>
    <row r="655" spans="1:26" ht="14.4">
      <c r="A655" s="1"/>
      <c r="B655" s="1"/>
      <c r="C655" s="2"/>
      <c r="D655" s="2"/>
      <c r="E655" s="2"/>
      <c r="F655" s="2"/>
      <c r="G655" s="8"/>
      <c r="H655" s="2"/>
      <c r="I655" s="4"/>
      <c r="J655" s="1"/>
      <c r="K655" s="1"/>
      <c r="L655" s="1"/>
      <c r="M655" s="1"/>
      <c r="N655" s="1"/>
      <c r="O655" s="1"/>
      <c r="P655" s="1"/>
      <c r="Q655" s="1"/>
      <c r="R655" s="1"/>
      <c r="S655" s="1"/>
      <c r="T655" s="1"/>
      <c r="U655" s="1"/>
      <c r="V655" s="1"/>
      <c r="W655" s="1"/>
      <c r="X655" s="1"/>
      <c r="Y655" s="1"/>
      <c r="Z655" s="1"/>
    </row>
    <row r="656" spans="1:26" ht="14.4">
      <c r="A656" s="1"/>
      <c r="B656" s="1"/>
      <c r="C656" s="2"/>
      <c r="D656" s="2"/>
      <c r="E656" s="2"/>
      <c r="F656" s="2"/>
      <c r="G656" s="8"/>
      <c r="H656" s="2"/>
      <c r="I656" s="4"/>
      <c r="J656" s="1"/>
      <c r="K656" s="1"/>
      <c r="L656" s="1"/>
      <c r="M656" s="1"/>
      <c r="N656" s="1"/>
      <c r="O656" s="1"/>
      <c r="P656" s="1"/>
      <c r="Q656" s="1"/>
      <c r="R656" s="1"/>
      <c r="S656" s="1"/>
      <c r="T656" s="1"/>
      <c r="U656" s="1"/>
      <c r="V656" s="1"/>
      <c r="W656" s="1"/>
      <c r="X656" s="1"/>
      <c r="Y656" s="1"/>
      <c r="Z656" s="1"/>
    </row>
    <row r="657" spans="1:26" ht="14.4">
      <c r="A657" s="1"/>
      <c r="B657" s="1"/>
      <c r="C657" s="2"/>
      <c r="D657" s="2"/>
      <c r="E657" s="2"/>
      <c r="F657" s="2"/>
      <c r="G657" s="8"/>
      <c r="H657" s="2"/>
      <c r="I657" s="4"/>
      <c r="J657" s="1"/>
      <c r="K657" s="1"/>
      <c r="L657" s="1"/>
      <c r="M657" s="1"/>
      <c r="N657" s="1"/>
      <c r="O657" s="1"/>
      <c r="P657" s="1"/>
      <c r="Q657" s="1"/>
      <c r="R657" s="1"/>
      <c r="S657" s="1"/>
      <c r="T657" s="1"/>
      <c r="U657" s="1"/>
      <c r="V657" s="1"/>
      <c r="W657" s="1"/>
      <c r="X657" s="1"/>
      <c r="Y657" s="1"/>
      <c r="Z657" s="1"/>
    </row>
    <row r="658" spans="1:26" ht="14.4">
      <c r="A658" s="1"/>
      <c r="B658" s="1"/>
      <c r="C658" s="2"/>
      <c r="D658" s="2"/>
      <c r="E658" s="2"/>
      <c r="F658" s="2"/>
      <c r="G658" s="8"/>
      <c r="H658" s="2"/>
      <c r="I658" s="4"/>
      <c r="J658" s="1"/>
      <c r="K658" s="1"/>
      <c r="L658" s="1"/>
      <c r="M658" s="1"/>
      <c r="N658" s="1"/>
      <c r="O658" s="1"/>
      <c r="P658" s="1"/>
      <c r="Q658" s="1"/>
      <c r="R658" s="1"/>
      <c r="S658" s="1"/>
      <c r="T658" s="1"/>
      <c r="U658" s="1"/>
      <c r="V658" s="1"/>
      <c r="W658" s="1"/>
      <c r="X658" s="1"/>
      <c r="Y658" s="1"/>
      <c r="Z658" s="1"/>
    </row>
    <row r="659" spans="1:26" ht="14.4">
      <c r="A659" s="1"/>
      <c r="B659" s="1"/>
      <c r="C659" s="2"/>
      <c r="D659" s="2"/>
      <c r="E659" s="2"/>
      <c r="F659" s="2"/>
      <c r="G659" s="8"/>
      <c r="H659" s="2"/>
      <c r="I659" s="4"/>
      <c r="J659" s="1"/>
      <c r="K659" s="1"/>
      <c r="L659" s="1"/>
      <c r="M659" s="1"/>
      <c r="N659" s="1"/>
      <c r="O659" s="1"/>
      <c r="P659" s="1"/>
      <c r="Q659" s="1"/>
      <c r="R659" s="1"/>
      <c r="S659" s="1"/>
      <c r="T659" s="1"/>
      <c r="U659" s="1"/>
      <c r="V659" s="1"/>
      <c r="W659" s="1"/>
      <c r="X659" s="1"/>
      <c r="Y659" s="1"/>
      <c r="Z659" s="1"/>
    </row>
    <row r="660" spans="1:26" ht="14.4">
      <c r="A660" s="1"/>
      <c r="B660" s="1"/>
      <c r="C660" s="2"/>
      <c r="D660" s="2"/>
      <c r="E660" s="2"/>
      <c r="F660" s="2"/>
      <c r="G660" s="8"/>
      <c r="H660" s="2"/>
      <c r="I660" s="4"/>
      <c r="J660" s="1"/>
      <c r="K660" s="1"/>
      <c r="L660" s="1"/>
      <c r="M660" s="1"/>
      <c r="N660" s="1"/>
      <c r="O660" s="1"/>
      <c r="P660" s="1"/>
      <c r="Q660" s="1"/>
      <c r="R660" s="1"/>
      <c r="S660" s="1"/>
      <c r="T660" s="1"/>
      <c r="U660" s="1"/>
      <c r="V660" s="1"/>
      <c r="W660" s="1"/>
      <c r="X660" s="1"/>
      <c r="Y660" s="1"/>
      <c r="Z660" s="1"/>
    </row>
    <row r="661" spans="1:26" ht="14.4">
      <c r="A661" s="1"/>
      <c r="B661" s="1"/>
      <c r="C661" s="2"/>
      <c r="D661" s="2"/>
      <c r="E661" s="2"/>
      <c r="F661" s="2"/>
      <c r="G661" s="8"/>
      <c r="H661" s="2"/>
      <c r="I661" s="4"/>
      <c r="J661" s="1"/>
      <c r="K661" s="1"/>
      <c r="L661" s="1"/>
      <c r="M661" s="1"/>
      <c r="N661" s="1"/>
      <c r="O661" s="1"/>
      <c r="P661" s="1"/>
      <c r="Q661" s="1"/>
      <c r="R661" s="1"/>
      <c r="S661" s="1"/>
      <c r="T661" s="1"/>
      <c r="U661" s="1"/>
      <c r="V661" s="1"/>
      <c r="W661" s="1"/>
      <c r="X661" s="1"/>
      <c r="Y661" s="1"/>
      <c r="Z661" s="1"/>
    </row>
    <row r="662" spans="1:26" ht="14.4">
      <c r="A662" s="1"/>
      <c r="B662" s="1"/>
      <c r="C662" s="2"/>
      <c r="D662" s="2"/>
      <c r="E662" s="2"/>
      <c r="F662" s="2"/>
      <c r="G662" s="8"/>
      <c r="H662" s="2"/>
      <c r="I662" s="4"/>
      <c r="J662" s="1"/>
      <c r="K662" s="1"/>
      <c r="L662" s="1"/>
      <c r="M662" s="1"/>
      <c r="N662" s="1"/>
      <c r="O662" s="1"/>
      <c r="P662" s="1"/>
      <c r="Q662" s="1"/>
      <c r="R662" s="1"/>
      <c r="S662" s="1"/>
      <c r="T662" s="1"/>
      <c r="U662" s="1"/>
      <c r="V662" s="1"/>
      <c r="W662" s="1"/>
      <c r="X662" s="1"/>
      <c r="Y662" s="1"/>
      <c r="Z662" s="1"/>
    </row>
    <row r="663" spans="1:26" ht="14.4">
      <c r="A663" s="1"/>
      <c r="B663" s="1"/>
      <c r="C663" s="2"/>
      <c r="D663" s="2"/>
      <c r="E663" s="2"/>
      <c r="F663" s="2"/>
      <c r="G663" s="8"/>
      <c r="H663" s="2"/>
      <c r="I663" s="4"/>
      <c r="J663" s="1"/>
      <c r="K663" s="1"/>
      <c r="L663" s="1"/>
      <c r="M663" s="1"/>
      <c r="N663" s="1"/>
      <c r="O663" s="1"/>
      <c r="P663" s="1"/>
      <c r="Q663" s="1"/>
      <c r="R663" s="1"/>
      <c r="S663" s="1"/>
      <c r="T663" s="1"/>
      <c r="U663" s="1"/>
      <c r="V663" s="1"/>
      <c r="W663" s="1"/>
      <c r="X663" s="1"/>
      <c r="Y663" s="1"/>
      <c r="Z663" s="1"/>
    </row>
    <row r="664" spans="1:26" ht="14.4">
      <c r="A664" s="1"/>
      <c r="B664" s="1"/>
      <c r="C664" s="2"/>
      <c r="D664" s="2"/>
      <c r="E664" s="2"/>
      <c r="F664" s="2"/>
      <c r="G664" s="8"/>
      <c r="H664" s="2"/>
      <c r="I664" s="4"/>
      <c r="J664" s="1"/>
      <c r="K664" s="1"/>
      <c r="L664" s="1"/>
      <c r="M664" s="1"/>
      <c r="N664" s="1"/>
      <c r="O664" s="1"/>
      <c r="P664" s="1"/>
      <c r="Q664" s="1"/>
      <c r="R664" s="1"/>
      <c r="S664" s="1"/>
      <c r="T664" s="1"/>
      <c r="U664" s="1"/>
      <c r="V664" s="1"/>
      <c r="W664" s="1"/>
      <c r="X664" s="1"/>
      <c r="Y664" s="1"/>
      <c r="Z664" s="1"/>
    </row>
    <row r="665" spans="1:26" ht="14.4">
      <c r="A665" s="1"/>
      <c r="B665" s="1"/>
      <c r="C665" s="2"/>
      <c r="D665" s="2"/>
      <c r="E665" s="2"/>
      <c r="F665" s="2"/>
      <c r="G665" s="8"/>
      <c r="H665" s="2"/>
      <c r="I665" s="4"/>
      <c r="J665" s="1"/>
      <c r="K665" s="1"/>
      <c r="L665" s="1"/>
      <c r="M665" s="1"/>
      <c r="N665" s="1"/>
      <c r="O665" s="1"/>
      <c r="P665" s="1"/>
      <c r="Q665" s="1"/>
      <c r="R665" s="1"/>
      <c r="S665" s="1"/>
      <c r="T665" s="1"/>
      <c r="U665" s="1"/>
      <c r="V665" s="1"/>
      <c r="W665" s="1"/>
      <c r="X665" s="1"/>
      <c r="Y665" s="1"/>
      <c r="Z665" s="1"/>
    </row>
    <row r="666" spans="1:26" ht="14.4">
      <c r="A666" s="1"/>
      <c r="B666" s="1"/>
      <c r="C666" s="2"/>
      <c r="D666" s="2"/>
      <c r="E666" s="2"/>
      <c r="F666" s="2"/>
      <c r="G666" s="8"/>
      <c r="H666" s="2"/>
      <c r="I666" s="4"/>
      <c r="J666" s="1"/>
      <c r="K666" s="1"/>
      <c r="L666" s="1"/>
      <c r="M666" s="1"/>
      <c r="N666" s="1"/>
      <c r="O666" s="1"/>
      <c r="P666" s="1"/>
      <c r="Q666" s="1"/>
      <c r="R666" s="1"/>
      <c r="S666" s="1"/>
      <c r="T666" s="1"/>
      <c r="U666" s="1"/>
      <c r="V666" s="1"/>
      <c r="W666" s="1"/>
      <c r="X666" s="1"/>
      <c r="Y666" s="1"/>
      <c r="Z666" s="1"/>
    </row>
    <row r="667" spans="1:26" ht="14.4">
      <c r="A667" s="1"/>
      <c r="B667" s="1"/>
      <c r="C667" s="2"/>
      <c r="D667" s="2"/>
      <c r="E667" s="2"/>
      <c r="F667" s="2"/>
      <c r="G667" s="8"/>
      <c r="H667" s="2"/>
      <c r="I667" s="4"/>
      <c r="J667" s="1"/>
      <c r="K667" s="1"/>
      <c r="L667" s="1"/>
      <c r="M667" s="1"/>
      <c r="N667" s="1"/>
      <c r="O667" s="1"/>
      <c r="P667" s="1"/>
      <c r="Q667" s="1"/>
      <c r="R667" s="1"/>
      <c r="S667" s="1"/>
      <c r="T667" s="1"/>
      <c r="U667" s="1"/>
      <c r="V667" s="1"/>
      <c r="W667" s="1"/>
      <c r="X667" s="1"/>
      <c r="Y667" s="1"/>
      <c r="Z667" s="1"/>
    </row>
    <row r="668" spans="1:26" ht="14.4">
      <c r="A668" s="1"/>
      <c r="B668" s="1"/>
      <c r="C668" s="2"/>
      <c r="D668" s="2"/>
      <c r="E668" s="2"/>
      <c r="F668" s="2"/>
      <c r="G668" s="8"/>
      <c r="H668" s="2"/>
      <c r="I668" s="4"/>
      <c r="J668" s="1"/>
      <c r="K668" s="1"/>
      <c r="L668" s="1"/>
      <c r="M668" s="1"/>
      <c r="N668" s="1"/>
      <c r="O668" s="1"/>
      <c r="P668" s="1"/>
      <c r="Q668" s="1"/>
      <c r="R668" s="1"/>
      <c r="S668" s="1"/>
      <c r="T668" s="1"/>
      <c r="U668" s="1"/>
      <c r="V668" s="1"/>
      <c r="W668" s="1"/>
      <c r="X668" s="1"/>
      <c r="Y668" s="1"/>
      <c r="Z668" s="1"/>
    </row>
    <row r="669" spans="1:26" ht="14.4">
      <c r="A669" s="1"/>
      <c r="B669" s="1"/>
      <c r="C669" s="2"/>
      <c r="D669" s="2"/>
      <c r="E669" s="2"/>
      <c r="F669" s="2"/>
      <c r="G669" s="8"/>
      <c r="H669" s="2"/>
      <c r="I669" s="4"/>
      <c r="J669" s="1"/>
      <c r="K669" s="1"/>
      <c r="L669" s="1"/>
      <c r="M669" s="1"/>
      <c r="N669" s="1"/>
      <c r="O669" s="1"/>
      <c r="P669" s="1"/>
      <c r="Q669" s="1"/>
      <c r="R669" s="1"/>
      <c r="S669" s="1"/>
      <c r="T669" s="1"/>
      <c r="U669" s="1"/>
      <c r="V669" s="1"/>
      <c r="W669" s="1"/>
      <c r="X669" s="1"/>
      <c r="Y669" s="1"/>
      <c r="Z669" s="1"/>
    </row>
    <row r="670" spans="1:26" ht="14.4">
      <c r="A670" s="1"/>
      <c r="B670" s="1"/>
      <c r="C670" s="2"/>
      <c r="D670" s="2"/>
      <c r="E670" s="2"/>
      <c r="F670" s="2"/>
      <c r="G670" s="8"/>
      <c r="H670" s="2"/>
      <c r="I670" s="4"/>
      <c r="J670" s="1"/>
      <c r="K670" s="1"/>
      <c r="L670" s="1"/>
      <c r="M670" s="1"/>
      <c r="N670" s="1"/>
      <c r="O670" s="1"/>
      <c r="P670" s="1"/>
      <c r="Q670" s="1"/>
      <c r="R670" s="1"/>
      <c r="S670" s="1"/>
      <c r="T670" s="1"/>
      <c r="U670" s="1"/>
      <c r="V670" s="1"/>
      <c r="W670" s="1"/>
      <c r="X670" s="1"/>
      <c r="Y670" s="1"/>
      <c r="Z670" s="1"/>
    </row>
    <row r="671" spans="1:26" ht="14.4">
      <c r="A671" s="1"/>
      <c r="B671" s="1"/>
      <c r="C671" s="2"/>
      <c r="D671" s="2"/>
      <c r="E671" s="2"/>
      <c r="F671" s="2"/>
      <c r="G671" s="8"/>
      <c r="H671" s="2"/>
      <c r="I671" s="4"/>
      <c r="J671" s="1"/>
      <c r="K671" s="1"/>
      <c r="L671" s="1"/>
      <c r="M671" s="1"/>
      <c r="N671" s="1"/>
      <c r="O671" s="1"/>
      <c r="P671" s="1"/>
      <c r="Q671" s="1"/>
      <c r="R671" s="1"/>
      <c r="S671" s="1"/>
      <c r="T671" s="1"/>
      <c r="U671" s="1"/>
      <c r="V671" s="1"/>
      <c r="W671" s="1"/>
      <c r="X671" s="1"/>
      <c r="Y671" s="1"/>
      <c r="Z671" s="1"/>
    </row>
    <row r="672" spans="1:26" ht="14.4">
      <c r="A672" s="1"/>
      <c r="B672" s="1"/>
      <c r="C672" s="2"/>
      <c r="D672" s="2"/>
      <c r="E672" s="2"/>
      <c r="F672" s="2"/>
      <c r="G672" s="8"/>
      <c r="H672" s="2"/>
      <c r="I672" s="4"/>
      <c r="J672" s="1"/>
      <c r="K672" s="1"/>
      <c r="L672" s="1"/>
      <c r="M672" s="1"/>
      <c r="N672" s="1"/>
      <c r="O672" s="1"/>
      <c r="P672" s="1"/>
      <c r="Q672" s="1"/>
      <c r="R672" s="1"/>
      <c r="S672" s="1"/>
      <c r="T672" s="1"/>
      <c r="U672" s="1"/>
      <c r="V672" s="1"/>
      <c r="W672" s="1"/>
      <c r="X672" s="1"/>
      <c r="Y672" s="1"/>
      <c r="Z672" s="1"/>
    </row>
    <row r="673" spans="1:26" ht="14.4">
      <c r="A673" s="1"/>
      <c r="B673" s="1"/>
      <c r="C673" s="2"/>
      <c r="D673" s="2"/>
      <c r="E673" s="2"/>
      <c r="F673" s="2"/>
      <c r="G673" s="8"/>
      <c r="H673" s="2"/>
      <c r="I673" s="4"/>
      <c r="J673" s="1"/>
      <c r="K673" s="1"/>
      <c r="L673" s="1"/>
      <c r="M673" s="1"/>
      <c r="N673" s="1"/>
      <c r="O673" s="1"/>
      <c r="P673" s="1"/>
      <c r="Q673" s="1"/>
      <c r="R673" s="1"/>
      <c r="S673" s="1"/>
      <c r="T673" s="1"/>
      <c r="U673" s="1"/>
      <c r="V673" s="1"/>
      <c r="W673" s="1"/>
      <c r="X673" s="1"/>
      <c r="Y673" s="1"/>
      <c r="Z673" s="1"/>
    </row>
    <row r="674" spans="1:26" ht="14.4">
      <c r="A674" s="1"/>
      <c r="B674" s="1"/>
      <c r="C674" s="2"/>
      <c r="D674" s="2"/>
      <c r="E674" s="2"/>
      <c r="F674" s="2"/>
      <c r="G674" s="8"/>
      <c r="H674" s="2"/>
      <c r="I674" s="4"/>
      <c r="J674" s="1"/>
      <c r="K674" s="1"/>
      <c r="L674" s="1"/>
      <c r="M674" s="1"/>
      <c r="N674" s="1"/>
      <c r="O674" s="1"/>
      <c r="P674" s="1"/>
      <c r="Q674" s="1"/>
      <c r="R674" s="1"/>
      <c r="S674" s="1"/>
      <c r="T674" s="1"/>
      <c r="U674" s="1"/>
      <c r="V674" s="1"/>
      <c r="W674" s="1"/>
      <c r="X674" s="1"/>
      <c r="Y674" s="1"/>
      <c r="Z674" s="1"/>
    </row>
    <row r="675" spans="1:26" ht="14.4">
      <c r="A675" s="1"/>
      <c r="B675" s="1"/>
      <c r="C675" s="2"/>
      <c r="D675" s="2"/>
      <c r="E675" s="2"/>
      <c r="F675" s="2"/>
      <c r="G675" s="8"/>
      <c r="H675" s="2"/>
      <c r="I675" s="4"/>
      <c r="J675" s="1"/>
      <c r="K675" s="1"/>
      <c r="L675" s="1"/>
      <c r="M675" s="1"/>
      <c r="N675" s="1"/>
      <c r="O675" s="1"/>
      <c r="P675" s="1"/>
      <c r="Q675" s="1"/>
      <c r="R675" s="1"/>
      <c r="S675" s="1"/>
      <c r="T675" s="1"/>
      <c r="U675" s="1"/>
      <c r="V675" s="1"/>
      <c r="W675" s="1"/>
      <c r="X675" s="1"/>
      <c r="Y675" s="1"/>
      <c r="Z675" s="1"/>
    </row>
    <row r="676" spans="1:26" ht="14.4">
      <c r="A676" s="1"/>
      <c r="B676" s="1"/>
      <c r="C676" s="2"/>
      <c r="D676" s="2"/>
      <c r="E676" s="2"/>
      <c r="F676" s="2"/>
      <c r="G676" s="8"/>
      <c r="H676" s="2"/>
      <c r="I676" s="4"/>
      <c r="J676" s="1"/>
      <c r="K676" s="1"/>
      <c r="L676" s="1"/>
      <c r="M676" s="1"/>
      <c r="N676" s="1"/>
      <c r="O676" s="1"/>
      <c r="P676" s="1"/>
      <c r="Q676" s="1"/>
      <c r="R676" s="1"/>
      <c r="S676" s="1"/>
      <c r="T676" s="1"/>
      <c r="U676" s="1"/>
      <c r="V676" s="1"/>
      <c r="W676" s="1"/>
      <c r="X676" s="1"/>
      <c r="Y676" s="1"/>
      <c r="Z676" s="1"/>
    </row>
    <row r="677" spans="1:26" ht="14.4">
      <c r="A677" s="1"/>
      <c r="B677" s="1"/>
      <c r="C677" s="2"/>
      <c r="D677" s="2"/>
      <c r="E677" s="2"/>
      <c r="F677" s="2"/>
      <c r="G677" s="8"/>
      <c r="H677" s="2"/>
      <c r="I677" s="4"/>
      <c r="J677" s="1"/>
      <c r="K677" s="1"/>
      <c r="L677" s="1"/>
      <c r="M677" s="1"/>
      <c r="N677" s="1"/>
      <c r="O677" s="1"/>
      <c r="P677" s="1"/>
      <c r="Q677" s="1"/>
      <c r="R677" s="1"/>
      <c r="S677" s="1"/>
      <c r="T677" s="1"/>
      <c r="U677" s="1"/>
      <c r="V677" s="1"/>
      <c r="W677" s="1"/>
      <c r="X677" s="1"/>
      <c r="Y677" s="1"/>
      <c r="Z677" s="1"/>
    </row>
    <row r="678" spans="1:26" ht="14.4">
      <c r="A678" s="1"/>
      <c r="B678" s="1"/>
      <c r="C678" s="2"/>
      <c r="D678" s="2"/>
      <c r="E678" s="2"/>
      <c r="F678" s="2"/>
      <c r="G678" s="8"/>
      <c r="H678" s="2"/>
      <c r="I678" s="4"/>
      <c r="J678" s="1"/>
      <c r="K678" s="1"/>
      <c r="L678" s="1"/>
      <c r="M678" s="1"/>
      <c r="N678" s="1"/>
      <c r="O678" s="1"/>
      <c r="P678" s="1"/>
      <c r="Q678" s="1"/>
      <c r="R678" s="1"/>
      <c r="S678" s="1"/>
      <c r="T678" s="1"/>
      <c r="U678" s="1"/>
      <c r="V678" s="1"/>
      <c r="W678" s="1"/>
      <c r="X678" s="1"/>
      <c r="Y678" s="1"/>
      <c r="Z678" s="1"/>
    </row>
    <row r="679" spans="1:26" ht="14.4">
      <c r="A679" s="1"/>
      <c r="B679" s="1"/>
      <c r="C679" s="2"/>
      <c r="D679" s="2"/>
      <c r="E679" s="2"/>
      <c r="F679" s="2"/>
      <c r="G679" s="8"/>
      <c r="H679" s="2"/>
      <c r="I679" s="4"/>
      <c r="J679" s="1"/>
      <c r="K679" s="1"/>
      <c r="L679" s="1"/>
      <c r="M679" s="1"/>
      <c r="N679" s="1"/>
      <c r="O679" s="1"/>
      <c r="P679" s="1"/>
      <c r="Q679" s="1"/>
      <c r="R679" s="1"/>
      <c r="S679" s="1"/>
      <c r="T679" s="1"/>
      <c r="U679" s="1"/>
      <c r="V679" s="1"/>
      <c r="W679" s="1"/>
      <c r="X679" s="1"/>
      <c r="Y679" s="1"/>
      <c r="Z679" s="1"/>
    </row>
    <row r="680" spans="1:26" ht="14.4">
      <c r="A680" s="1"/>
      <c r="B680" s="1"/>
      <c r="C680" s="2"/>
      <c r="D680" s="2"/>
      <c r="E680" s="2"/>
      <c r="F680" s="2"/>
      <c r="G680" s="8"/>
      <c r="H680" s="2"/>
      <c r="I680" s="4"/>
      <c r="J680" s="1"/>
      <c r="K680" s="1"/>
      <c r="L680" s="1"/>
      <c r="M680" s="1"/>
      <c r="N680" s="1"/>
      <c r="O680" s="1"/>
      <c r="P680" s="1"/>
      <c r="Q680" s="1"/>
      <c r="R680" s="1"/>
      <c r="S680" s="1"/>
      <c r="T680" s="1"/>
      <c r="U680" s="1"/>
      <c r="V680" s="1"/>
      <c r="W680" s="1"/>
      <c r="X680" s="1"/>
      <c r="Y680" s="1"/>
      <c r="Z680" s="1"/>
    </row>
    <row r="681" spans="1:26" ht="14.4">
      <c r="A681" s="1"/>
      <c r="B681" s="1"/>
      <c r="C681" s="2"/>
      <c r="D681" s="2"/>
      <c r="E681" s="2"/>
      <c r="F681" s="2"/>
      <c r="G681" s="8"/>
      <c r="H681" s="2"/>
      <c r="I681" s="4"/>
      <c r="J681" s="1"/>
      <c r="K681" s="1"/>
      <c r="L681" s="1"/>
      <c r="M681" s="1"/>
      <c r="N681" s="1"/>
      <c r="O681" s="1"/>
      <c r="P681" s="1"/>
      <c r="Q681" s="1"/>
      <c r="R681" s="1"/>
      <c r="S681" s="1"/>
      <c r="T681" s="1"/>
      <c r="U681" s="1"/>
      <c r="V681" s="1"/>
      <c r="W681" s="1"/>
      <c r="X681" s="1"/>
      <c r="Y681" s="1"/>
      <c r="Z681" s="1"/>
    </row>
    <row r="682" spans="1:26" ht="14.4">
      <c r="A682" s="1"/>
      <c r="B682" s="1"/>
      <c r="C682" s="2"/>
      <c r="D682" s="2"/>
      <c r="E682" s="2"/>
      <c r="F682" s="2"/>
      <c r="G682" s="8"/>
      <c r="H682" s="2"/>
      <c r="I682" s="4"/>
      <c r="J682" s="1"/>
      <c r="K682" s="1"/>
      <c r="L682" s="1"/>
      <c r="M682" s="1"/>
      <c r="N682" s="1"/>
      <c r="O682" s="1"/>
      <c r="P682" s="1"/>
      <c r="Q682" s="1"/>
      <c r="R682" s="1"/>
      <c r="S682" s="1"/>
      <c r="T682" s="1"/>
      <c r="U682" s="1"/>
      <c r="V682" s="1"/>
      <c r="W682" s="1"/>
      <c r="X682" s="1"/>
      <c r="Y682" s="1"/>
      <c r="Z682" s="1"/>
    </row>
    <row r="683" spans="1:26" ht="14.4">
      <c r="A683" s="1"/>
      <c r="B683" s="1"/>
      <c r="C683" s="2"/>
      <c r="D683" s="2"/>
      <c r="E683" s="2"/>
      <c r="F683" s="2"/>
      <c r="G683" s="8"/>
      <c r="H683" s="2"/>
      <c r="I683" s="4"/>
      <c r="J683" s="1"/>
      <c r="K683" s="1"/>
      <c r="L683" s="1"/>
      <c r="M683" s="1"/>
      <c r="N683" s="1"/>
      <c r="O683" s="1"/>
      <c r="P683" s="1"/>
      <c r="Q683" s="1"/>
      <c r="R683" s="1"/>
      <c r="S683" s="1"/>
      <c r="T683" s="1"/>
      <c r="U683" s="1"/>
      <c r="V683" s="1"/>
      <c r="W683" s="1"/>
      <c r="X683" s="1"/>
      <c r="Y683" s="1"/>
      <c r="Z683" s="1"/>
    </row>
    <row r="684" spans="1:26" ht="14.4">
      <c r="A684" s="1"/>
      <c r="B684" s="1"/>
      <c r="C684" s="2"/>
      <c r="D684" s="2"/>
      <c r="E684" s="2"/>
      <c r="F684" s="2"/>
      <c r="G684" s="8"/>
      <c r="H684" s="2"/>
      <c r="I684" s="4"/>
      <c r="J684" s="1"/>
      <c r="K684" s="1"/>
      <c r="L684" s="1"/>
      <c r="M684" s="1"/>
      <c r="N684" s="1"/>
      <c r="O684" s="1"/>
      <c r="P684" s="1"/>
      <c r="Q684" s="1"/>
      <c r="R684" s="1"/>
      <c r="S684" s="1"/>
      <c r="T684" s="1"/>
      <c r="U684" s="1"/>
      <c r="V684" s="1"/>
      <c r="W684" s="1"/>
      <c r="X684" s="1"/>
      <c r="Y684" s="1"/>
      <c r="Z684" s="1"/>
    </row>
    <row r="685" spans="1:26" ht="14.4">
      <c r="A685" s="1"/>
      <c r="B685" s="1"/>
      <c r="C685" s="2"/>
      <c r="D685" s="2"/>
      <c r="E685" s="2"/>
      <c r="F685" s="2"/>
      <c r="G685" s="8"/>
      <c r="H685" s="2"/>
      <c r="I685" s="4"/>
      <c r="J685" s="1"/>
      <c r="K685" s="1"/>
      <c r="L685" s="1"/>
      <c r="M685" s="1"/>
      <c r="N685" s="1"/>
      <c r="O685" s="1"/>
      <c r="P685" s="1"/>
      <c r="Q685" s="1"/>
      <c r="R685" s="1"/>
      <c r="S685" s="1"/>
      <c r="T685" s="1"/>
      <c r="U685" s="1"/>
      <c r="V685" s="1"/>
      <c r="W685" s="1"/>
      <c r="X685" s="1"/>
      <c r="Y685" s="1"/>
      <c r="Z685" s="1"/>
    </row>
    <row r="686" spans="1:26" ht="14.4">
      <c r="A686" s="1"/>
      <c r="B686" s="1"/>
      <c r="C686" s="2"/>
      <c r="D686" s="2"/>
      <c r="E686" s="2"/>
      <c r="F686" s="2"/>
      <c r="G686" s="8"/>
      <c r="H686" s="2"/>
      <c r="I686" s="4"/>
      <c r="J686" s="1"/>
      <c r="K686" s="1"/>
      <c r="L686" s="1"/>
      <c r="M686" s="1"/>
      <c r="N686" s="1"/>
      <c r="O686" s="1"/>
      <c r="P686" s="1"/>
      <c r="Q686" s="1"/>
      <c r="R686" s="1"/>
      <c r="S686" s="1"/>
      <c r="T686" s="1"/>
      <c r="U686" s="1"/>
      <c r="V686" s="1"/>
      <c r="W686" s="1"/>
      <c r="X686" s="1"/>
      <c r="Y686" s="1"/>
      <c r="Z686" s="1"/>
    </row>
    <row r="687" spans="1:26" ht="14.4">
      <c r="A687" s="1"/>
      <c r="B687" s="1"/>
      <c r="C687" s="2"/>
      <c r="D687" s="2"/>
      <c r="E687" s="2"/>
      <c r="F687" s="2"/>
      <c r="G687" s="8"/>
      <c r="H687" s="2"/>
      <c r="I687" s="4"/>
      <c r="J687" s="1"/>
      <c r="K687" s="1"/>
      <c r="L687" s="1"/>
      <c r="M687" s="1"/>
      <c r="N687" s="1"/>
      <c r="O687" s="1"/>
      <c r="P687" s="1"/>
      <c r="Q687" s="1"/>
      <c r="R687" s="1"/>
      <c r="S687" s="1"/>
      <c r="T687" s="1"/>
      <c r="U687" s="1"/>
      <c r="V687" s="1"/>
      <c r="W687" s="1"/>
      <c r="X687" s="1"/>
      <c r="Y687" s="1"/>
      <c r="Z687" s="1"/>
    </row>
    <row r="688" spans="1:26" ht="14.4">
      <c r="A688" s="1"/>
      <c r="B688" s="1"/>
      <c r="C688" s="2"/>
      <c r="D688" s="2"/>
      <c r="E688" s="2"/>
      <c r="F688" s="2"/>
      <c r="G688" s="8"/>
      <c r="H688" s="2"/>
      <c r="I688" s="4"/>
      <c r="J688" s="1"/>
      <c r="K688" s="1"/>
      <c r="L688" s="1"/>
      <c r="M688" s="1"/>
      <c r="N688" s="1"/>
      <c r="O688" s="1"/>
      <c r="P688" s="1"/>
      <c r="Q688" s="1"/>
      <c r="R688" s="1"/>
      <c r="S688" s="1"/>
      <c r="T688" s="1"/>
      <c r="U688" s="1"/>
      <c r="V688" s="1"/>
      <c r="W688" s="1"/>
      <c r="X688" s="1"/>
      <c r="Y688" s="1"/>
      <c r="Z688" s="1"/>
    </row>
    <row r="689" spans="1:26" ht="14.4">
      <c r="A689" s="1"/>
      <c r="B689" s="1"/>
      <c r="C689" s="2"/>
      <c r="D689" s="2"/>
      <c r="E689" s="2"/>
      <c r="F689" s="2"/>
      <c r="G689" s="8"/>
      <c r="H689" s="2"/>
      <c r="I689" s="4"/>
      <c r="J689" s="1"/>
      <c r="K689" s="1"/>
      <c r="L689" s="1"/>
      <c r="M689" s="1"/>
      <c r="N689" s="1"/>
      <c r="O689" s="1"/>
      <c r="P689" s="1"/>
      <c r="Q689" s="1"/>
      <c r="R689" s="1"/>
      <c r="S689" s="1"/>
      <c r="T689" s="1"/>
      <c r="U689" s="1"/>
      <c r="V689" s="1"/>
      <c r="W689" s="1"/>
      <c r="X689" s="1"/>
      <c r="Y689" s="1"/>
      <c r="Z689" s="1"/>
    </row>
    <row r="690" spans="1:26" ht="14.4">
      <c r="A690" s="1"/>
      <c r="B690" s="1"/>
      <c r="C690" s="2"/>
      <c r="D690" s="2"/>
      <c r="E690" s="2"/>
      <c r="F690" s="2"/>
      <c r="G690" s="8"/>
      <c r="H690" s="2"/>
      <c r="I690" s="4"/>
      <c r="J690" s="1"/>
      <c r="K690" s="1"/>
      <c r="L690" s="1"/>
      <c r="M690" s="1"/>
      <c r="N690" s="1"/>
      <c r="O690" s="1"/>
      <c r="P690" s="1"/>
      <c r="Q690" s="1"/>
      <c r="R690" s="1"/>
      <c r="S690" s="1"/>
      <c r="T690" s="1"/>
      <c r="U690" s="1"/>
      <c r="V690" s="1"/>
      <c r="W690" s="1"/>
      <c r="X690" s="1"/>
      <c r="Y690" s="1"/>
      <c r="Z690" s="1"/>
    </row>
    <row r="691" spans="1:26" ht="14.4">
      <c r="A691" s="1"/>
      <c r="B691" s="1"/>
      <c r="C691" s="2"/>
      <c r="D691" s="2"/>
      <c r="E691" s="2"/>
      <c r="F691" s="2"/>
      <c r="G691" s="8"/>
      <c r="H691" s="2"/>
      <c r="I691" s="4"/>
      <c r="J691" s="1"/>
      <c r="K691" s="1"/>
      <c r="L691" s="1"/>
      <c r="M691" s="1"/>
      <c r="N691" s="1"/>
      <c r="O691" s="1"/>
      <c r="P691" s="1"/>
      <c r="Q691" s="1"/>
      <c r="R691" s="1"/>
      <c r="S691" s="1"/>
      <c r="T691" s="1"/>
      <c r="U691" s="1"/>
      <c r="V691" s="1"/>
      <c r="W691" s="1"/>
      <c r="X691" s="1"/>
      <c r="Y691" s="1"/>
      <c r="Z691" s="1"/>
    </row>
    <row r="692" spans="1:26" ht="14.4">
      <c r="A692" s="1"/>
      <c r="B692" s="1"/>
      <c r="C692" s="2"/>
      <c r="D692" s="2"/>
      <c r="E692" s="2"/>
      <c r="F692" s="2"/>
      <c r="G692" s="8"/>
      <c r="H692" s="2"/>
      <c r="I692" s="4"/>
      <c r="J692" s="1"/>
      <c r="K692" s="1"/>
      <c r="L692" s="1"/>
      <c r="M692" s="1"/>
      <c r="N692" s="1"/>
      <c r="O692" s="1"/>
      <c r="P692" s="1"/>
      <c r="Q692" s="1"/>
      <c r="R692" s="1"/>
      <c r="S692" s="1"/>
      <c r="T692" s="1"/>
      <c r="U692" s="1"/>
      <c r="V692" s="1"/>
      <c r="W692" s="1"/>
      <c r="X692" s="1"/>
      <c r="Y692" s="1"/>
      <c r="Z692" s="1"/>
    </row>
    <row r="693" spans="1:26" ht="14.4">
      <c r="A693" s="1"/>
      <c r="B693" s="1"/>
      <c r="C693" s="2"/>
      <c r="D693" s="2"/>
      <c r="E693" s="2"/>
      <c r="F693" s="2"/>
      <c r="G693" s="8"/>
      <c r="H693" s="2"/>
      <c r="I693" s="4"/>
      <c r="J693" s="1"/>
      <c r="K693" s="1"/>
      <c r="L693" s="1"/>
      <c r="M693" s="1"/>
      <c r="N693" s="1"/>
      <c r="O693" s="1"/>
      <c r="P693" s="1"/>
      <c r="Q693" s="1"/>
      <c r="R693" s="1"/>
      <c r="S693" s="1"/>
      <c r="T693" s="1"/>
      <c r="U693" s="1"/>
      <c r="V693" s="1"/>
      <c r="W693" s="1"/>
      <c r="X693" s="1"/>
      <c r="Y693" s="1"/>
      <c r="Z693" s="1"/>
    </row>
    <row r="694" spans="1:26" ht="14.4">
      <c r="A694" s="1"/>
      <c r="B694" s="1"/>
      <c r="C694" s="2"/>
      <c r="D694" s="2"/>
      <c r="E694" s="2"/>
      <c r="F694" s="2"/>
      <c r="G694" s="8"/>
      <c r="H694" s="2"/>
      <c r="I694" s="4"/>
      <c r="J694" s="1"/>
      <c r="K694" s="1"/>
      <c r="L694" s="1"/>
      <c r="M694" s="1"/>
      <c r="N694" s="1"/>
      <c r="O694" s="1"/>
      <c r="P694" s="1"/>
      <c r="Q694" s="1"/>
      <c r="R694" s="1"/>
      <c r="S694" s="1"/>
      <c r="T694" s="1"/>
      <c r="U694" s="1"/>
      <c r="V694" s="1"/>
      <c r="W694" s="1"/>
      <c r="X694" s="1"/>
      <c r="Y694" s="1"/>
      <c r="Z694" s="1"/>
    </row>
    <row r="695" spans="1:26" ht="14.4">
      <c r="A695" s="1"/>
      <c r="B695" s="1"/>
      <c r="C695" s="2"/>
      <c r="D695" s="2"/>
      <c r="E695" s="2"/>
      <c r="F695" s="2"/>
      <c r="G695" s="8"/>
      <c r="H695" s="2"/>
      <c r="I695" s="4"/>
      <c r="J695" s="1"/>
      <c r="K695" s="1"/>
      <c r="L695" s="1"/>
      <c r="M695" s="1"/>
      <c r="N695" s="1"/>
      <c r="O695" s="1"/>
      <c r="P695" s="1"/>
      <c r="Q695" s="1"/>
      <c r="R695" s="1"/>
      <c r="S695" s="1"/>
      <c r="T695" s="1"/>
      <c r="U695" s="1"/>
      <c r="V695" s="1"/>
      <c r="W695" s="1"/>
      <c r="X695" s="1"/>
      <c r="Y695" s="1"/>
      <c r="Z695" s="1"/>
    </row>
    <row r="696" spans="1:26" ht="14.4">
      <c r="A696" s="1"/>
      <c r="B696" s="1"/>
      <c r="C696" s="2"/>
      <c r="D696" s="2"/>
      <c r="E696" s="2"/>
      <c r="F696" s="2"/>
      <c r="G696" s="8"/>
      <c r="H696" s="2"/>
      <c r="I696" s="4"/>
      <c r="J696" s="1"/>
      <c r="K696" s="1"/>
      <c r="L696" s="1"/>
      <c r="M696" s="1"/>
      <c r="N696" s="1"/>
      <c r="O696" s="1"/>
      <c r="P696" s="1"/>
      <c r="Q696" s="1"/>
      <c r="R696" s="1"/>
      <c r="S696" s="1"/>
      <c r="T696" s="1"/>
      <c r="U696" s="1"/>
      <c r="V696" s="1"/>
      <c r="W696" s="1"/>
      <c r="X696" s="1"/>
      <c r="Y696" s="1"/>
      <c r="Z696" s="1"/>
    </row>
    <row r="697" spans="1:26" ht="14.4">
      <c r="A697" s="1"/>
      <c r="B697" s="1"/>
      <c r="C697" s="2"/>
      <c r="D697" s="2"/>
      <c r="E697" s="2"/>
      <c r="F697" s="2"/>
      <c r="G697" s="8"/>
      <c r="H697" s="2"/>
      <c r="I697" s="4"/>
      <c r="J697" s="1"/>
      <c r="K697" s="1"/>
      <c r="L697" s="1"/>
      <c r="M697" s="1"/>
      <c r="N697" s="1"/>
      <c r="O697" s="1"/>
      <c r="P697" s="1"/>
      <c r="Q697" s="1"/>
      <c r="R697" s="1"/>
      <c r="S697" s="1"/>
      <c r="T697" s="1"/>
      <c r="U697" s="1"/>
      <c r="V697" s="1"/>
      <c r="W697" s="1"/>
      <c r="X697" s="1"/>
      <c r="Y697" s="1"/>
      <c r="Z697" s="1"/>
    </row>
    <row r="698" spans="1:26" ht="14.4">
      <c r="A698" s="1"/>
      <c r="B698" s="1"/>
      <c r="C698" s="2"/>
      <c r="D698" s="2"/>
      <c r="E698" s="2"/>
      <c r="F698" s="2"/>
      <c r="G698" s="8"/>
      <c r="H698" s="2"/>
      <c r="I698" s="4"/>
      <c r="J698" s="1"/>
      <c r="K698" s="1"/>
      <c r="L698" s="1"/>
      <c r="M698" s="1"/>
      <c r="N698" s="1"/>
      <c r="O698" s="1"/>
      <c r="P698" s="1"/>
      <c r="Q698" s="1"/>
      <c r="R698" s="1"/>
      <c r="S698" s="1"/>
      <c r="T698" s="1"/>
      <c r="U698" s="1"/>
      <c r="V698" s="1"/>
      <c r="W698" s="1"/>
      <c r="X698" s="1"/>
      <c r="Y698" s="1"/>
      <c r="Z698" s="1"/>
    </row>
    <row r="699" spans="1:26" ht="14.4">
      <c r="A699" s="1"/>
      <c r="B699" s="1"/>
      <c r="C699" s="2"/>
      <c r="D699" s="2"/>
      <c r="E699" s="2"/>
      <c r="F699" s="2"/>
      <c r="G699" s="8"/>
      <c r="H699" s="2"/>
      <c r="I699" s="4"/>
      <c r="J699" s="1"/>
      <c r="K699" s="1"/>
      <c r="L699" s="1"/>
      <c r="M699" s="1"/>
      <c r="N699" s="1"/>
      <c r="O699" s="1"/>
      <c r="P699" s="1"/>
      <c r="Q699" s="1"/>
      <c r="R699" s="1"/>
      <c r="S699" s="1"/>
      <c r="T699" s="1"/>
      <c r="U699" s="1"/>
      <c r="V699" s="1"/>
      <c r="W699" s="1"/>
      <c r="X699" s="1"/>
      <c r="Y699" s="1"/>
      <c r="Z699" s="1"/>
    </row>
    <row r="700" spans="1:26" ht="14.4">
      <c r="A700" s="1"/>
      <c r="B700" s="1"/>
      <c r="C700" s="2"/>
      <c r="D700" s="2"/>
      <c r="E700" s="2"/>
      <c r="F700" s="2"/>
      <c r="G700" s="8"/>
      <c r="H700" s="2"/>
      <c r="I700" s="4"/>
      <c r="J700" s="1"/>
      <c r="K700" s="1"/>
      <c r="L700" s="1"/>
      <c r="M700" s="1"/>
      <c r="N700" s="1"/>
      <c r="O700" s="1"/>
      <c r="P700" s="1"/>
      <c r="Q700" s="1"/>
      <c r="R700" s="1"/>
      <c r="S700" s="1"/>
      <c r="T700" s="1"/>
      <c r="U700" s="1"/>
      <c r="V700" s="1"/>
      <c r="W700" s="1"/>
      <c r="X700" s="1"/>
      <c r="Y700" s="1"/>
      <c r="Z700" s="1"/>
    </row>
    <row r="701" spans="1:26" ht="14.4">
      <c r="A701" s="1"/>
      <c r="B701" s="1"/>
      <c r="C701" s="2"/>
      <c r="D701" s="2"/>
      <c r="E701" s="2"/>
      <c r="F701" s="2"/>
      <c r="G701" s="8"/>
      <c r="H701" s="2"/>
      <c r="I701" s="4"/>
      <c r="J701" s="1"/>
      <c r="K701" s="1"/>
      <c r="L701" s="1"/>
      <c r="M701" s="1"/>
      <c r="N701" s="1"/>
      <c r="O701" s="1"/>
      <c r="P701" s="1"/>
      <c r="Q701" s="1"/>
      <c r="R701" s="1"/>
      <c r="S701" s="1"/>
      <c r="T701" s="1"/>
      <c r="U701" s="1"/>
      <c r="V701" s="1"/>
      <c r="W701" s="1"/>
      <c r="X701" s="1"/>
      <c r="Y701" s="1"/>
      <c r="Z701" s="1"/>
    </row>
    <row r="702" spans="1:26" ht="14.4">
      <c r="A702" s="1"/>
      <c r="B702" s="1"/>
      <c r="C702" s="2"/>
      <c r="D702" s="2"/>
      <c r="E702" s="2"/>
      <c r="F702" s="2"/>
      <c r="G702" s="8"/>
      <c r="H702" s="2"/>
      <c r="I702" s="4"/>
      <c r="J702" s="1"/>
      <c r="K702" s="1"/>
      <c r="L702" s="1"/>
      <c r="M702" s="1"/>
      <c r="N702" s="1"/>
      <c r="O702" s="1"/>
      <c r="P702" s="1"/>
      <c r="Q702" s="1"/>
      <c r="R702" s="1"/>
      <c r="S702" s="1"/>
      <c r="T702" s="1"/>
      <c r="U702" s="1"/>
      <c r="V702" s="1"/>
      <c r="W702" s="1"/>
      <c r="X702" s="1"/>
      <c r="Y702" s="1"/>
      <c r="Z702" s="1"/>
    </row>
    <row r="703" spans="1:26" ht="14.4">
      <c r="A703" s="1"/>
      <c r="B703" s="1"/>
      <c r="C703" s="2"/>
      <c r="D703" s="2"/>
      <c r="E703" s="2"/>
      <c r="F703" s="2"/>
      <c r="G703" s="8"/>
      <c r="H703" s="2"/>
      <c r="I703" s="4"/>
      <c r="J703" s="1"/>
      <c r="K703" s="1"/>
      <c r="L703" s="1"/>
      <c r="M703" s="1"/>
      <c r="N703" s="1"/>
      <c r="O703" s="1"/>
      <c r="P703" s="1"/>
      <c r="Q703" s="1"/>
      <c r="R703" s="1"/>
      <c r="S703" s="1"/>
      <c r="T703" s="1"/>
      <c r="U703" s="1"/>
      <c r="V703" s="1"/>
      <c r="W703" s="1"/>
      <c r="X703" s="1"/>
      <c r="Y703" s="1"/>
      <c r="Z703" s="1"/>
    </row>
    <row r="704" spans="1:26" ht="14.4">
      <c r="A704" s="1"/>
      <c r="B704" s="1"/>
      <c r="C704" s="2"/>
      <c r="D704" s="2"/>
      <c r="E704" s="2"/>
      <c r="F704" s="2"/>
      <c r="G704" s="8"/>
      <c r="H704" s="2"/>
      <c r="I704" s="4"/>
      <c r="J704" s="1"/>
      <c r="K704" s="1"/>
      <c r="L704" s="1"/>
      <c r="M704" s="1"/>
      <c r="N704" s="1"/>
      <c r="O704" s="1"/>
      <c r="P704" s="1"/>
      <c r="Q704" s="1"/>
      <c r="R704" s="1"/>
      <c r="S704" s="1"/>
      <c r="T704" s="1"/>
      <c r="U704" s="1"/>
      <c r="V704" s="1"/>
      <c r="W704" s="1"/>
      <c r="X704" s="1"/>
      <c r="Y704" s="1"/>
      <c r="Z704" s="1"/>
    </row>
    <row r="705" spans="1:26" ht="14.4">
      <c r="A705" s="1"/>
      <c r="B705" s="1"/>
      <c r="C705" s="2"/>
      <c r="D705" s="2"/>
      <c r="E705" s="2"/>
      <c r="F705" s="2"/>
      <c r="G705" s="8"/>
      <c r="H705" s="2"/>
      <c r="I705" s="4"/>
      <c r="J705" s="1"/>
      <c r="K705" s="1"/>
      <c r="L705" s="1"/>
      <c r="M705" s="1"/>
      <c r="N705" s="1"/>
      <c r="O705" s="1"/>
      <c r="P705" s="1"/>
      <c r="Q705" s="1"/>
      <c r="R705" s="1"/>
      <c r="S705" s="1"/>
      <c r="T705" s="1"/>
      <c r="U705" s="1"/>
      <c r="V705" s="1"/>
      <c r="W705" s="1"/>
      <c r="X705" s="1"/>
      <c r="Y705" s="1"/>
      <c r="Z705" s="1"/>
    </row>
    <row r="706" spans="1:26" ht="14.4">
      <c r="A706" s="1"/>
      <c r="B706" s="1"/>
      <c r="C706" s="2"/>
      <c r="D706" s="2"/>
      <c r="E706" s="2"/>
      <c r="F706" s="2"/>
      <c r="G706" s="8"/>
      <c r="H706" s="2"/>
      <c r="I706" s="4"/>
      <c r="J706" s="1"/>
      <c r="K706" s="1"/>
      <c r="L706" s="1"/>
      <c r="M706" s="1"/>
      <c r="N706" s="1"/>
      <c r="O706" s="1"/>
      <c r="P706" s="1"/>
      <c r="Q706" s="1"/>
      <c r="R706" s="1"/>
      <c r="S706" s="1"/>
      <c r="T706" s="1"/>
      <c r="U706" s="1"/>
      <c r="V706" s="1"/>
      <c r="W706" s="1"/>
      <c r="X706" s="1"/>
      <c r="Y706" s="1"/>
      <c r="Z706" s="1"/>
    </row>
    <row r="707" spans="1:26" ht="14.4">
      <c r="A707" s="1"/>
      <c r="B707" s="1"/>
      <c r="C707" s="2"/>
      <c r="D707" s="2"/>
      <c r="E707" s="2"/>
      <c r="F707" s="2"/>
      <c r="G707" s="8"/>
      <c r="H707" s="2"/>
      <c r="I707" s="4"/>
      <c r="J707" s="1"/>
      <c r="K707" s="1"/>
      <c r="L707" s="1"/>
      <c r="M707" s="1"/>
      <c r="N707" s="1"/>
      <c r="O707" s="1"/>
      <c r="P707" s="1"/>
      <c r="Q707" s="1"/>
      <c r="R707" s="1"/>
      <c r="S707" s="1"/>
      <c r="T707" s="1"/>
      <c r="U707" s="1"/>
      <c r="V707" s="1"/>
      <c r="W707" s="1"/>
      <c r="X707" s="1"/>
      <c r="Y707" s="1"/>
      <c r="Z707" s="1"/>
    </row>
    <row r="708" spans="1:26" ht="14.4">
      <c r="A708" s="1"/>
      <c r="B708" s="1"/>
      <c r="C708" s="2"/>
      <c r="D708" s="2"/>
      <c r="E708" s="2"/>
      <c r="F708" s="2"/>
      <c r="G708" s="8"/>
      <c r="H708" s="2"/>
      <c r="I708" s="4"/>
      <c r="J708" s="1"/>
      <c r="K708" s="1"/>
      <c r="L708" s="1"/>
      <c r="M708" s="1"/>
      <c r="N708" s="1"/>
      <c r="O708" s="1"/>
      <c r="P708" s="1"/>
      <c r="Q708" s="1"/>
      <c r="R708" s="1"/>
      <c r="S708" s="1"/>
      <c r="T708" s="1"/>
      <c r="U708" s="1"/>
      <c r="V708" s="1"/>
      <c r="W708" s="1"/>
      <c r="X708" s="1"/>
      <c r="Y708" s="1"/>
      <c r="Z708" s="1"/>
    </row>
    <row r="709" spans="1:26" ht="14.4">
      <c r="A709" s="1"/>
      <c r="B709" s="1"/>
      <c r="C709" s="2"/>
      <c r="D709" s="2"/>
      <c r="E709" s="2"/>
      <c r="F709" s="2"/>
      <c r="G709" s="8"/>
      <c r="H709" s="2"/>
      <c r="I709" s="4"/>
      <c r="J709" s="1"/>
      <c r="K709" s="1"/>
      <c r="L709" s="1"/>
      <c r="M709" s="1"/>
      <c r="N709" s="1"/>
      <c r="O709" s="1"/>
      <c r="P709" s="1"/>
      <c r="Q709" s="1"/>
      <c r="R709" s="1"/>
      <c r="S709" s="1"/>
      <c r="T709" s="1"/>
      <c r="U709" s="1"/>
      <c r="V709" s="1"/>
      <c r="W709" s="1"/>
      <c r="X709" s="1"/>
      <c r="Y709" s="1"/>
      <c r="Z709" s="1"/>
    </row>
    <row r="710" spans="1:26" ht="14.4">
      <c r="A710" s="1"/>
      <c r="B710" s="1"/>
      <c r="C710" s="2"/>
      <c r="D710" s="2"/>
      <c r="E710" s="2"/>
      <c r="F710" s="2"/>
      <c r="G710" s="8"/>
      <c r="H710" s="2"/>
      <c r="I710" s="4"/>
      <c r="J710" s="1"/>
      <c r="K710" s="1"/>
      <c r="L710" s="1"/>
      <c r="M710" s="1"/>
      <c r="N710" s="1"/>
      <c r="O710" s="1"/>
      <c r="P710" s="1"/>
      <c r="Q710" s="1"/>
      <c r="R710" s="1"/>
      <c r="S710" s="1"/>
      <c r="T710" s="1"/>
      <c r="U710" s="1"/>
      <c r="V710" s="1"/>
      <c r="W710" s="1"/>
      <c r="X710" s="1"/>
      <c r="Y710" s="1"/>
      <c r="Z710" s="1"/>
    </row>
    <row r="711" spans="1:26" ht="14.4">
      <c r="A711" s="1"/>
      <c r="B711" s="1"/>
      <c r="C711" s="2"/>
      <c r="D711" s="2"/>
      <c r="E711" s="2"/>
      <c r="F711" s="2"/>
      <c r="G711" s="8"/>
      <c r="H711" s="2"/>
      <c r="I711" s="4"/>
      <c r="J711" s="1"/>
      <c r="K711" s="1"/>
      <c r="L711" s="1"/>
      <c r="M711" s="1"/>
      <c r="N711" s="1"/>
      <c r="O711" s="1"/>
      <c r="P711" s="1"/>
      <c r="Q711" s="1"/>
      <c r="R711" s="1"/>
      <c r="S711" s="1"/>
      <c r="T711" s="1"/>
      <c r="U711" s="1"/>
      <c r="V711" s="1"/>
      <c r="W711" s="1"/>
      <c r="X711" s="1"/>
      <c r="Y711" s="1"/>
      <c r="Z711" s="1"/>
    </row>
    <row r="712" spans="1:26" ht="14.4">
      <c r="A712" s="1"/>
      <c r="B712" s="1"/>
      <c r="C712" s="2"/>
      <c r="D712" s="2"/>
      <c r="E712" s="2"/>
      <c r="F712" s="2"/>
      <c r="G712" s="8"/>
      <c r="H712" s="2"/>
      <c r="I712" s="4"/>
      <c r="J712" s="1"/>
      <c r="K712" s="1"/>
      <c r="L712" s="1"/>
      <c r="M712" s="1"/>
      <c r="N712" s="1"/>
      <c r="O712" s="1"/>
      <c r="P712" s="1"/>
      <c r="Q712" s="1"/>
      <c r="R712" s="1"/>
      <c r="S712" s="1"/>
      <c r="T712" s="1"/>
      <c r="U712" s="1"/>
      <c r="V712" s="1"/>
      <c r="W712" s="1"/>
      <c r="X712" s="1"/>
      <c r="Y712" s="1"/>
      <c r="Z712" s="1"/>
    </row>
    <row r="713" spans="1:26" ht="14.4">
      <c r="A713" s="1"/>
      <c r="B713" s="1"/>
      <c r="C713" s="2"/>
      <c r="D713" s="2"/>
      <c r="E713" s="2"/>
      <c r="F713" s="2"/>
      <c r="G713" s="8"/>
      <c r="H713" s="2"/>
      <c r="I713" s="4"/>
      <c r="J713" s="1"/>
      <c r="K713" s="1"/>
      <c r="L713" s="1"/>
      <c r="M713" s="1"/>
      <c r="N713" s="1"/>
      <c r="O713" s="1"/>
      <c r="P713" s="1"/>
      <c r="Q713" s="1"/>
      <c r="R713" s="1"/>
      <c r="S713" s="1"/>
      <c r="T713" s="1"/>
      <c r="U713" s="1"/>
      <c r="V713" s="1"/>
      <c r="W713" s="1"/>
      <c r="X713" s="1"/>
      <c r="Y713" s="1"/>
      <c r="Z713" s="1"/>
    </row>
    <row r="714" spans="1:26" ht="14.4">
      <c r="A714" s="1"/>
      <c r="B714" s="1"/>
      <c r="C714" s="2"/>
      <c r="D714" s="2"/>
      <c r="E714" s="2"/>
      <c r="F714" s="2"/>
      <c r="G714" s="8"/>
      <c r="H714" s="2"/>
      <c r="I714" s="4"/>
      <c r="J714" s="1"/>
      <c r="K714" s="1"/>
      <c r="L714" s="1"/>
      <c r="M714" s="1"/>
      <c r="N714" s="1"/>
      <c r="O714" s="1"/>
      <c r="P714" s="1"/>
      <c r="Q714" s="1"/>
      <c r="R714" s="1"/>
      <c r="S714" s="1"/>
      <c r="T714" s="1"/>
      <c r="U714" s="1"/>
      <c r="V714" s="1"/>
      <c r="W714" s="1"/>
      <c r="X714" s="1"/>
      <c r="Y714" s="1"/>
      <c r="Z714" s="1"/>
    </row>
    <row r="715" spans="1:26" ht="14.4">
      <c r="A715" s="1"/>
      <c r="B715" s="1"/>
      <c r="C715" s="2"/>
      <c r="D715" s="2"/>
      <c r="E715" s="2"/>
      <c r="F715" s="2"/>
      <c r="G715" s="8"/>
      <c r="H715" s="2"/>
      <c r="I715" s="4"/>
      <c r="J715" s="1"/>
      <c r="K715" s="1"/>
      <c r="L715" s="1"/>
      <c r="M715" s="1"/>
      <c r="N715" s="1"/>
      <c r="O715" s="1"/>
      <c r="P715" s="1"/>
      <c r="Q715" s="1"/>
      <c r="R715" s="1"/>
      <c r="S715" s="1"/>
      <c r="T715" s="1"/>
      <c r="U715" s="1"/>
      <c r="V715" s="1"/>
      <c r="W715" s="1"/>
      <c r="X715" s="1"/>
      <c r="Y715" s="1"/>
      <c r="Z715" s="1"/>
    </row>
    <row r="716" spans="1:26" ht="14.4">
      <c r="A716" s="1"/>
      <c r="B716" s="1"/>
      <c r="C716" s="2"/>
      <c r="D716" s="2"/>
      <c r="E716" s="2"/>
      <c r="F716" s="2"/>
      <c r="G716" s="8"/>
      <c r="H716" s="2"/>
      <c r="I716" s="4"/>
      <c r="J716" s="1"/>
      <c r="K716" s="1"/>
      <c r="L716" s="1"/>
      <c r="M716" s="1"/>
      <c r="N716" s="1"/>
      <c r="O716" s="1"/>
      <c r="P716" s="1"/>
      <c r="Q716" s="1"/>
      <c r="R716" s="1"/>
      <c r="S716" s="1"/>
      <c r="T716" s="1"/>
      <c r="U716" s="1"/>
      <c r="V716" s="1"/>
      <c r="W716" s="1"/>
      <c r="X716" s="1"/>
      <c r="Y716" s="1"/>
      <c r="Z716" s="1"/>
    </row>
    <row r="717" spans="1:26" ht="14.4">
      <c r="A717" s="1"/>
      <c r="B717" s="1"/>
      <c r="C717" s="2"/>
      <c r="D717" s="2"/>
      <c r="E717" s="2"/>
      <c r="F717" s="2"/>
      <c r="G717" s="8"/>
      <c r="H717" s="2"/>
      <c r="I717" s="4"/>
      <c r="J717" s="1"/>
      <c r="K717" s="1"/>
      <c r="L717" s="1"/>
      <c r="M717" s="1"/>
      <c r="N717" s="1"/>
      <c r="O717" s="1"/>
      <c r="P717" s="1"/>
      <c r="Q717" s="1"/>
      <c r="R717" s="1"/>
      <c r="S717" s="1"/>
      <c r="T717" s="1"/>
      <c r="U717" s="1"/>
      <c r="V717" s="1"/>
      <c r="W717" s="1"/>
      <c r="X717" s="1"/>
      <c r="Y717" s="1"/>
      <c r="Z717" s="1"/>
    </row>
    <row r="718" spans="1:26" ht="14.4">
      <c r="A718" s="1"/>
      <c r="B718" s="1"/>
      <c r="C718" s="2"/>
      <c r="D718" s="2"/>
      <c r="E718" s="2"/>
      <c r="F718" s="2"/>
      <c r="G718" s="8"/>
      <c r="H718" s="2"/>
      <c r="I718" s="4"/>
      <c r="J718" s="1"/>
      <c r="K718" s="1"/>
      <c r="L718" s="1"/>
      <c r="M718" s="1"/>
      <c r="N718" s="1"/>
      <c r="O718" s="1"/>
      <c r="P718" s="1"/>
      <c r="Q718" s="1"/>
      <c r="R718" s="1"/>
      <c r="S718" s="1"/>
      <c r="T718" s="1"/>
      <c r="U718" s="1"/>
      <c r="V718" s="1"/>
      <c r="W718" s="1"/>
      <c r="X718" s="1"/>
      <c r="Y718" s="1"/>
      <c r="Z718" s="1"/>
    </row>
    <row r="719" spans="1:26" ht="14.4">
      <c r="A719" s="1"/>
      <c r="B719" s="1"/>
      <c r="C719" s="2"/>
      <c r="D719" s="2"/>
      <c r="E719" s="2"/>
      <c r="F719" s="2"/>
      <c r="G719" s="8"/>
      <c r="H719" s="2"/>
      <c r="I719" s="4"/>
      <c r="J719" s="1"/>
      <c r="K719" s="1"/>
      <c r="L719" s="1"/>
      <c r="M719" s="1"/>
      <c r="N719" s="1"/>
      <c r="O719" s="1"/>
      <c r="P719" s="1"/>
      <c r="Q719" s="1"/>
      <c r="R719" s="1"/>
      <c r="S719" s="1"/>
      <c r="T719" s="1"/>
      <c r="U719" s="1"/>
      <c r="V719" s="1"/>
      <c r="W719" s="1"/>
      <c r="X719" s="1"/>
      <c r="Y719" s="1"/>
      <c r="Z719" s="1"/>
    </row>
    <row r="720" spans="1:26" ht="14.4">
      <c r="A720" s="1"/>
      <c r="B720" s="1"/>
      <c r="C720" s="2"/>
      <c r="D720" s="2"/>
      <c r="E720" s="2"/>
      <c r="F720" s="2"/>
      <c r="G720" s="8"/>
      <c r="H720" s="2"/>
      <c r="I720" s="4"/>
      <c r="J720" s="1"/>
      <c r="K720" s="1"/>
      <c r="L720" s="1"/>
      <c r="M720" s="1"/>
      <c r="N720" s="1"/>
      <c r="O720" s="1"/>
      <c r="P720" s="1"/>
      <c r="Q720" s="1"/>
      <c r="R720" s="1"/>
      <c r="S720" s="1"/>
      <c r="T720" s="1"/>
      <c r="U720" s="1"/>
      <c r="V720" s="1"/>
      <c r="W720" s="1"/>
      <c r="X720" s="1"/>
      <c r="Y720" s="1"/>
      <c r="Z720" s="1"/>
    </row>
    <row r="721" spans="1:26" ht="14.4">
      <c r="A721" s="1"/>
      <c r="B721" s="1"/>
      <c r="C721" s="2"/>
      <c r="D721" s="2"/>
      <c r="E721" s="2"/>
      <c r="F721" s="2"/>
      <c r="G721" s="8"/>
      <c r="H721" s="2"/>
      <c r="I721" s="4"/>
      <c r="J721" s="1"/>
      <c r="K721" s="1"/>
      <c r="L721" s="1"/>
      <c r="M721" s="1"/>
      <c r="N721" s="1"/>
      <c r="O721" s="1"/>
      <c r="P721" s="1"/>
      <c r="Q721" s="1"/>
      <c r="R721" s="1"/>
      <c r="S721" s="1"/>
      <c r="T721" s="1"/>
      <c r="U721" s="1"/>
      <c r="V721" s="1"/>
      <c r="W721" s="1"/>
      <c r="X721" s="1"/>
      <c r="Y721" s="1"/>
      <c r="Z721" s="1"/>
    </row>
    <row r="722" spans="1:26" ht="14.4">
      <c r="A722" s="1"/>
      <c r="B722" s="1"/>
      <c r="C722" s="2"/>
      <c r="D722" s="2"/>
      <c r="E722" s="2"/>
      <c r="F722" s="2"/>
      <c r="G722" s="8"/>
      <c r="H722" s="2"/>
      <c r="I722" s="4"/>
      <c r="J722" s="1"/>
      <c r="K722" s="1"/>
      <c r="L722" s="1"/>
      <c r="M722" s="1"/>
      <c r="N722" s="1"/>
      <c r="O722" s="1"/>
      <c r="P722" s="1"/>
      <c r="Q722" s="1"/>
      <c r="R722" s="1"/>
      <c r="S722" s="1"/>
      <c r="T722" s="1"/>
      <c r="U722" s="1"/>
      <c r="V722" s="1"/>
      <c r="W722" s="1"/>
      <c r="X722" s="1"/>
      <c r="Y722" s="1"/>
      <c r="Z722" s="1"/>
    </row>
    <row r="723" spans="1:26" ht="14.4">
      <c r="A723" s="1"/>
      <c r="B723" s="1"/>
      <c r="C723" s="2"/>
      <c r="D723" s="2"/>
      <c r="E723" s="2"/>
      <c r="F723" s="2"/>
      <c r="G723" s="8"/>
      <c r="H723" s="2"/>
      <c r="I723" s="4"/>
      <c r="J723" s="1"/>
      <c r="K723" s="1"/>
      <c r="L723" s="1"/>
      <c r="M723" s="1"/>
      <c r="N723" s="1"/>
      <c r="O723" s="1"/>
      <c r="P723" s="1"/>
      <c r="Q723" s="1"/>
      <c r="R723" s="1"/>
      <c r="S723" s="1"/>
      <c r="T723" s="1"/>
      <c r="U723" s="1"/>
      <c r="V723" s="1"/>
      <c r="W723" s="1"/>
      <c r="X723" s="1"/>
      <c r="Y723" s="1"/>
      <c r="Z723" s="1"/>
    </row>
    <row r="724" spans="1:26" ht="14.4">
      <c r="A724" s="1"/>
      <c r="B724" s="1"/>
      <c r="C724" s="2"/>
      <c r="D724" s="2"/>
      <c r="E724" s="2"/>
      <c r="F724" s="2"/>
      <c r="G724" s="8"/>
      <c r="H724" s="2"/>
      <c r="I724" s="4"/>
      <c r="J724" s="1"/>
      <c r="K724" s="1"/>
      <c r="L724" s="1"/>
      <c r="M724" s="1"/>
      <c r="N724" s="1"/>
      <c r="O724" s="1"/>
      <c r="P724" s="1"/>
      <c r="Q724" s="1"/>
      <c r="R724" s="1"/>
      <c r="S724" s="1"/>
      <c r="T724" s="1"/>
      <c r="U724" s="1"/>
      <c r="V724" s="1"/>
      <c r="W724" s="1"/>
      <c r="X724" s="1"/>
      <c r="Y724" s="1"/>
      <c r="Z724" s="1"/>
    </row>
    <row r="725" spans="1:26" ht="14.4">
      <c r="A725" s="1"/>
      <c r="B725" s="1"/>
      <c r="C725" s="2"/>
      <c r="D725" s="2"/>
      <c r="E725" s="2"/>
      <c r="F725" s="2"/>
      <c r="G725" s="8"/>
      <c r="H725" s="2"/>
      <c r="I725" s="4"/>
      <c r="J725" s="1"/>
      <c r="K725" s="1"/>
      <c r="L725" s="1"/>
      <c r="M725" s="1"/>
      <c r="N725" s="1"/>
      <c r="O725" s="1"/>
      <c r="P725" s="1"/>
      <c r="Q725" s="1"/>
      <c r="R725" s="1"/>
      <c r="S725" s="1"/>
      <c r="T725" s="1"/>
      <c r="U725" s="1"/>
      <c r="V725" s="1"/>
      <c r="W725" s="1"/>
      <c r="X725" s="1"/>
      <c r="Y725" s="1"/>
      <c r="Z725" s="1"/>
    </row>
    <row r="726" spans="1:26" ht="14.4">
      <c r="A726" s="1"/>
      <c r="B726" s="1"/>
      <c r="C726" s="2"/>
      <c r="D726" s="2"/>
      <c r="E726" s="2"/>
      <c r="F726" s="2"/>
      <c r="G726" s="8"/>
      <c r="H726" s="2"/>
      <c r="I726" s="4"/>
      <c r="J726" s="1"/>
      <c r="K726" s="1"/>
      <c r="L726" s="1"/>
      <c r="M726" s="1"/>
      <c r="N726" s="1"/>
      <c r="O726" s="1"/>
      <c r="P726" s="1"/>
      <c r="Q726" s="1"/>
      <c r="R726" s="1"/>
      <c r="S726" s="1"/>
      <c r="T726" s="1"/>
      <c r="U726" s="1"/>
      <c r="V726" s="1"/>
      <c r="W726" s="1"/>
      <c r="X726" s="1"/>
      <c r="Y726" s="1"/>
      <c r="Z726" s="1"/>
    </row>
    <row r="727" spans="1:26" ht="14.4">
      <c r="A727" s="1"/>
      <c r="B727" s="1"/>
      <c r="C727" s="2"/>
      <c r="D727" s="2"/>
      <c r="E727" s="2"/>
      <c r="F727" s="2"/>
      <c r="G727" s="8"/>
      <c r="H727" s="2"/>
      <c r="I727" s="4"/>
      <c r="J727" s="1"/>
      <c r="K727" s="1"/>
      <c r="L727" s="1"/>
      <c r="M727" s="1"/>
      <c r="N727" s="1"/>
      <c r="O727" s="1"/>
      <c r="P727" s="1"/>
      <c r="Q727" s="1"/>
      <c r="R727" s="1"/>
      <c r="S727" s="1"/>
      <c r="T727" s="1"/>
      <c r="U727" s="1"/>
      <c r="V727" s="1"/>
      <c r="W727" s="1"/>
      <c r="X727" s="1"/>
      <c r="Y727" s="1"/>
      <c r="Z727" s="1"/>
    </row>
    <row r="728" spans="1:26" ht="14.4">
      <c r="A728" s="1"/>
      <c r="B728" s="1"/>
      <c r="C728" s="2"/>
      <c r="D728" s="2"/>
      <c r="E728" s="2"/>
      <c r="F728" s="2"/>
      <c r="G728" s="8"/>
      <c r="H728" s="2"/>
      <c r="I728" s="4"/>
      <c r="J728" s="1"/>
      <c r="K728" s="1"/>
      <c r="L728" s="1"/>
      <c r="M728" s="1"/>
      <c r="N728" s="1"/>
      <c r="O728" s="1"/>
      <c r="P728" s="1"/>
      <c r="Q728" s="1"/>
      <c r="R728" s="1"/>
      <c r="S728" s="1"/>
      <c r="T728" s="1"/>
      <c r="U728" s="1"/>
      <c r="V728" s="1"/>
      <c r="W728" s="1"/>
      <c r="X728" s="1"/>
      <c r="Y728" s="1"/>
      <c r="Z728" s="1"/>
    </row>
    <row r="729" spans="1:26" ht="14.4">
      <c r="A729" s="1"/>
      <c r="B729" s="1"/>
      <c r="C729" s="2"/>
      <c r="D729" s="2"/>
      <c r="E729" s="2"/>
      <c r="F729" s="2"/>
      <c r="G729" s="8"/>
      <c r="H729" s="2"/>
      <c r="I729" s="4"/>
      <c r="J729" s="1"/>
      <c r="K729" s="1"/>
      <c r="L729" s="1"/>
      <c r="M729" s="1"/>
      <c r="N729" s="1"/>
      <c r="O729" s="1"/>
      <c r="P729" s="1"/>
      <c r="Q729" s="1"/>
      <c r="R729" s="1"/>
      <c r="S729" s="1"/>
      <c r="T729" s="1"/>
      <c r="U729" s="1"/>
      <c r="V729" s="1"/>
      <c r="W729" s="1"/>
      <c r="X729" s="1"/>
      <c r="Y729" s="1"/>
      <c r="Z729" s="1"/>
    </row>
    <row r="730" spans="1:26" ht="14.4">
      <c r="A730" s="1"/>
      <c r="B730" s="1"/>
      <c r="C730" s="2"/>
      <c r="D730" s="2"/>
      <c r="E730" s="2"/>
      <c r="F730" s="2"/>
      <c r="G730" s="8"/>
      <c r="H730" s="2"/>
      <c r="I730" s="4"/>
      <c r="J730" s="1"/>
      <c r="K730" s="1"/>
      <c r="L730" s="1"/>
      <c r="M730" s="1"/>
      <c r="N730" s="1"/>
      <c r="O730" s="1"/>
      <c r="P730" s="1"/>
      <c r="Q730" s="1"/>
      <c r="R730" s="1"/>
      <c r="S730" s="1"/>
      <c r="T730" s="1"/>
      <c r="U730" s="1"/>
      <c r="V730" s="1"/>
      <c r="W730" s="1"/>
      <c r="X730" s="1"/>
      <c r="Y730" s="1"/>
      <c r="Z730" s="1"/>
    </row>
    <row r="731" spans="1:26" ht="14.4">
      <c r="A731" s="1"/>
      <c r="B731" s="1"/>
      <c r="C731" s="2"/>
      <c r="D731" s="2"/>
      <c r="E731" s="2"/>
      <c r="F731" s="2"/>
      <c r="G731" s="8"/>
      <c r="H731" s="2"/>
      <c r="I731" s="4"/>
      <c r="J731" s="1"/>
      <c r="K731" s="1"/>
      <c r="L731" s="1"/>
      <c r="M731" s="1"/>
      <c r="N731" s="1"/>
      <c r="O731" s="1"/>
      <c r="P731" s="1"/>
      <c r="Q731" s="1"/>
      <c r="R731" s="1"/>
      <c r="S731" s="1"/>
      <c r="T731" s="1"/>
      <c r="U731" s="1"/>
      <c r="V731" s="1"/>
      <c r="W731" s="1"/>
      <c r="X731" s="1"/>
      <c r="Y731" s="1"/>
      <c r="Z731" s="1"/>
    </row>
    <row r="732" spans="1:26" ht="14.4">
      <c r="A732" s="1"/>
      <c r="B732" s="1"/>
      <c r="C732" s="2"/>
      <c r="D732" s="2"/>
      <c r="E732" s="2"/>
      <c r="F732" s="2"/>
      <c r="G732" s="8"/>
      <c r="H732" s="2"/>
      <c r="I732" s="4"/>
      <c r="J732" s="1"/>
      <c r="K732" s="1"/>
      <c r="L732" s="1"/>
      <c r="M732" s="1"/>
      <c r="N732" s="1"/>
      <c r="O732" s="1"/>
      <c r="P732" s="1"/>
      <c r="Q732" s="1"/>
      <c r="R732" s="1"/>
      <c r="S732" s="1"/>
      <c r="T732" s="1"/>
      <c r="U732" s="1"/>
      <c r="V732" s="1"/>
      <c r="W732" s="1"/>
      <c r="X732" s="1"/>
      <c r="Y732" s="1"/>
      <c r="Z732" s="1"/>
    </row>
    <row r="733" spans="1:26" ht="14.4">
      <c r="A733" s="1"/>
      <c r="B733" s="1"/>
      <c r="C733" s="2"/>
      <c r="D733" s="2"/>
      <c r="E733" s="2"/>
      <c r="F733" s="2"/>
      <c r="G733" s="8"/>
      <c r="H733" s="2"/>
      <c r="I733" s="4"/>
      <c r="J733" s="1"/>
      <c r="K733" s="1"/>
      <c r="L733" s="1"/>
      <c r="M733" s="1"/>
      <c r="N733" s="1"/>
      <c r="O733" s="1"/>
      <c r="P733" s="1"/>
      <c r="Q733" s="1"/>
      <c r="R733" s="1"/>
      <c r="S733" s="1"/>
      <c r="T733" s="1"/>
      <c r="U733" s="1"/>
      <c r="V733" s="1"/>
      <c r="W733" s="1"/>
      <c r="X733" s="1"/>
      <c r="Y733" s="1"/>
      <c r="Z733" s="1"/>
    </row>
    <row r="734" spans="1:26" ht="14.4">
      <c r="A734" s="1"/>
      <c r="B734" s="1"/>
      <c r="C734" s="2"/>
      <c r="D734" s="2"/>
      <c r="E734" s="2"/>
      <c r="F734" s="2"/>
      <c r="G734" s="8"/>
      <c r="H734" s="2"/>
      <c r="I734" s="4"/>
      <c r="J734" s="1"/>
      <c r="K734" s="1"/>
      <c r="L734" s="1"/>
      <c r="M734" s="1"/>
      <c r="N734" s="1"/>
      <c r="O734" s="1"/>
      <c r="P734" s="1"/>
      <c r="Q734" s="1"/>
      <c r="R734" s="1"/>
      <c r="S734" s="1"/>
      <c r="T734" s="1"/>
      <c r="U734" s="1"/>
      <c r="V734" s="1"/>
      <c r="W734" s="1"/>
      <c r="X734" s="1"/>
      <c r="Y734" s="1"/>
      <c r="Z734" s="1"/>
    </row>
    <row r="735" spans="1:26" ht="14.4">
      <c r="A735" s="1"/>
      <c r="B735" s="1"/>
      <c r="C735" s="2"/>
      <c r="D735" s="2"/>
      <c r="E735" s="2"/>
      <c r="F735" s="2"/>
      <c r="G735" s="8"/>
      <c r="H735" s="2"/>
      <c r="I735" s="4"/>
      <c r="J735" s="1"/>
      <c r="K735" s="1"/>
      <c r="L735" s="1"/>
      <c r="M735" s="1"/>
      <c r="N735" s="1"/>
      <c r="O735" s="1"/>
      <c r="P735" s="1"/>
      <c r="Q735" s="1"/>
      <c r="R735" s="1"/>
      <c r="S735" s="1"/>
      <c r="T735" s="1"/>
      <c r="U735" s="1"/>
      <c r="V735" s="1"/>
      <c r="W735" s="1"/>
      <c r="X735" s="1"/>
      <c r="Y735" s="1"/>
      <c r="Z735" s="1"/>
    </row>
    <row r="736" spans="1:26" ht="14.4">
      <c r="A736" s="1"/>
      <c r="B736" s="1"/>
      <c r="C736" s="2"/>
      <c r="D736" s="2"/>
      <c r="E736" s="2"/>
      <c r="F736" s="2"/>
      <c r="G736" s="8"/>
      <c r="H736" s="2"/>
      <c r="I736" s="4"/>
      <c r="J736" s="1"/>
      <c r="K736" s="1"/>
      <c r="L736" s="1"/>
      <c r="M736" s="1"/>
      <c r="N736" s="1"/>
      <c r="O736" s="1"/>
      <c r="P736" s="1"/>
      <c r="Q736" s="1"/>
      <c r="R736" s="1"/>
      <c r="S736" s="1"/>
      <c r="T736" s="1"/>
      <c r="U736" s="1"/>
      <c r="V736" s="1"/>
      <c r="W736" s="1"/>
      <c r="X736" s="1"/>
      <c r="Y736" s="1"/>
      <c r="Z736" s="1"/>
    </row>
    <row r="737" spans="1:26" ht="14.4">
      <c r="A737" s="1"/>
      <c r="B737" s="1"/>
      <c r="C737" s="2"/>
      <c r="D737" s="2"/>
      <c r="E737" s="2"/>
      <c r="F737" s="2"/>
      <c r="G737" s="8"/>
      <c r="H737" s="2"/>
      <c r="I737" s="4"/>
      <c r="J737" s="1"/>
      <c r="K737" s="1"/>
      <c r="L737" s="1"/>
      <c r="M737" s="1"/>
      <c r="N737" s="1"/>
      <c r="O737" s="1"/>
      <c r="P737" s="1"/>
      <c r="Q737" s="1"/>
      <c r="R737" s="1"/>
      <c r="S737" s="1"/>
      <c r="T737" s="1"/>
      <c r="U737" s="1"/>
      <c r="V737" s="1"/>
      <c r="W737" s="1"/>
      <c r="X737" s="1"/>
      <c r="Y737" s="1"/>
      <c r="Z737" s="1"/>
    </row>
    <row r="738" spans="1:26" ht="14.4">
      <c r="A738" s="1"/>
      <c r="B738" s="1"/>
      <c r="C738" s="2"/>
      <c r="D738" s="2"/>
      <c r="E738" s="2"/>
      <c r="F738" s="2"/>
      <c r="G738" s="8"/>
      <c r="H738" s="2"/>
      <c r="I738" s="4"/>
      <c r="J738" s="1"/>
      <c r="K738" s="1"/>
      <c r="L738" s="1"/>
      <c r="M738" s="1"/>
      <c r="N738" s="1"/>
      <c r="O738" s="1"/>
      <c r="P738" s="1"/>
      <c r="Q738" s="1"/>
      <c r="R738" s="1"/>
      <c r="S738" s="1"/>
      <c r="T738" s="1"/>
      <c r="U738" s="1"/>
      <c r="V738" s="1"/>
      <c r="W738" s="1"/>
      <c r="X738" s="1"/>
      <c r="Y738" s="1"/>
      <c r="Z738" s="1"/>
    </row>
    <row r="739" spans="1:26" ht="14.4">
      <c r="A739" s="1"/>
      <c r="B739" s="1"/>
      <c r="C739" s="2"/>
      <c r="D739" s="2"/>
      <c r="E739" s="2"/>
      <c r="F739" s="2"/>
      <c r="G739" s="8"/>
      <c r="H739" s="2"/>
      <c r="I739" s="4"/>
      <c r="J739" s="1"/>
      <c r="K739" s="1"/>
      <c r="L739" s="1"/>
      <c r="M739" s="1"/>
      <c r="N739" s="1"/>
      <c r="O739" s="1"/>
      <c r="P739" s="1"/>
      <c r="Q739" s="1"/>
      <c r="R739" s="1"/>
      <c r="S739" s="1"/>
      <c r="T739" s="1"/>
      <c r="U739" s="1"/>
      <c r="V739" s="1"/>
      <c r="W739" s="1"/>
      <c r="X739" s="1"/>
      <c r="Y739" s="1"/>
      <c r="Z739" s="1"/>
    </row>
    <row r="740" spans="1:26" ht="14.4">
      <c r="A740" s="1"/>
      <c r="B740" s="1"/>
      <c r="C740" s="2"/>
      <c r="D740" s="2"/>
      <c r="E740" s="2"/>
      <c r="F740" s="2"/>
      <c r="G740" s="8"/>
      <c r="H740" s="2"/>
      <c r="I740" s="4"/>
      <c r="J740" s="1"/>
      <c r="K740" s="1"/>
      <c r="L740" s="1"/>
      <c r="M740" s="1"/>
      <c r="N740" s="1"/>
      <c r="O740" s="1"/>
      <c r="P740" s="1"/>
      <c r="Q740" s="1"/>
      <c r="R740" s="1"/>
      <c r="S740" s="1"/>
      <c r="T740" s="1"/>
      <c r="U740" s="1"/>
      <c r="V740" s="1"/>
      <c r="W740" s="1"/>
      <c r="X740" s="1"/>
      <c r="Y740" s="1"/>
      <c r="Z740" s="1"/>
    </row>
    <row r="741" spans="1:26" ht="14.4">
      <c r="A741" s="1"/>
      <c r="B741" s="1"/>
      <c r="C741" s="2"/>
      <c r="D741" s="2"/>
      <c r="E741" s="2"/>
      <c r="F741" s="2"/>
      <c r="G741" s="8"/>
      <c r="H741" s="2"/>
      <c r="I741" s="4"/>
      <c r="J741" s="1"/>
      <c r="K741" s="1"/>
      <c r="L741" s="1"/>
      <c r="M741" s="1"/>
      <c r="N741" s="1"/>
      <c r="O741" s="1"/>
      <c r="P741" s="1"/>
      <c r="Q741" s="1"/>
      <c r="R741" s="1"/>
      <c r="S741" s="1"/>
      <c r="T741" s="1"/>
      <c r="U741" s="1"/>
      <c r="V741" s="1"/>
      <c r="W741" s="1"/>
      <c r="X741" s="1"/>
      <c r="Y741" s="1"/>
      <c r="Z741" s="1"/>
    </row>
    <row r="742" spans="1:26" ht="14.4">
      <c r="A742" s="1"/>
      <c r="B742" s="1"/>
      <c r="C742" s="2"/>
      <c r="D742" s="2"/>
      <c r="E742" s="2"/>
      <c r="F742" s="2"/>
      <c r="G742" s="8"/>
      <c r="H742" s="2"/>
      <c r="I742" s="4"/>
      <c r="J742" s="1"/>
      <c r="K742" s="1"/>
      <c r="L742" s="1"/>
      <c r="M742" s="1"/>
      <c r="N742" s="1"/>
      <c r="O742" s="1"/>
      <c r="P742" s="1"/>
      <c r="Q742" s="1"/>
      <c r="R742" s="1"/>
      <c r="S742" s="1"/>
      <c r="T742" s="1"/>
      <c r="U742" s="1"/>
      <c r="V742" s="1"/>
      <c r="W742" s="1"/>
      <c r="X742" s="1"/>
      <c r="Y742" s="1"/>
      <c r="Z742" s="1"/>
    </row>
    <row r="743" spans="1:26" ht="14.4">
      <c r="A743" s="1"/>
      <c r="B743" s="1"/>
      <c r="C743" s="2"/>
      <c r="D743" s="2"/>
      <c r="E743" s="2"/>
      <c r="F743" s="2"/>
      <c r="G743" s="8"/>
      <c r="H743" s="2"/>
      <c r="I743" s="4"/>
      <c r="J743" s="1"/>
      <c r="K743" s="1"/>
      <c r="L743" s="1"/>
      <c r="M743" s="1"/>
      <c r="N743" s="1"/>
      <c r="O743" s="1"/>
      <c r="P743" s="1"/>
      <c r="Q743" s="1"/>
      <c r="R743" s="1"/>
      <c r="S743" s="1"/>
      <c r="T743" s="1"/>
      <c r="U743" s="1"/>
      <c r="V743" s="1"/>
      <c r="W743" s="1"/>
      <c r="X743" s="1"/>
      <c r="Y743" s="1"/>
      <c r="Z743" s="1"/>
    </row>
    <row r="744" spans="1:26" ht="14.4">
      <c r="A744" s="1"/>
      <c r="B744" s="1"/>
      <c r="C744" s="2"/>
      <c r="D744" s="2"/>
      <c r="E744" s="2"/>
      <c r="F744" s="2"/>
      <c r="G744" s="8"/>
      <c r="H744" s="2"/>
      <c r="I744" s="4"/>
      <c r="J744" s="1"/>
      <c r="K744" s="1"/>
      <c r="L744" s="1"/>
      <c r="M744" s="1"/>
      <c r="N744" s="1"/>
      <c r="O744" s="1"/>
      <c r="P744" s="1"/>
      <c r="Q744" s="1"/>
      <c r="R744" s="1"/>
      <c r="S744" s="1"/>
      <c r="T744" s="1"/>
      <c r="U744" s="1"/>
      <c r="V744" s="1"/>
      <c r="W744" s="1"/>
      <c r="X744" s="1"/>
      <c r="Y744" s="1"/>
      <c r="Z744" s="1"/>
    </row>
    <row r="745" spans="1:26" ht="14.4">
      <c r="A745" s="1"/>
      <c r="B745" s="1"/>
      <c r="C745" s="2"/>
      <c r="D745" s="2"/>
      <c r="E745" s="2"/>
      <c r="F745" s="2"/>
      <c r="G745" s="8"/>
      <c r="H745" s="2"/>
      <c r="I745" s="4"/>
      <c r="J745" s="1"/>
      <c r="K745" s="1"/>
      <c r="L745" s="1"/>
      <c r="M745" s="1"/>
      <c r="N745" s="1"/>
      <c r="O745" s="1"/>
      <c r="P745" s="1"/>
      <c r="Q745" s="1"/>
      <c r="R745" s="1"/>
      <c r="S745" s="1"/>
      <c r="T745" s="1"/>
      <c r="U745" s="1"/>
      <c r="V745" s="1"/>
      <c r="W745" s="1"/>
      <c r="X745" s="1"/>
      <c r="Y745" s="1"/>
      <c r="Z745" s="1"/>
    </row>
    <row r="746" spans="1:26" ht="14.4">
      <c r="A746" s="1"/>
      <c r="B746" s="1"/>
      <c r="C746" s="2"/>
      <c r="D746" s="2"/>
      <c r="E746" s="2"/>
      <c r="F746" s="2"/>
      <c r="G746" s="8"/>
      <c r="H746" s="2"/>
      <c r="I746" s="4"/>
      <c r="J746" s="1"/>
      <c r="K746" s="1"/>
      <c r="L746" s="1"/>
      <c r="M746" s="1"/>
      <c r="N746" s="1"/>
      <c r="O746" s="1"/>
      <c r="P746" s="1"/>
      <c r="Q746" s="1"/>
      <c r="R746" s="1"/>
      <c r="S746" s="1"/>
      <c r="T746" s="1"/>
      <c r="U746" s="1"/>
      <c r="V746" s="1"/>
      <c r="W746" s="1"/>
      <c r="X746" s="1"/>
      <c r="Y746" s="1"/>
      <c r="Z746" s="1"/>
    </row>
    <row r="747" spans="1:26" ht="14.4">
      <c r="A747" s="1"/>
      <c r="B747" s="1"/>
      <c r="C747" s="2"/>
      <c r="D747" s="2"/>
      <c r="E747" s="2"/>
      <c r="F747" s="2"/>
      <c r="G747" s="8"/>
      <c r="H747" s="2"/>
      <c r="I747" s="4"/>
      <c r="J747" s="1"/>
      <c r="K747" s="1"/>
      <c r="L747" s="1"/>
      <c r="M747" s="1"/>
      <c r="N747" s="1"/>
      <c r="O747" s="1"/>
      <c r="P747" s="1"/>
      <c r="Q747" s="1"/>
      <c r="R747" s="1"/>
      <c r="S747" s="1"/>
      <c r="T747" s="1"/>
      <c r="U747" s="1"/>
      <c r="V747" s="1"/>
      <c r="W747" s="1"/>
      <c r="X747" s="1"/>
      <c r="Y747" s="1"/>
      <c r="Z747" s="1"/>
    </row>
    <row r="748" spans="1:26" ht="14.4">
      <c r="A748" s="1"/>
      <c r="B748" s="1"/>
      <c r="C748" s="2"/>
      <c r="D748" s="2"/>
      <c r="E748" s="2"/>
      <c r="F748" s="2"/>
      <c r="G748" s="8"/>
      <c r="H748" s="2"/>
      <c r="I748" s="4"/>
      <c r="J748" s="1"/>
      <c r="K748" s="1"/>
      <c r="L748" s="1"/>
      <c r="M748" s="1"/>
      <c r="N748" s="1"/>
      <c r="O748" s="1"/>
      <c r="P748" s="1"/>
      <c r="Q748" s="1"/>
      <c r="R748" s="1"/>
      <c r="S748" s="1"/>
      <c r="T748" s="1"/>
      <c r="U748" s="1"/>
      <c r="V748" s="1"/>
      <c r="W748" s="1"/>
      <c r="X748" s="1"/>
      <c r="Y748" s="1"/>
      <c r="Z748" s="1"/>
    </row>
    <row r="749" spans="1:26" ht="14.4">
      <c r="A749" s="1"/>
      <c r="B749" s="1"/>
      <c r="C749" s="2"/>
      <c r="D749" s="2"/>
      <c r="E749" s="2"/>
      <c r="F749" s="2"/>
      <c r="G749" s="8"/>
      <c r="H749" s="2"/>
      <c r="I749" s="4"/>
      <c r="J749" s="1"/>
      <c r="K749" s="1"/>
      <c r="L749" s="1"/>
      <c r="M749" s="1"/>
      <c r="N749" s="1"/>
      <c r="O749" s="1"/>
      <c r="P749" s="1"/>
      <c r="Q749" s="1"/>
      <c r="R749" s="1"/>
      <c r="S749" s="1"/>
      <c r="T749" s="1"/>
      <c r="U749" s="1"/>
      <c r="V749" s="1"/>
      <c r="W749" s="1"/>
      <c r="X749" s="1"/>
      <c r="Y749" s="1"/>
      <c r="Z749" s="1"/>
    </row>
    <row r="750" spans="1:26" ht="14.4">
      <c r="A750" s="1"/>
      <c r="B750" s="1"/>
      <c r="C750" s="2"/>
      <c r="D750" s="2"/>
      <c r="E750" s="2"/>
      <c r="F750" s="2"/>
      <c r="G750" s="8"/>
      <c r="H750" s="2"/>
      <c r="I750" s="4"/>
      <c r="J750" s="1"/>
      <c r="K750" s="1"/>
      <c r="L750" s="1"/>
      <c r="M750" s="1"/>
      <c r="N750" s="1"/>
      <c r="O750" s="1"/>
      <c r="P750" s="1"/>
      <c r="Q750" s="1"/>
      <c r="R750" s="1"/>
      <c r="S750" s="1"/>
      <c r="T750" s="1"/>
      <c r="U750" s="1"/>
      <c r="V750" s="1"/>
      <c r="W750" s="1"/>
      <c r="X750" s="1"/>
      <c r="Y750" s="1"/>
      <c r="Z750" s="1"/>
    </row>
    <row r="751" spans="1:26" ht="14.4">
      <c r="A751" s="1"/>
      <c r="B751" s="1"/>
      <c r="C751" s="2"/>
      <c r="D751" s="2"/>
      <c r="E751" s="2"/>
      <c r="F751" s="2"/>
      <c r="G751" s="8"/>
      <c r="H751" s="2"/>
      <c r="I751" s="4"/>
      <c r="J751" s="1"/>
      <c r="K751" s="1"/>
      <c r="L751" s="1"/>
      <c r="M751" s="1"/>
      <c r="N751" s="1"/>
      <c r="O751" s="1"/>
      <c r="P751" s="1"/>
      <c r="Q751" s="1"/>
      <c r="R751" s="1"/>
      <c r="S751" s="1"/>
      <c r="T751" s="1"/>
      <c r="U751" s="1"/>
      <c r="V751" s="1"/>
      <c r="W751" s="1"/>
      <c r="X751" s="1"/>
      <c r="Y751" s="1"/>
      <c r="Z751" s="1"/>
    </row>
    <row r="752" spans="1:26" ht="14.4">
      <c r="A752" s="1"/>
      <c r="B752" s="1"/>
      <c r="C752" s="2"/>
      <c r="D752" s="2"/>
      <c r="E752" s="2"/>
      <c r="F752" s="2"/>
      <c r="G752" s="8"/>
      <c r="H752" s="2"/>
      <c r="I752" s="4"/>
      <c r="J752" s="1"/>
      <c r="K752" s="1"/>
      <c r="L752" s="1"/>
      <c r="M752" s="1"/>
      <c r="N752" s="1"/>
      <c r="O752" s="1"/>
      <c r="P752" s="1"/>
      <c r="Q752" s="1"/>
      <c r="R752" s="1"/>
      <c r="S752" s="1"/>
      <c r="T752" s="1"/>
      <c r="U752" s="1"/>
      <c r="V752" s="1"/>
      <c r="W752" s="1"/>
      <c r="X752" s="1"/>
      <c r="Y752" s="1"/>
      <c r="Z752" s="1"/>
    </row>
    <row r="753" spans="1:26" ht="14.4">
      <c r="A753" s="1"/>
      <c r="B753" s="1"/>
      <c r="C753" s="2"/>
      <c r="D753" s="2"/>
      <c r="E753" s="2"/>
      <c r="F753" s="2"/>
      <c r="G753" s="8"/>
      <c r="H753" s="2"/>
      <c r="I753" s="4"/>
      <c r="J753" s="1"/>
      <c r="K753" s="1"/>
      <c r="L753" s="1"/>
      <c r="M753" s="1"/>
      <c r="N753" s="1"/>
      <c r="O753" s="1"/>
      <c r="P753" s="1"/>
      <c r="Q753" s="1"/>
      <c r="R753" s="1"/>
      <c r="S753" s="1"/>
      <c r="T753" s="1"/>
      <c r="U753" s="1"/>
      <c r="V753" s="1"/>
      <c r="W753" s="1"/>
      <c r="X753" s="1"/>
      <c r="Y753" s="1"/>
      <c r="Z753" s="1"/>
    </row>
    <row r="754" spans="1:26" ht="14.4">
      <c r="A754" s="1"/>
      <c r="B754" s="1"/>
      <c r="C754" s="2"/>
      <c r="D754" s="2"/>
      <c r="E754" s="2"/>
      <c r="F754" s="2"/>
      <c r="G754" s="8"/>
      <c r="H754" s="2"/>
      <c r="I754" s="4"/>
      <c r="J754" s="1"/>
      <c r="K754" s="1"/>
      <c r="L754" s="1"/>
      <c r="M754" s="1"/>
      <c r="N754" s="1"/>
      <c r="O754" s="1"/>
      <c r="P754" s="1"/>
      <c r="Q754" s="1"/>
      <c r="R754" s="1"/>
      <c r="S754" s="1"/>
      <c r="T754" s="1"/>
      <c r="U754" s="1"/>
      <c r="V754" s="1"/>
      <c r="W754" s="1"/>
      <c r="X754" s="1"/>
      <c r="Y754" s="1"/>
      <c r="Z754" s="1"/>
    </row>
    <row r="755" spans="1:26" ht="14.4">
      <c r="A755" s="1"/>
      <c r="B755" s="1"/>
      <c r="C755" s="2"/>
      <c r="D755" s="2"/>
      <c r="E755" s="2"/>
      <c r="F755" s="2"/>
      <c r="G755" s="8"/>
      <c r="H755" s="2"/>
      <c r="I755" s="4"/>
      <c r="J755" s="1"/>
      <c r="K755" s="1"/>
      <c r="L755" s="1"/>
      <c r="M755" s="1"/>
      <c r="N755" s="1"/>
      <c r="O755" s="1"/>
      <c r="P755" s="1"/>
      <c r="Q755" s="1"/>
      <c r="R755" s="1"/>
      <c r="S755" s="1"/>
      <c r="T755" s="1"/>
      <c r="U755" s="1"/>
      <c r="V755" s="1"/>
      <c r="W755" s="1"/>
      <c r="X755" s="1"/>
      <c r="Y755" s="1"/>
      <c r="Z755" s="1"/>
    </row>
    <row r="756" spans="1:26" ht="14.4">
      <c r="A756" s="1"/>
      <c r="B756" s="1"/>
      <c r="C756" s="2"/>
      <c r="D756" s="2"/>
      <c r="E756" s="2"/>
      <c r="F756" s="2"/>
      <c r="G756" s="8"/>
      <c r="H756" s="2"/>
      <c r="I756" s="4"/>
      <c r="J756" s="1"/>
      <c r="K756" s="1"/>
      <c r="L756" s="1"/>
      <c r="M756" s="1"/>
      <c r="N756" s="1"/>
      <c r="O756" s="1"/>
      <c r="P756" s="1"/>
      <c r="Q756" s="1"/>
      <c r="R756" s="1"/>
      <c r="S756" s="1"/>
      <c r="T756" s="1"/>
      <c r="U756" s="1"/>
      <c r="V756" s="1"/>
      <c r="W756" s="1"/>
      <c r="X756" s="1"/>
      <c r="Y756" s="1"/>
      <c r="Z756" s="1"/>
    </row>
    <row r="757" spans="1:26" ht="14.4">
      <c r="A757" s="1"/>
      <c r="B757" s="1"/>
      <c r="C757" s="2"/>
      <c r="D757" s="2"/>
      <c r="E757" s="2"/>
      <c r="F757" s="2"/>
      <c r="G757" s="8"/>
      <c r="H757" s="2"/>
      <c r="I757" s="4"/>
      <c r="J757" s="1"/>
      <c r="K757" s="1"/>
      <c r="L757" s="1"/>
      <c r="M757" s="1"/>
      <c r="N757" s="1"/>
      <c r="O757" s="1"/>
      <c r="P757" s="1"/>
      <c r="Q757" s="1"/>
      <c r="R757" s="1"/>
      <c r="S757" s="1"/>
      <c r="T757" s="1"/>
      <c r="U757" s="1"/>
      <c r="V757" s="1"/>
      <c r="W757" s="1"/>
      <c r="X757" s="1"/>
      <c r="Y757" s="1"/>
      <c r="Z757" s="1"/>
    </row>
    <row r="758" spans="1:26" ht="14.4">
      <c r="A758" s="1"/>
      <c r="B758" s="1"/>
      <c r="C758" s="2"/>
      <c r="D758" s="2"/>
      <c r="E758" s="2"/>
      <c r="F758" s="2"/>
      <c r="G758" s="8"/>
      <c r="H758" s="2"/>
      <c r="I758" s="4"/>
      <c r="J758" s="1"/>
      <c r="K758" s="1"/>
      <c r="L758" s="1"/>
      <c r="M758" s="1"/>
      <c r="N758" s="1"/>
      <c r="O758" s="1"/>
      <c r="P758" s="1"/>
      <c r="Q758" s="1"/>
      <c r="R758" s="1"/>
      <c r="S758" s="1"/>
      <c r="T758" s="1"/>
      <c r="U758" s="1"/>
      <c r="V758" s="1"/>
      <c r="W758" s="1"/>
      <c r="X758" s="1"/>
      <c r="Y758" s="1"/>
      <c r="Z758" s="1"/>
    </row>
    <row r="759" spans="1:26" ht="14.4">
      <c r="A759" s="1"/>
      <c r="B759" s="1"/>
      <c r="C759" s="2"/>
      <c r="D759" s="2"/>
      <c r="E759" s="2"/>
      <c r="F759" s="2"/>
      <c r="G759" s="8"/>
      <c r="H759" s="2"/>
      <c r="I759" s="4"/>
      <c r="J759" s="1"/>
      <c r="K759" s="1"/>
      <c r="L759" s="1"/>
      <c r="M759" s="1"/>
      <c r="N759" s="1"/>
      <c r="O759" s="1"/>
      <c r="P759" s="1"/>
      <c r="Q759" s="1"/>
      <c r="R759" s="1"/>
      <c r="S759" s="1"/>
      <c r="T759" s="1"/>
      <c r="U759" s="1"/>
      <c r="V759" s="1"/>
      <c r="W759" s="1"/>
      <c r="X759" s="1"/>
      <c r="Y759" s="1"/>
      <c r="Z759" s="1"/>
    </row>
    <row r="760" spans="1:26" ht="14.4">
      <c r="A760" s="1"/>
      <c r="B760" s="1"/>
      <c r="C760" s="2"/>
      <c r="D760" s="2"/>
      <c r="E760" s="2"/>
      <c r="F760" s="2"/>
      <c r="G760" s="8"/>
      <c r="H760" s="2"/>
      <c r="I760" s="4"/>
      <c r="J760" s="1"/>
      <c r="K760" s="1"/>
      <c r="L760" s="1"/>
      <c r="M760" s="1"/>
      <c r="N760" s="1"/>
      <c r="O760" s="1"/>
      <c r="P760" s="1"/>
      <c r="Q760" s="1"/>
      <c r="R760" s="1"/>
      <c r="S760" s="1"/>
      <c r="T760" s="1"/>
      <c r="U760" s="1"/>
      <c r="V760" s="1"/>
      <c r="W760" s="1"/>
      <c r="X760" s="1"/>
      <c r="Y760" s="1"/>
      <c r="Z760" s="1"/>
    </row>
    <row r="761" spans="1:26" ht="14.4">
      <c r="A761" s="1"/>
      <c r="B761" s="1"/>
      <c r="C761" s="2"/>
      <c r="D761" s="2"/>
      <c r="E761" s="2"/>
      <c r="F761" s="2"/>
      <c r="G761" s="8"/>
      <c r="H761" s="2"/>
      <c r="I761" s="4"/>
      <c r="J761" s="1"/>
      <c r="K761" s="1"/>
      <c r="L761" s="1"/>
      <c r="M761" s="1"/>
      <c r="N761" s="1"/>
      <c r="O761" s="1"/>
      <c r="P761" s="1"/>
      <c r="Q761" s="1"/>
      <c r="R761" s="1"/>
      <c r="S761" s="1"/>
      <c r="T761" s="1"/>
      <c r="U761" s="1"/>
      <c r="V761" s="1"/>
      <c r="W761" s="1"/>
      <c r="X761" s="1"/>
      <c r="Y761" s="1"/>
      <c r="Z761" s="1"/>
    </row>
    <row r="762" spans="1:26" ht="14.4">
      <c r="A762" s="1"/>
      <c r="B762" s="1"/>
      <c r="C762" s="2"/>
      <c r="D762" s="2"/>
      <c r="E762" s="2"/>
      <c r="F762" s="2"/>
      <c r="G762" s="8"/>
      <c r="H762" s="2"/>
      <c r="I762" s="4"/>
      <c r="J762" s="1"/>
      <c r="K762" s="1"/>
      <c r="L762" s="1"/>
      <c r="M762" s="1"/>
      <c r="N762" s="1"/>
      <c r="O762" s="1"/>
      <c r="P762" s="1"/>
      <c r="Q762" s="1"/>
      <c r="R762" s="1"/>
      <c r="S762" s="1"/>
      <c r="T762" s="1"/>
      <c r="U762" s="1"/>
      <c r="V762" s="1"/>
      <c r="W762" s="1"/>
      <c r="X762" s="1"/>
      <c r="Y762" s="1"/>
      <c r="Z762" s="1"/>
    </row>
    <row r="763" spans="1:26" ht="14.4">
      <c r="A763" s="1"/>
      <c r="B763" s="1"/>
      <c r="C763" s="2"/>
      <c r="D763" s="2"/>
      <c r="E763" s="2"/>
      <c r="F763" s="2"/>
      <c r="G763" s="8"/>
      <c r="H763" s="2"/>
      <c r="I763" s="4"/>
      <c r="J763" s="1"/>
      <c r="K763" s="1"/>
      <c r="L763" s="1"/>
      <c r="M763" s="1"/>
      <c r="N763" s="1"/>
      <c r="O763" s="1"/>
      <c r="P763" s="1"/>
      <c r="Q763" s="1"/>
      <c r="R763" s="1"/>
      <c r="S763" s="1"/>
      <c r="T763" s="1"/>
      <c r="U763" s="1"/>
      <c r="V763" s="1"/>
      <c r="W763" s="1"/>
      <c r="X763" s="1"/>
      <c r="Y763" s="1"/>
      <c r="Z763" s="1"/>
    </row>
    <row r="764" spans="1:26" ht="14.4">
      <c r="A764" s="1"/>
      <c r="B764" s="1"/>
      <c r="C764" s="2"/>
      <c r="D764" s="2"/>
      <c r="E764" s="2"/>
      <c r="F764" s="2"/>
      <c r="G764" s="8"/>
      <c r="H764" s="2"/>
      <c r="I764" s="4"/>
      <c r="J764" s="1"/>
      <c r="K764" s="1"/>
      <c r="L764" s="1"/>
      <c r="M764" s="1"/>
      <c r="N764" s="1"/>
      <c r="O764" s="1"/>
      <c r="P764" s="1"/>
      <c r="Q764" s="1"/>
      <c r="R764" s="1"/>
      <c r="S764" s="1"/>
      <c r="T764" s="1"/>
      <c r="U764" s="1"/>
      <c r="V764" s="1"/>
      <c r="W764" s="1"/>
      <c r="X764" s="1"/>
      <c r="Y764" s="1"/>
      <c r="Z764" s="1"/>
    </row>
    <row r="765" spans="1:26" ht="14.4">
      <c r="A765" s="1"/>
      <c r="B765" s="1"/>
      <c r="C765" s="2"/>
      <c r="D765" s="2"/>
      <c r="E765" s="2"/>
      <c r="F765" s="2"/>
      <c r="G765" s="8"/>
      <c r="H765" s="2"/>
      <c r="I765" s="4"/>
      <c r="J765" s="1"/>
      <c r="K765" s="1"/>
      <c r="L765" s="1"/>
      <c r="M765" s="1"/>
      <c r="N765" s="1"/>
      <c r="O765" s="1"/>
      <c r="P765" s="1"/>
      <c r="Q765" s="1"/>
      <c r="R765" s="1"/>
      <c r="S765" s="1"/>
      <c r="T765" s="1"/>
      <c r="U765" s="1"/>
      <c r="V765" s="1"/>
      <c r="W765" s="1"/>
      <c r="X765" s="1"/>
      <c r="Y765" s="1"/>
      <c r="Z765" s="1"/>
    </row>
    <row r="766" spans="1:26" ht="14.4">
      <c r="A766" s="1"/>
      <c r="B766" s="1"/>
      <c r="C766" s="2"/>
      <c r="D766" s="2"/>
      <c r="E766" s="2"/>
      <c r="F766" s="2"/>
      <c r="G766" s="8"/>
      <c r="H766" s="2"/>
      <c r="I766" s="4"/>
      <c r="J766" s="1"/>
      <c r="K766" s="1"/>
      <c r="L766" s="1"/>
      <c r="M766" s="1"/>
      <c r="N766" s="1"/>
      <c r="O766" s="1"/>
      <c r="P766" s="1"/>
      <c r="Q766" s="1"/>
      <c r="R766" s="1"/>
      <c r="S766" s="1"/>
      <c r="T766" s="1"/>
      <c r="U766" s="1"/>
      <c r="V766" s="1"/>
      <c r="W766" s="1"/>
      <c r="X766" s="1"/>
      <c r="Y766" s="1"/>
      <c r="Z766" s="1"/>
    </row>
    <row r="767" spans="1:26" ht="14.4">
      <c r="A767" s="1"/>
      <c r="B767" s="1"/>
      <c r="C767" s="2"/>
      <c r="D767" s="2"/>
      <c r="E767" s="2"/>
      <c r="F767" s="2"/>
      <c r="G767" s="8"/>
      <c r="H767" s="2"/>
      <c r="I767" s="4"/>
      <c r="J767" s="1"/>
      <c r="K767" s="1"/>
      <c r="L767" s="1"/>
      <c r="M767" s="1"/>
      <c r="N767" s="1"/>
      <c r="O767" s="1"/>
      <c r="P767" s="1"/>
      <c r="Q767" s="1"/>
      <c r="R767" s="1"/>
      <c r="S767" s="1"/>
      <c r="T767" s="1"/>
      <c r="U767" s="1"/>
      <c r="V767" s="1"/>
      <c r="W767" s="1"/>
      <c r="X767" s="1"/>
      <c r="Y767" s="1"/>
      <c r="Z767" s="1"/>
    </row>
    <row r="768" spans="1:26" ht="14.4">
      <c r="A768" s="1"/>
      <c r="B768" s="1"/>
      <c r="C768" s="2"/>
      <c r="D768" s="2"/>
      <c r="E768" s="2"/>
      <c r="F768" s="2"/>
      <c r="G768" s="8"/>
      <c r="H768" s="2"/>
      <c r="I768" s="4"/>
      <c r="J768" s="1"/>
      <c r="K768" s="1"/>
      <c r="L768" s="1"/>
      <c r="M768" s="1"/>
      <c r="N768" s="1"/>
      <c r="O768" s="1"/>
      <c r="P768" s="1"/>
      <c r="Q768" s="1"/>
      <c r="R768" s="1"/>
      <c r="S768" s="1"/>
      <c r="T768" s="1"/>
      <c r="U768" s="1"/>
      <c r="V768" s="1"/>
      <c r="W768" s="1"/>
      <c r="X768" s="1"/>
      <c r="Y768" s="1"/>
      <c r="Z768" s="1"/>
    </row>
    <row r="769" spans="1:26" ht="14.4">
      <c r="A769" s="1"/>
      <c r="B769" s="1"/>
      <c r="C769" s="2"/>
      <c r="D769" s="2"/>
      <c r="E769" s="2"/>
      <c r="F769" s="2"/>
      <c r="G769" s="8"/>
      <c r="H769" s="2"/>
      <c r="I769" s="4"/>
      <c r="J769" s="1"/>
      <c r="K769" s="1"/>
      <c r="L769" s="1"/>
      <c r="M769" s="1"/>
      <c r="N769" s="1"/>
      <c r="O769" s="1"/>
      <c r="P769" s="1"/>
      <c r="Q769" s="1"/>
      <c r="R769" s="1"/>
      <c r="S769" s="1"/>
      <c r="T769" s="1"/>
      <c r="U769" s="1"/>
      <c r="V769" s="1"/>
      <c r="W769" s="1"/>
      <c r="X769" s="1"/>
      <c r="Y769" s="1"/>
      <c r="Z769" s="1"/>
    </row>
    <row r="770" spans="1:26" ht="14.4">
      <c r="A770" s="1"/>
      <c r="B770" s="1"/>
      <c r="C770" s="2"/>
      <c r="D770" s="2"/>
      <c r="E770" s="2"/>
      <c r="F770" s="2"/>
      <c r="G770" s="8"/>
      <c r="H770" s="2"/>
      <c r="I770" s="4"/>
      <c r="J770" s="1"/>
      <c r="K770" s="1"/>
      <c r="L770" s="1"/>
      <c r="M770" s="1"/>
      <c r="N770" s="1"/>
      <c r="O770" s="1"/>
      <c r="P770" s="1"/>
      <c r="Q770" s="1"/>
      <c r="R770" s="1"/>
      <c r="S770" s="1"/>
      <c r="T770" s="1"/>
      <c r="U770" s="1"/>
      <c r="V770" s="1"/>
      <c r="W770" s="1"/>
      <c r="X770" s="1"/>
      <c r="Y770" s="1"/>
      <c r="Z770" s="1"/>
    </row>
    <row r="771" spans="1:26" ht="14.4">
      <c r="A771" s="1"/>
      <c r="B771" s="1"/>
      <c r="C771" s="2"/>
      <c r="D771" s="2"/>
      <c r="E771" s="2"/>
      <c r="F771" s="2"/>
      <c r="G771" s="8"/>
      <c r="H771" s="2"/>
      <c r="I771" s="4"/>
      <c r="J771" s="1"/>
      <c r="K771" s="1"/>
      <c r="L771" s="1"/>
      <c r="M771" s="1"/>
      <c r="N771" s="1"/>
      <c r="O771" s="1"/>
      <c r="P771" s="1"/>
      <c r="Q771" s="1"/>
      <c r="R771" s="1"/>
      <c r="S771" s="1"/>
      <c r="T771" s="1"/>
      <c r="U771" s="1"/>
      <c r="V771" s="1"/>
      <c r="W771" s="1"/>
      <c r="X771" s="1"/>
      <c r="Y771" s="1"/>
      <c r="Z771" s="1"/>
    </row>
    <row r="772" spans="1:26" ht="14.4">
      <c r="A772" s="1"/>
      <c r="B772" s="1"/>
      <c r="C772" s="2"/>
      <c r="D772" s="2"/>
      <c r="E772" s="2"/>
      <c r="F772" s="2"/>
      <c r="G772" s="8"/>
      <c r="H772" s="2"/>
      <c r="I772" s="4"/>
      <c r="J772" s="1"/>
      <c r="K772" s="1"/>
      <c r="L772" s="1"/>
      <c r="M772" s="1"/>
      <c r="N772" s="1"/>
      <c r="O772" s="1"/>
      <c r="P772" s="1"/>
      <c r="Q772" s="1"/>
      <c r="R772" s="1"/>
      <c r="S772" s="1"/>
      <c r="T772" s="1"/>
      <c r="U772" s="1"/>
      <c r="V772" s="1"/>
      <c r="W772" s="1"/>
      <c r="X772" s="1"/>
      <c r="Y772" s="1"/>
      <c r="Z772" s="1"/>
    </row>
    <row r="773" spans="1:26" ht="14.4">
      <c r="A773" s="1"/>
      <c r="B773" s="1"/>
      <c r="C773" s="2"/>
      <c r="D773" s="2"/>
      <c r="E773" s="2"/>
      <c r="F773" s="2"/>
      <c r="G773" s="8"/>
      <c r="H773" s="2"/>
      <c r="I773" s="4"/>
      <c r="J773" s="1"/>
      <c r="K773" s="1"/>
      <c r="L773" s="1"/>
      <c r="M773" s="1"/>
      <c r="N773" s="1"/>
      <c r="O773" s="1"/>
      <c r="P773" s="1"/>
      <c r="Q773" s="1"/>
      <c r="R773" s="1"/>
      <c r="S773" s="1"/>
      <c r="T773" s="1"/>
      <c r="U773" s="1"/>
      <c r="V773" s="1"/>
      <c r="W773" s="1"/>
      <c r="X773" s="1"/>
      <c r="Y773" s="1"/>
      <c r="Z773" s="1"/>
    </row>
    <row r="774" spans="1:26" ht="14.4">
      <c r="A774" s="1"/>
      <c r="B774" s="1"/>
      <c r="C774" s="2"/>
      <c r="D774" s="2"/>
      <c r="E774" s="2"/>
      <c r="F774" s="2"/>
      <c r="G774" s="8"/>
      <c r="H774" s="2"/>
      <c r="I774" s="4"/>
      <c r="J774" s="1"/>
      <c r="K774" s="1"/>
      <c r="L774" s="1"/>
      <c r="M774" s="1"/>
      <c r="N774" s="1"/>
      <c r="O774" s="1"/>
      <c r="P774" s="1"/>
      <c r="Q774" s="1"/>
      <c r="R774" s="1"/>
      <c r="S774" s="1"/>
      <c r="T774" s="1"/>
      <c r="U774" s="1"/>
      <c r="V774" s="1"/>
      <c r="W774" s="1"/>
      <c r="X774" s="1"/>
      <c r="Y774" s="1"/>
      <c r="Z774" s="1"/>
    </row>
    <row r="775" spans="1:26" ht="14.4">
      <c r="A775" s="1"/>
      <c r="B775" s="1"/>
      <c r="C775" s="2"/>
      <c r="D775" s="2"/>
      <c r="E775" s="2"/>
      <c r="F775" s="2"/>
      <c r="G775" s="8"/>
      <c r="H775" s="2"/>
      <c r="I775" s="4"/>
      <c r="J775" s="1"/>
      <c r="K775" s="1"/>
      <c r="L775" s="1"/>
      <c r="M775" s="1"/>
      <c r="N775" s="1"/>
      <c r="O775" s="1"/>
      <c r="P775" s="1"/>
      <c r="Q775" s="1"/>
      <c r="R775" s="1"/>
      <c r="S775" s="1"/>
      <c r="T775" s="1"/>
      <c r="U775" s="1"/>
      <c r="V775" s="1"/>
      <c r="W775" s="1"/>
      <c r="X775" s="1"/>
      <c r="Y775" s="1"/>
      <c r="Z775" s="1"/>
    </row>
    <row r="776" spans="1:26" ht="14.4">
      <c r="A776" s="1"/>
      <c r="B776" s="1"/>
      <c r="C776" s="2"/>
      <c r="D776" s="2"/>
      <c r="E776" s="2"/>
      <c r="F776" s="2"/>
      <c r="G776" s="8"/>
      <c r="H776" s="2"/>
      <c r="I776" s="4"/>
      <c r="J776" s="1"/>
      <c r="K776" s="1"/>
      <c r="L776" s="1"/>
      <c r="M776" s="1"/>
      <c r="N776" s="1"/>
      <c r="O776" s="1"/>
      <c r="P776" s="1"/>
      <c r="Q776" s="1"/>
      <c r="R776" s="1"/>
      <c r="S776" s="1"/>
      <c r="T776" s="1"/>
      <c r="U776" s="1"/>
      <c r="V776" s="1"/>
      <c r="W776" s="1"/>
      <c r="X776" s="1"/>
      <c r="Y776" s="1"/>
      <c r="Z776" s="1"/>
    </row>
    <row r="777" spans="1:26" ht="14.4">
      <c r="A777" s="1"/>
      <c r="B777" s="1"/>
      <c r="C777" s="2"/>
      <c r="D777" s="2"/>
      <c r="E777" s="2"/>
      <c r="F777" s="2"/>
      <c r="G777" s="8"/>
      <c r="H777" s="2"/>
      <c r="I777" s="4"/>
      <c r="J777" s="1"/>
      <c r="K777" s="1"/>
      <c r="L777" s="1"/>
      <c r="M777" s="1"/>
      <c r="N777" s="1"/>
      <c r="O777" s="1"/>
      <c r="P777" s="1"/>
      <c r="Q777" s="1"/>
      <c r="R777" s="1"/>
      <c r="S777" s="1"/>
      <c r="T777" s="1"/>
      <c r="U777" s="1"/>
      <c r="V777" s="1"/>
      <c r="W777" s="1"/>
      <c r="X777" s="1"/>
      <c r="Y777" s="1"/>
      <c r="Z777" s="1"/>
    </row>
    <row r="778" spans="1:26" ht="14.4">
      <c r="A778" s="1"/>
      <c r="B778" s="1"/>
      <c r="C778" s="2"/>
      <c r="D778" s="2"/>
      <c r="E778" s="2"/>
      <c r="F778" s="2"/>
      <c r="G778" s="8"/>
      <c r="H778" s="2"/>
      <c r="I778" s="4"/>
      <c r="J778" s="1"/>
      <c r="K778" s="1"/>
      <c r="L778" s="1"/>
      <c r="M778" s="1"/>
      <c r="N778" s="1"/>
      <c r="O778" s="1"/>
      <c r="P778" s="1"/>
      <c r="Q778" s="1"/>
      <c r="R778" s="1"/>
      <c r="S778" s="1"/>
      <c r="T778" s="1"/>
      <c r="U778" s="1"/>
      <c r="V778" s="1"/>
      <c r="W778" s="1"/>
      <c r="X778" s="1"/>
      <c r="Y778" s="1"/>
      <c r="Z778" s="1"/>
    </row>
    <row r="779" spans="1:26" ht="14.4">
      <c r="A779" s="1"/>
      <c r="B779" s="1"/>
      <c r="C779" s="2"/>
      <c r="D779" s="2"/>
      <c r="E779" s="2"/>
      <c r="F779" s="2"/>
      <c r="G779" s="8"/>
      <c r="H779" s="2"/>
      <c r="I779" s="4"/>
      <c r="J779" s="1"/>
      <c r="K779" s="1"/>
      <c r="L779" s="1"/>
      <c r="M779" s="1"/>
      <c r="N779" s="1"/>
      <c r="O779" s="1"/>
      <c r="P779" s="1"/>
      <c r="Q779" s="1"/>
      <c r="R779" s="1"/>
      <c r="S779" s="1"/>
      <c r="T779" s="1"/>
      <c r="U779" s="1"/>
      <c r="V779" s="1"/>
      <c r="W779" s="1"/>
      <c r="X779" s="1"/>
      <c r="Y779" s="1"/>
      <c r="Z779" s="1"/>
    </row>
    <row r="780" spans="1:26" ht="14.4">
      <c r="A780" s="1"/>
      <c r="B780" s="1"/>
      <c r="C780" s="2"/>
      <c r="D780" s="2"/>
      <c r="E780" s="2"/>
      <c r="F780" s="2"/>
      <c r="G780" s="8"/>
      <c r="H780" s="2"/>
      <c r="I780" s="4"/>
      <c r="J780" s="1"/>
      <c r="K780" s="1"/>
      <c r="L780" s="1"/>
      <c r="M780" s="1"/>
      <c r="N780" s="1"/>
      <c r="O780" s="1"/>
      <c r="P780" s="1"/>
      <c r="Q780" s="1"/>
      <c r="R780" s="1"/>
      <c r="S780" s="1"/>
      <c r="T780" s="1"/>
      <c r="U780" s="1"/>
      <c r="V780" s="1"/>
      <c r="W780" s="1"/>
      <c r="X780" s="1"/>
      <c r="Y780" s="1"/>
      <c r="Z780" s="1"/>
    </row>
    <row r="781" spans="1:26" ht="14.4">
      <c r="A781" s="1"/>
      <c r="B781" s="1"/>
      <c r="C781" s="2"/>
      <c r="D781" s="2"/>
      <c r="E781" s="2"/>
      <c r="F781" s="2"/>
      <c r="G781" s="8"/>
      <c r="H781" s="2"/>
      <c r="I781" s="4"/>
      <c r="J781" s="1"/>
      <c r="K781" s="1"/>
      <c r="L781" s="1"/>
      <c r="M781" s="1"/>
      <c r="N781" s="1"/>
      <c r="O781" s="1"/>
      <c r="P781" s="1"/>
      <c r="Q781" s="1"/>
      <c r="R781" s="1"/>
      <c r="S781" s="1"/>
      <c r="T781" s="1"/>
      <c r="U781" s="1"/>
      <c r="V781" s="1"/>
      <c r="W781" s="1"/>
      <c r="X781" s="1"/>
      <c r="Y781" s="1"/>
      <c r="Z781" s="1"/>
    </row>
    <row r="782" spans="1:26" ht="14.4">
      <c r="A782" s="1"/>
      <c r="B782" s="1"/>
      <c r="C782" s="2"/>
      <c r="D782" s="2"/>
      <c r="E782" s="2"/>
      <c r="F782" s="2"/>
      <c r="G782" s="8"/>
      <c r="H782" s="2"/>
      <c r="I782" s="4"/>
      <c r="J782" s="1"/>
      <c r="K782" s="1"/>
      <c r="L782" s="1"/>
      <c r="M782" s="1"/>
      <c r="N782" s="1"/>
      <c r="O782" s="1"/>
      <c r="P782" s="1"/>
      <c r="Q782" s="1"/>
      <c r="R782" s="1"/>
      <c r="S782" s="1"/>
      <c r="T782" s="1"/>
      <c r="U782" s="1"/>
      <c r="V782" s="1"/>
      <c r="W782" s="1"/>
      <c r="X782" s="1"/>
      <c r="Y782" s="1"/>
      <c r="Z782" s="1"/>
    </row>
    <row r="783" spans="1:26" ht="14.4">
      <c r="A783" s="1"/>
      <c r="B783" s="1"/>
      <c r="C783" s="2"/>
      <c r="D783" s="2"/>
      <c r="E783" s="2"/>
      <c r="F783" s="2"/>
      <c r="G783" s="8"/>
      <c r="H783" s="2"/>
      <c r="I783" s="4"/>
      <c r="J783" s="1"/>
      <c r="K783" s="1"/>
      <c r="L783" s="1"/>
      <c r="M783" s="1"/>
      <c r="N783" s="1"/>
      <c r="O783" s="1"/>
      <c r="P783" s="1"/>
      <c r="Q783" s="1"/>
      <c r="R783" s="1"/>
      <c r="S783" s="1"/>
      <c r="T783" s="1"/>
      <c r="U783" s="1"/>
      <c r="V783" s="1"/>
      <c r="W783" s="1"/>
      <c r="X783" s="1"/>
      <c r="Y783" s="1"/>
      <c r="Z783" s="1"/>
    </row>
    <row r="784" spans="1:26" ht="14.4">
      <c r="A784" s="1"/>
      <c r="B784" s="1"/>
      <c r="C784" s="2"/>
      <c r="D784" s="2"/>
      <c r="E784" s="2"/>
      <c r="F784" s="2"/>
      <c r="G784" s="8"/>
      <c r="H784" s="2"/>
      <c r="I784" s="4"/>
      <c r="J784" s="1"/>
      <c r="K784" s="1"/>
      <c r="L784" s="1"/>
      <c r="M784" s="1"/>
      <c r="N784" s="1"/>
      <c r="O784" s="1"/>
      <c r="P784" s="1"/>
      <c r="Q784" s="1"/>
      <c r="R784" s="1"/>
      <c r="S784" s="1"/>
      <c r="T784" s="1"/>
      <c r="U784" s="1"/>
      <c r="V784" s="1"/>
      <c r="W784" s="1"/>
      <c r="X784" s="1"/>
      <c r="Y784" s="1"/>
      <c r="Z784" s="1"/>
    </row>
    <row r="785" spans="1:26" ht="14.4">
      <c r="A785" s="1"/>
      <c r="B785" s="1"/>
      <c r="C785" s="2"/>
      <c r="D785" s="2"/>
      <c r="E785" s="2"/>
      <c r="F785" s="2"/>
      <c r="G785" s="8"/>
      <c r="H785" s="2"/>
      <c r="I785" s="4"/>
      <c r="J785" s="1"/>
      <c r="K785" s="1"/>
      <c r="L785" s="1"/>
      <c r="M785" s="1"/>
      <c r="N785" s="1"/>
      <c r="O785" s="1"/>
      <c r="P785" s="1"/>
      <c r="Q785" s="1"/>
      <c r="R785" s="1"/>
      <c r="S785" s="1"/>
      <c r="T785" s="1"/>
      <c r="U785" s="1"/>
      <c r="V785" s="1"/>
      <c r="W785" s="1"/>
      <c r="X785" s="1"/>
      <c r="Y785" s="1"/>
      <c r="Z785" s="1"/>
    </row>
    <row r="786" spans="1:26" ht="14.4">
      <c r="A786" s="1"/>
      <c r="B786" s="1"/>
      <c r="C786" s="2"/>
      <c r="D786" s="2"/>
      <c r="E786" s="2"/>
      <c r="F786" s="2"/>
      <c r="G786" s="8"/>
      <c r="H786" s="2"/>
      <c r="I786" s="4"/>
      <c r="J786" s="1"/>
      <c r="K786" s="1"/>
      <c r="L786" s="1"/>
      <c r="M786" s="1"/>
      <c r="N786" s="1"/>
      <c r="O786" s="1"/>
      <c r="P786" s="1"/>
      <c r="Q786" s="1"/>
      <c r="R786" s="1"/>
      <c r="S786" s="1"/>
      <c r="T786" s="1"/>
      <c r="U786" s="1"/>
      <c r="V786" s="1"/>
      <c r="W786" s="1"/>
      <c r="X786" s="1"/>
      <c r="Y786" s="1"/>
      <c r="Z786" s="1"/>
    </row>
    <row r="787" spans="1:26" ht="14.4">
      <c r="A787" s="1"/>
      <c r="B787" s="1"/>
      <c r="C787" s="2"/>
      <c r="D787" s="2"/>
      <c r="E787" s="2"/>
      <c r="F787" s="2"/>
      <c r="G787" s="8"/>
      <c r="H787" s="2"/>
      <c r="I787" s="4"/>
      <c r="J787" s="1"/>
      <c r="K787" s="1"/>
      <c r="L787" s="1"/>
      <c r="M787" s="1"/>
      <c r="N787" s="1"/>
      <c r="O787" s="1"/>
      <c r="P787" s="1"/>
      <c r="Q787" s="1"/>
      <c r="R787" s="1"/>
      <c r="S787" s="1"/>
      <c r="T787" s="1"/>
      <c r="U787" s="1"/>
      <c r="V787" s="1"/>
      <c r="W787" s="1"/>
      <c r="X787" s="1"/>
      <c r="Y787" s="1"/>
      <c r="Z787" s="1"/>
    </row>
    <row r="788" spans="1:26" ht="14.4">
      <c r="A788" s="1"/>
      <c r="B788" s="1"/>
      <c r="C788" s="2"/>
      <c r="D788" s="2"/>
      <c r="E788" s="2"/>
      <c r="F788" s="2"/>
      <c r="G788" s="8"/>
      <c r="H788" s="2"/>
      <c r="I788" s="4"/>
      <c r="J788" s="1"/>
      <c r="K788" s="1"/>
      <c r="L788" s="1"/>
      <c r="M788" s="1"/>
      <c r="N788" s="1"/>
      <c r="O788" s="1"/>
      <c r="P788" s="1"/>
      <c r="Q788" s="1"/>
      <c r="R788" s="1"/>
      <c r="S788" s="1"/>
      <c r="T788" s="1"/>
      <c r="U788" s="1"/>
      <c r="V788" s="1"/>
      <c r="W788" s="1"/>
      <c r="X788" s="1"/>
      <c r="Y788" s="1"/>
      <c r="Z788" s="1"/>
    </row>
    <row r="789" spans="1:26" ht="14.4">
      <c r="A789" s="1"/>
      <c r="B789" s="1"/>
      <c r="C789" s="2"/>
      <c r="D789" s="2"/>
      <c r="E789" s="2"/>
      <c r="F789" s="2"/>
      <c r="G789" s="8"/>
      <c r="H789" s="2"/>
      <c r="I789" s="4"/>
      <c r="J789" s="1"/>
      <c r="K789" s="1"/>
      <c r="L789" s="1"/>
      <c r="M789" s="1"/>
      <c r="N789" s="1"/>
      <c r="O789" s="1"/>
      <c r="P789" s="1"/>
      <c r="Q789" s="1"/>
      <c r="R789" s="1"/>
      <c r="S789" s="1"/>
      <c r="T789" s="1"/>
      <c r="U789" s="1"/>
      <c r="V789" s="1"/>
      <c r="W789" s="1"/>
      <c r="X789" s="1"/>
      <c r="Y789" s="1"/>
      <c r="Z789" s="1"/>
    </row>
    <row r="790" spans="1:26" ht="14.4">
      <c r="A790" s="1"/>
      <c r="B790" s="1"/>
      <c r="C790" s="2"/>
      <c r="D790" s="2"/>
      <c r="E790" s="2"/>
      <c r="F790" s="2"/>
      <c r="G790" s="8"/>
      <c r="H790" s="2"/>
      <c r="I790" s="4"/>
      <c r="J790" s="1"/>
      <c r="K790" s="1"/>
      <c r="L790" s="1"/>
      <c r="M790" s="1"/>
      <c r="N790" s="1"/>
      <c r="O790" s="1"/>
      <c r="P790" s="1"/>
      <c r="Q790" s="1"/>
      <c r="R790" s="1"/>
      <c r="S790" s="1"/>
      <c r="T790" s="1"/>
      <c r="U790" s="1"/>
      <c r="V790" s="1"/>
      <c r="W790" s="1"/>
      <c r="X790" s="1"/>
      <c r="Y790" s="1"/>
      <c r="Z790" s="1"/>
    </row>
    <row r="791" spans="1:26" ht="14.4">
      <c r="A791" s="1"/>
      <c r="B791" s="1"/>
      <c r="C791" s="2"/>
      <c r="D791" s="2"/>
      <c r="E791" s="2"/>
      <c r="F791" s="2"/>
      <c r="G791" s="8"/>
      <c r="H791" s="2"/>
      <c r="I791" s="4"/>
      <c r="J791" s="1"/>
      <c r="K791" s="1"/>
      <c r="L791" s="1"/>
      <c r="M791" s="1"/>
      <c r="N791" s="1"/>
      <c r="O791" s="1"/>
      <c r="P791" s="1"/>
      <c r="Q791" s="1"/>
      <c r="R791" s="1"/>
      <c r="S791" s="1"/>
      <c r="T791" s="1"/>
      <c r="U791" s="1"/>
      <c r="V791" s="1"/>
      <c r="W791" s="1"/>
      <c r="X791" s="1"/>
      <c r="Y791" s="1"/>
      <c r="Z791" s="1"/>
    </row>
    <row r="792" spans="1:26" ht="14.4">
      <c r="A792" s="1"/>
      <c r="B792" s="1"/>
      <c r="C792" s="2"/>
      <c r="D792" s="2"/>
      <c r="E792" s="2"/>
      <c r="F792" s="2"/>
      <c r="G792" s="8"/>
      <c r="H792" s="2"/>
      <c r="I792" s="4"/>
      <c r="J792" s="1"/>
      <c r="K792" s="1"/>
      <c r="L792" s="1"/>
      <c r="M792" s="1"/>
      <c r="N792" s="1"/>
      <c r="O792" s="1"/>
      <c r="P792" s="1"/>
      <c r="Q792" s="1"/>
      <c r="R792" s="1"/>
      <c r="S792" s="1"/>
      <c r="T792" s="1"/>
      <c r="U792" s="1"/>
      <c r="V792" s="1"/>
      <c r="W792" s="1"/>
      <c r="X792" s="1"/>
      <c r="Y792" s="1"/>
      <c r="Z792" s="1"/>
    </row>
    <row r="793" spans="1:26" ht="14.4">
      <c r="A793" s="1"/>
      <c r="B793" s="1"/>
      <c r="C793" s="2"/>
      <c r="D793" s="2"/>
      <c r="E793" s="2"/>
      <c r="F793" s="2"/>
      <c r="G793" s="8"/>
      <c r="H793" s="2"/>
      <c r="I793" s="4"/>
      <c r="J793" s="1"/>
      <c r="K793" s="1"/>
      <c r="L793" s="1"/>
      <c r="M793" s="1"/>
      <c r="N793" s="1"/>
      <c r="O793" s="1"/>
      <c r="P793" s="1"/>
      <c r="Q793" s="1"/>
      <c r="R793" s="1"/>
      <c r="S793" s="1"/>
      <c r="T793" s="1"/>
      <c r="U793" s="1"/>
      <c r="V793" s="1"/>
      <c r="W793" s="1"/>
      <c r="X793" s="1"/>
      <c r="Y793" s="1"/>
      <c r="Z793" s="1"/>
    </row>
    <row r="794" spans="1:26" ht="14.4">
      <c r="A794" s="1"/>
      <c r="B794" s="1"/>
      <c r="C794" s="2"/>
      <c r="D794" s="2"/>
      <c r="E794" s="2"/>
      <c r="F794" s="2"/>
      <c r="G794" s="8"/>
      <c r="H794" s="2"/>
      <c r="I794" s="4"/>
      <c r="J794" s="1"/>
      <c r="K794" s="1"/>
      <c r="L794" s="1"/>
      <c r="M794" s="1"/>
      <c r="N794" s="1"/>
      <c r="O794" s="1"/>
      <c r="P794" s="1"/>
      <c r="Q794" s="1"/>
      <c r="R794" s="1"/>
      <c r="S794" s="1"/>
      <c r="T794" s="1"/>
      <c r="U794" s="1"/>
      <c r="V794" s="1"/>
      <c r="W794" s="1"/>
      <c r="X794" s="1"/>
      <c r="Y794" s="1"/>
      <c r="Z794" s="1"/>
    </row>
    <row r="795" spans="1:26" ht="14.4">
      <c r="A795" s="1"/>
      <c r="B795" s="1"/>
      <c r="C795" s="2"/>
      <c r="D795" s="2"/>
      <c r="E795" s="2"/>
      <c r="F795" s="2"/>
      <c r="G795" s="8"/>
      <c r="H795" s="2"/>
      <c r="I795" s="4"/>
      <c r="J795" s="1"/>
      <c r="K795" s="1"/>
      <c r="L795" s="1"/>
      <c r="M795" s="1"/>
      <c r="N795" s="1"/>
      <c r="O795" s="1"/>
      <c r="P795" s="1"/>
      <c r="Q795" s="1"/>
      <c r="R795" s="1"/>
      <c r="S795" s="1"/>
      <c r="T795" s="1"/>
      <c r="U795" s="1"/>
      <c r="V795" s="1"/>
      <c r="W795" s="1"/>
      <c r="X795" s="1"/>
      <c r="Y795" s="1"/>
      <c r="Z795" s="1"/>
    </row>
    <row r="796" spans="1:26" ht="14.4">
      <c r="A796" s="1"/>
      <c r="B796" s="1"/>
      <c r="C796" s="2"/>
      <c r="D796" s="2"/>
      <c r="E796" s="2"/>
      <c r="F796" s="2"/>
      <c r="G796" s="8"/>
      <c r="H796" s="2"/>
      <c r="I796" s="4"/>
      <c r="J796" s="1"/>
      <c r="K796" s="1"/>
      <c r="L796" s="1"/>
      <c r="M796" s="1"/>
      <c r="N796" s="1"/>
      <c r="O796" s="1"/>
      <c r="P796" s="1"/>
      <c r="Q796" s="1"/>
      <c r="R796" s="1"/>
      <c r="S796" s="1"/>
      <c r="T796" s="1"/>
      <c r="U796" s="1"/>
      <c r="V796" s="1"/>
      <c r="W796" s="1"/>
      <c r="X796" s="1"/>
      <c r="Y796" s="1"/>
      <c r="Z796" s="1"/>
    </row>
    <row r="797" spans="1:26" ht="14.4">
      <c r="A797" s="1"/>
      <c r="B797" s="1"/>
      <c r="C797" s="2"/>
      <c r="D797" s="2"/>
      <c r="E797" s="2"/>
      <c r="F797" s="2"/>
      <c r="G797" s="8"/>
      <c r="H797" s="2"/>
      <c r="I797" s="4"/>
      <c r="J797" s="1"/>
      <c r="K797" s="1"/>
      <c r="L797" s="1"/>
      <c r="M797" s="1"/>
      <c r="N797" s="1"/>
      <c r="O797" s="1"/>
      <c r="P797" s="1"/>
      <c r="Q797" s="1"/>
      <c r="R797" s="1"/>
      <c r="S797" s="1"/>
      <c r="T797" s="1"/>
      <c r="U797" s="1"/>
      <c r="V797" s="1"/>
      <c r="W797" s="1"/>
      <c r="X797" s="1"/>
      <c r="Y797" s="1"/>
      <c r="Z797" s="1"/>
    </row>
    <row r="798" spans="1:26" ht="14.4">
      <c r="A798" s="1"/>
      <c r="B798" s="1"/>
      <c r="C798" s="2"/>
      <c r="D798" s="2"/>
      <c r="E798" s="2"/>
      <c r="F798" s="2"/>
      <c r="G798" s="8"/>
      <c r="H798" s="2"/>
      <c r="I798" s="4"/>
      <c r="J798" s="1"/>
      <c r="K798" s="1"/>
      <c r="L798" s="1"/>
      <c r="M798" s="1"/>
      <c r="N798" s="1"/>
      <c r="O798" s="1"/>
      <c r="P798" s="1"/>
      <c r="Q798" s="1"/>
      <c r="R798" s="1"/>
      <c r="S798" s="1"/>
      <c r="T798" s="1"/>
      <c r="U798" s="1"/>
      <c r="V798" s="1"/>
      <c r="W798" s="1"/>
      <c r="X798" s="1"/>
      <c r="Y798" s="1"/>
      <c r="Z798" s="1"/>
    </row>
    <row r="799" spans="1:26" ht="14.4">
      <c r="A799" s="1"/>
      <c r="B799" s="1"/>
      <c r="C799" s="2"/>
      <c r="D799" s="2"/>
      <c r="E799" s="2"/>
      <c r="F799" s="2"/>
      <c r="G799" s="8"/>
      <c r="H799" s="2"/>
      <c r="I799" s="4"/>
      <c r="J799" s="1"/>
      <c r="K799" s="1"/>
      <c r="L799" s="1"/>
      <c r="M799" s="1"/>
      <c r="N799" s="1"/>
      <c r="O799" s="1"/>
      <c r="P799" s="1"/>
      <c r="Q799" s="1"/>
      <c r="R799" s="1"/>
      <c r="S799" s="1"/>
      <c r="T799" s="1"/>
      <c r="U799" s="1"/>
      <c r="V799" s="1"/>
      <c r="W799" s="1"/>
      <c r="X799" s="1"/>
      <c r="Y799" s="1"/>
      <c r="Z799" s="1"/>
    </row>
    <row r="800" spans="1:26" ht="14.4">
      <c r="A800" s="1"/>
      <c r="B800" s="1"/>
      <c r="C800" s="2"/>
      <c r="D800" s="2"/>
      <c r="E800" s="2"/>
      <c r="F800" s="2"/>
      <c r="G800" s="8"/>
      <c r="H800" s="2"/>
      <c r="I800" s="4"/>
      <c r="J800" s="1"/>
      <c r="K800" s="1"/>
      <c r="L800" s="1"/>
      <c r="M800" s="1"/>
      <c r="N800" s="1"/>
      <c r="O800" s="1"/>
      <c r="P800" s="1"/>
      <c r="Q800" s="1"/>
      <c r="R800" s="1"/>
      <c r="S800" s="1"/>
      <c r="T800" s="1"/>
      <c r="U800" s="1"/>
      <c r="V800" s="1"/>
      <c r="W800" s="1"/>
      <c r="X800" s="1"/>
      <c r="Y800" s="1"/>
      <c r="Z800" s="1"/>
    </row>
    <row r="801" spans="1:26" ht="14.4">
      <c r="A801" s="1"/>
      <c r="B801" s="1"/>
      <c r="C801" s="2"/>
      <c r="D801" s="2"/>
      <c r="E801" s="2"/>
      <c r="F801" s="2"/>
      <c r="G801" s="8"/>
      <c r="H801" s="2"/>
      <c r="I801" s="4"/>
      <c r="J801" s="1"/>
      <c r="K801" s="1"/>
      <c r="L801" s="1"/>
      <c r="M801" s="1"/>
      <c r="N801" s="1"/>
      <c r="O801" s="1"/>
      <c r="P801" s="1"/>
      <c r="Q801" s="1"/>
      <c r="R801" s="1"/>
      <c r="S801" s="1"/>
      <c r="T801" s="1"/>
      <c r="U801" s="1"/>
      <c r="V801" s="1"/>
      <c r="W801" s="1"/>
      <c r="X801" s="1"/>
      <c r="Y801" s="1"/>
      <c r="Z801" s="1"/>
    </row>
    <row r="802" spans="1:26" ht="14.4">
      <c r="A802" s="1"/>
      <c r="B802" s="1"/>
      <c r="C802" s="2"/>
      <c r="D802" s="2"/>
      <c r="E802" s="2"/>
      <c r="F802" s="2"/>
      <c r="G802" s="8"/>
      <c r="H802" s="2"/>
      <c r="I802" s="4"/>
      <c r="J802" s="1"/>
      <c r="K802" s="1"/>
      <c r="L802" s="1"/>
      <c r="M802" s="1"/>
      <c r="N802" s="1"/>
      <c r="O802" s="1"/>
      <c r="P802" s="1"/>
      <c r="Q802" s="1"/>
      <c r="R802" s="1"/>
      <c r="S802" s="1"/>
      <c r="T802" s="1"/>
      <c r="U802" s="1"/>
      <c r="V802" s="1"/>
      <c r="W802" s="1"/>
      <c r="X802" s="1"/>
      <c r="Y802" s="1"/>
      <c r="Z802" s="1"/>
    </row>
    <row r="803" spans="1:26" ht="14.4">
      <c r="A803" s="1"/>
      <c r="B803" s="1"/>
      <c r="C803" s="2"/>
      <c r="D803" s="2"/>
      <c r="E803" s="2"/>
      <c r="F803" s="2"/>
      <c r="G803" s="8"/>
      <c r="H803" s="2"/>
      <c r="I803" s="4"/>
      <c r="J803" s="1"/>
      <c r="K803" s="1"/>
      <c r="L803" s="1"/>
      <c r="M803" s="1"/>
      <c r="N803" s="1"/>
      <c r="O803" s="1"/>
      <c r="P803" s="1"/>
      <c r="Q803" s="1"/>
      <c r="R803" s="1"/>
      <c r="S803" s="1"/>
      <c r="T803" s="1"/>
      <c r="U803" s="1"/>
      <c r="V803" s="1"/>
      <c r="W803" s="1"/>
      <c r="X803" s="1"/>
      <c r="Y803" s="1"/>
      <c r="Z803" s="1"/>
    </row>
    <row r="804" spans="1:26" ht="14.4">
      <c r="A804" s="1"/>
      <c r="B804" s="1"/>
      <c r="C804" s="2"/>
      <c r="D804" s="2"/>
      <c r="E804" s="2"/>
      <c r="F804" s="2"/>
      <c r="G804" s="8"/>
      <c r="H804" s="2"/>
      <c r="I804" s="4"/>
      <c r="J804" s="1"/>
      <c r="K804" s="1"/>
      <c r="L804" s="1"/>
      <c r="M804" s="1"/>
      <c r="N804" s="1"/>
      <c r="O804" s="1"/>
      <c r="P804" s="1"/>
      <c r="Q804" s="1"/>
      <c r="R804" s="1"/>
      <c r="S804" s="1"/>
      <c r="T804" s="1"/>
      <c r="U804" s="1"/>
      <c r="V804" s="1"/>
      <c r="W804" s="1"/>
      <c r="X804" s="1"/>
      <c r="Y804" s="1"/>
      <c r="Z804" s="1"/>
    </row>
    <row r="805" spans="1:26" ht="14.4">
      <c r="A805" s="1"/>
      <c r="B805" s="1"/>
      <c r="C805" s="2"/>
      <c r="D805" s="2"/>
      <c r="E805" s="2"/>
      <c r="F805" s="2"/>
      <c r="G805" s="8"/>
      <c r="H805" s="2"/>
      <c r="I805" s="4"/>
      <c r="J805" s="1"/>
      <c r="K805" s="1"/>
      <c r="L805" s="1"/>
      <c r="M805" s="1"/>
      <c r="N805" s="1"/>
      <c r="O805" s="1"/>
      <c r="P805" s="1"/>
      <c r="Q805" s="1"/>
      <c r="R805" s="1"/>
      <c r="S805" s="1"/>
      <c r="T805" s="1"/>
      <c r="U805" s="1"/>
      <c r="V805" s="1"/>
      <c r="W805" s="1"/>
      <c r="X805" s="1"/>
      <c r="Y805" s="1"/>
      <c r="Z805" s="1"/>
    </row>
    <row r="806" spans="1:26" ht="14.4">
      <c r="A806" s="1"/>
      <c r="B806" s="1"/>
      <c r="C806" s="2"/>
      <c r="D806" s="2"/>
      <c r="E806" s="2"/>
      <c r="F806" s="2"/>
      <c r="G806" s="8"/>
      <c r="H806" s="2"/>
      <c r="I806" s="4"/>
      <c r="J806" s="1"/>
      <c r="K806" s="1"/>
      <c r="L806" s="1"/>
      <c r="M806" s="1"/>
      <c r="N806" s="1"/>
      <c r="O806" s="1"/>
      <c r="P806" s="1"/>
      <c r="Q806" s="1"/>
      <c r="R806" s="1"/>
      <c r="S806" s="1"/>
      <c r="T806" s="1"/>
      <c r="U806" s="1"/>
      <c r="V806" s="1"/>
      <c r="W806" s="1"/>
      <c r="X806" s="1"/>
      <c r="Y806" s="1"/>
      <c r="Z806" s="1"/>
    </row>
    <row r="807" spans="1:26" ht="14.4">
      <c r="A807" s="1"/>
      <c r="B807" s="1"/>
      <c r="C807" s="2"/>
      <c r="D807" s="2"/>
      <c r="E807" s="2"/>
      <c r="F807" s="2"/>
      <c r="G807" s="8"/>
      <c r="H807" s="2"/>
      <c r="I807" s="4"/>
      <c r="J807" s="1"/>
      <c r="K807" s="1"/>
      <c r="L807" s="1"/>
      <c r="M807" s="1"/>
      <c r="N807" s="1"/>
      <c r="O807" s="1"/>
      <c r="P807" s="1"/>
      <c r="Q807" s="1"/>
      <c r="R807" s="1"/>
      <c r="S807" s="1"/>
      <c r="T807" s="1"/>
      <c r="U807" s="1"/>
      <c r="V807" s="1"/>
      <c r="W807" s="1"/>
      <c r="X807" s="1"/>
      <c r="Y807" s="1"/>
      <c r="Z807" s="1"/>
    </row>
    <row r="808" spans="1:26" ht="14.4">
      <c r="A808" s="1"/>
      <c r="B808" s="1"/>
      <c r="C808" s="2"/>
      <c r="D808" s="2"/>
      <c r="E808" s="2"/>
      <c r="F808" s="2"/>
      <c r="G808" s="8"/>
      <c r="H808" s="2"/>
      <c r="I808" s="4"/>
      <c r="J808" s="1"/>
      <c r="K808" s="1"/>
      <c r="L808" s="1"/>
      <c r="M808" s="1"/>
      <c r="N808" s="1"/>
      <c r="O808" s="1"/>
      <c r="P808" s="1"/>
      <c r="Q808" s="1"/>
      <c r="R808" s="1"/>
      <c r="S808" s="1"/>
      <c r="T808" s="1"/>
      <c r="U808" s="1"/>
      <c r="V808" s="1"/>
      <c r="W808" s="1"/>
      <c r="X808" s="1"/>
      <c r="Y808" s="1"/>
      <c r="Z808" s="1"/>
    </row>
    <row r="809" spans="1:26" ht="14.4">
      <c r="A809" s="1"/>
      <c r="B809" s="1"/>
      <c r="C809" s="2"/>
      <c r="D809" s="2"/>
      <c r="E809" s="2"/>
      <c r="F809" s="2"/>
      <c r="G809" s="8"/>
      <c r="H809" s="2"/>
      <c r="I809" s="4"/>
      <c r="J809" s="1"/>
      <c r="K809" s="1"/>
      <c r="L809" s="1"/>
      <c r="M809" s="1"/>
      <c r="N809" s="1"/>
      <c r="O809" s="1"/>
      <c r="P809" s="1"/>
      <c r="Q809" s="1"/>
      <c r="R809" s="1"/>
      <c r="S809" s="1"/>
      <c r="T809" s="1"/>
      <c r="U809" s="1"/>
      <c r="V809" s="1"/>
      <c r="W809" s="1"/>
      <c r="X809" s="1"/>
      <c r="Y809" s="1"/>
      <c r="Z809" s="1"/>
    </row>
    <row r="810" spans="1:26" ht="14.4">
      <c r="A810" s="1"/>
      <c r="B810" s="1"/>
      <c r="C810" s="2"/>
      <c r="D810" s="2"/>
      <c r="E810" s="2"/>
      <c r="F810" s="2"/>
      <c r="G810" s="8"/>
      <c r="H810" s="2"/>
      <c r="I810" s="4"/>
      <c r="J810" s="1"/>
      <c r="K810" s="1"/>
      <c r="L810" s="1"/>
      <c r="M810" s="1"/>
      <c r="N810" s="1"/>
      <c r="O810" s="1"/>
      <c r="P810" s="1"/>
      <c r="Q810" s="1"/>
      <c r="R810" s="1"/>
      <c r="S810" s="1"/>
      <c r="T810" s="1"/>
      <c r="U810" s="1"/>
      <c r="V810" s="1"/>
      <c r="W810" s="1"/>
      <c r="X810" s="1"/>
      <c r="Y810" s="1"/>
      <c r="Z810" s="1"/>
    </row>
    <row r="811" spans="1:26" ht="14.4">
      <c r="A811" s="1"/>
      <c r="B811" s="1"/>
      <c r="C811" s="2"/>
      <c r="D811" s="2"/>
      <c r="E811" s="2"/>
      <c r="F811" s="2"/>
      <c r="G811" s="8"/>
      <c r="H811" s="2"/>
      <c r="I811" s="4"/>
      <c r="J811" s="1"/>
      <c r="K811" s="1"/>
      <c r="L811" s="1"/>
      <c r="M811" s="1"/>
      <c r="N811" s="1"/>
      <c r="O811" s="1"/>
      <c r="P811" s="1"/>
      <c r="Q811" s="1"/>
      <c r="R811" s="1"/>
      <c r="S811" s="1"/>
      <c r="T811" s="1"/>
      <c r="U811" s="1"/>
      <c r="V811" s="1"/>
      <c r="W811" s="1"/>
      <c r="X811" s="1"/>
      <c r="Y811" s="1"/>
      <c r="Z811" s="1"/>
    </row>
    <row r="812" spans="1:26" ht="14.4">
      <c r="A812" s="1"/>
      <c r="B812" s="1"/>
      <c r="C812" s="2"/>
      <c r="D812" s="2"/>
      <c r="E812" s="2"/>
      <c r="F812" s="2"/>
      <c r="G812" s="8"/>
      <c r="H812" s="2"/>
      <c r="I812" s="4"/>
      <c r="J812" s="1"/>
      <c r="K812" s="1"/>
      <c r="L812" s="1"/>
      <c r="M812" s="1"/>
      <c r="N812" s="1"/>
      <c r="O812" s="1"/>
      <c r="P812" s="1"/>
      <c r="Q812" s="1"/>
      <c r="R812" s="1"/>
      <c r="S812" s="1"/>
      <c r="T812" s="1"/>
      <c r="U812" s="1"/>
      <c r="V812" s="1"/>
      <c r="W812" s="1"/>
      <c r="X812" s="1"/>
      <c r="Y812" s="1"/>
      <c r="Z812" s="1"/>
    </row>
    <row r="813" spans="1:26" ht="14.4">
      <c r="A813" s="1"/>
      <c r="B813" s="1"/>
      <c r="C813" s="2"/>
      <c r="D813" s="2"/>
      <c r="E813" s="2"/>
      <c r="F813" s="2"/>
      <c r="G813" s="8"/>
      <c r="H813" s="2"/>
      <c r="I813" s="4"/>
      <c r="J813" s="1"/>
      <c r="K813" s="1"/>
      <c r="L813" s="1"/>
      <c r="M813" s="1"/>
      <c r="N813" s="1"/>
      <c r="O813" s="1"/>
      <c r="P813" s="1"/>
      <c r="Q813" s="1"/>
      <c r="R813" s="1"/>
      <c r="S813" s="1"/>
      <c r="T813" s="1"/>
      <c r="U813" s="1"/>
      <c r="V813" s="1"/>
      <c r="W813" s="1"/>
      <c r="X813" s="1"/>
      <c r="Y813" s="1"/>
      <c r="Z813" s="1"/>
    </row>
    <row r="814" spans="1:26" ht="14.4">
      <c r="A814" s="1"/>
      <c r="B814" s="1"/>
      <c r="C814" s="2"/>
      <c r="D814" s="2"/>
      <c r="E814" s="2"/>
      <c r="F814" s="2"/>
      <c r="G814" s="8"/>
      <c r="H814" s="2"/>
      <c r="I814" s="4"/>
      <c r="J814" s="1"/>
      <c r="K814" s="1"/>
      <c r="L814" s="1"/>
      <c r="M814" s="1"/>
      <c r="N814" s="1"/>
      <c r="O814" s="1"/>
      <c r="P814" s="1"/>
      <c r="Q814" s="1"/>
      <c r="R814" s="1"/>
      <c r="S814" s="1"/>
      <c r="T814" s="1"/>
      <c r="U814" s="1"/>
      <c r="V814" s="1"/>
      <c r="W814" s="1"/>
      <c r="X814" s="1"/>
      <c r="Y814" s="1"/>
      <c r="Z814" s="1"/>
    </row>
    <row r="815" spans="1:26" ht="14.4">
      <c r="A815" s="1"/>
      <c r="B815" s="1"/>
      <c r="C815" s="2"/>
      <c r="D815" s="2"/>
      <c r="E815" s="2"/>
      <c r="F815" s="2"/>
      <c r="G815" s="8"/>
      <c r="H815" s="2"/>
      <c r="I815" s="4"/>
      <c r="J815" s="1"/>
      <c r="K815" s="1"/>
      <c r="L815" s="1"/>
      <c r="M815" s="1"/>
      <c r="N815" s="1"/>
      <c r="O815" s="1"/>
      <c r="P815" s="1"/>
      <c r="Q815" s="1"/>
      <c r="R815" s="1"/>
      <c r="S815" s="1"/>
      <c r="T815" s="1"/>
      <c r="U815" s="1"/>
      <c r="V815" s="1"/>
      <c r="W815" s="1"/>
      <c r="X815" s="1"/>
      <c r="Y815" s="1"/>
      <c r="Z815" s="1"/>
    </row>
    <row r="816" spans="1:26" ht="14.4">
      <c r="A816" s="1"/>
      <c r="B816" s="1"/>
      <c r="C816" s="2"/>
      <c r="D816" s="2"/>
      <c r="E816" s="2"/>
      <c r="F816" s="2"/>
      <c r="G816" s="8"/>
      <c r="H816" s="2"/>
      <c r="I816" s="4"/>
      <c r="J816" s="1"/>
      <c r="K816" s="1"/>
      <c r="L816" s="1"/>
      <c r="M816" s="1"/>
      <c r="N816" s="1"/>
      <c r="O816" s="1"/>
      <c r="P816" s="1"/>
      <c r="Q816" s="1"/>
      <c r="R816" s="1"/>
      <c r="S816" s="1"/>
      <c r="T816" s="1"/>
      <c r="U816" s="1"/>
      <c r="V816" s="1"/>
      <c r="W816" s="1"/>
      <c r="X816" s="1"/>
      <c r="Y816" s="1"/>
      <c r="Z816" s="1"/>
    </row>
    <row r="817" spans="1:26" ht="14.4">
      <c r="A817" s="1"/>
      <c r="B817" s="1"/>
      <c r="C817" s="2"/>
      <c r="D817" s="2"/>
      <c r="E817" s="2"/>
      <c r="F817" s="2"/>
      <c r="G817" s="8"/>
      <c r="H817" s="2"/>
      <c r="I817" s="4"/>
      <c r="J817" s="1"/>
      <c r="K817" s="1"/>
      <c r="L817" s="1"/>
      <c r="M817" s="1"/>
      <c r="N817" s="1"/>
      <c r="O817" s="1"/>
      <c r="P817" s="1"/>
      <c r="Q817" s="1"/>
      <c r="R817" s="1"/>
      <c r="S817" s="1"/>
      <c r="T817" s="1"/>
      <c r="U817" s="1"/>
      <c r="V817" s="1"/>
      <c r="W817" s="1"/>
      <c r="X817" s="1"/>
      <c r="Y817" s="1"/>
      <c r="Z817" s="1"/>
    </row>
    <row r="818" spans="1:26" ht="14.4">
      <c r="A818" s="1"/>
      <c r="B818" s="1"/>
      <c r="C818" s="2"/>
      <c r="D818" s="2"/>
      <c r="E818" s="2"/>
      <c r="F818" s="2"/>
      <c r="G818" s="8"/>
      <c r="H818" s="2"/>
      <c r="I818" s="4"/>
      <c r="J818" s="1"/>
      <c r="K818" s="1"/>
      <c r="L818" s="1"/>
      <c r="M818" s="1"/>
      <c r="N818" s="1"/>
      <c r="O818" s="1"/>
      <c r="P818" s="1"/>
      <c r="Q818" s="1"/>
      <c r="R818" s="1"/>
      <c r="S818" s="1"/>
      <c r="T818" s="1"/>
      <c r="U818" s="1"/>
      <c r="V818" s="1"/>
      <c r="W818" s="1"/>
      <c r="X818" s="1"/>
      <c r="Y818" s="1"/>
      <c r="Z818" s="1"/>
    </row>
    <row r="819" spans="1:26" ht="14.4">
      <c r="A819" s="1"/>
      <c r="B819" s="1"/>
      <c r="C819" s="2"/>
      <c r="D819" s="2"/>
      <c r="E819" s="2"/>
      <c r="F819" s="2"/>
      <c r="G819" s="8"/>
      <c r="H819" s="2"/>
      <c r="I819" s="4"/>
      <c r="J819" s="1"/>
      <c r="K819" s="1"/>
      <c r="L819" s="1"/>
      <c r="M819" s="1"/>
      <c r="N819" s="1"/>
      <c r="O819" s="1"/>
      <c r="P819" s="1"/>
      <c r="Q819" s="1"/>
      <c r="R819" s="1"/>
      <c r="S819" s="1"/>
      <c r="T819" s="1"/>
      <c r="U819" s="1"/>
      <c r="V819" s="1"/>
      <c r="W819" s="1"/>
      <c r="X819" s="1"/>
      <c r="Y819" s="1"/>
      <c r="Z819" s="1"/>
    </row>
    <row r="820" spans="1:26" ht="14.4">
      <c r="A820" s="1"/>
      <c r="B820" s="1"/>
      <c r="C820" s="2"/>
      <c r="D820" s="2"/>
      <c r="E820" s="2"/>
      <c r="F820" s="2"/>
      <c r="G820" s="8"/>
      <c r="H820" s="2"/>
      <c r="I820" s="4"/>
      <c r="J820" s="1"/>
      <c r="K820" s="1"/>
      <c r="L820" s="1"/>
      <c r="M820" s="1"/>
      <c r="N820" s="1"/>
      <c r="O820" s="1"/>
      <c r="P820" s="1"/>
      <c r="Q820" s="1"/>
      <c r="R820" s="1"/>
      <c r="S820" s="1"/>
      <c r="T820" s="1"/>
      <c r="U820" s="1"/>
      <c r="V820" s="1"/>
      <c r="W820" s="1"/>
      <c r="X820" s="1"/>
      <c r="Y820" s="1"/>
      <c r="Z820" s="1"/>
    </row>
    <row r="821" spans="1:26" ht="14.4">
      <c r="A821" s="1"/>
      <c r="B821" s="1"/>
      <c r="C821" s="2"/>
      <c r="D821" s="2"/>
      <c r="E821" s="2"/>
      <c r="F821" s="2"/>
      <c r="G821" s="8"/>
      <c r="H821" s="2"/>
      <c r="I821" s="4"/>
      <c r="J821" s="1"/>
      <c r="K821" s="1"/>
      <c r="L821" s="1"/>
      <c r="M821" s="1"/>
      <c r="N821" s="1"/>
      <c r="O821" s="1"/>
      <c r="P821" s="1"/>
      <c r="Q821" s="1"/>
      <c r="R821" s="1"/>
      <c r="S821" s="1"/>
      <c r="T821" s="1"/>
      <c r="U821" s="1"/>
      <c r="V821" s="1"/>
      <c r="W821" s="1"/>
      <c r="X821" s="1"/>
      <c r="Y821" s="1"/>
      <c r="Z821" s="1"/>
    </row>
    <row r="822" spans="1:26" ht="14.4">
      <c r="A822" s="1"/>
      <c r="B822" s="1"/>
      <c r="C822" s="2"/>
      <c r="D822" s="2"/>
      <c r="E822" s="2"/>
      <c r="F822" s="2"/>
      <c r="G822" s="8"/>
      <c r="H822" s="2"/>
      <c r="I822" s="4"/>
      <c r="J822" s="1"/>
      <c r="K822" s="1"/>
      <c r="L822" s="1"/>
      <c r="M822" s="1"/>
      <c r="N822" s="1"/>
      <c r="O822" s="1"/>
      <c r="P822" s="1"/>
      <c r="Q822" s="1"/>
      <c r="R822" s="1"/>
      <c r="S822" s="1"/>
      <c r="T822" s="1"/>
      <c r="U822" s="1"/>
      <c r="V822" s="1"/>
      <c r="W822" s="1"/>
      <c r="X822" s="1"/>
      <c r="Y822" s="1"/>
      <c r="Z822" s="1"/>
    </row>
    <row r="823" spans="1:26" ht="14.4">
      <c r="A823" s="1"/>
      <c r="B823" s="1"/>
      <c r="C823" s="2"/>
      <c r="D823" s="2"/>
      <c r="E823" s="2"/>
      <c r="F823" s="2"/>
      <c r="G823" s="8"/>
      <c r="H823" s="2"/>
      <c r="I823" s="4"/>
      <c r="J823" s="1"/>
      <c r="K823" s="1"/>
      <c r="L823" s="1"/>
      <c r="M823" s="1"/>
      <c r="N823" s="1"/>
      <c r="O823" s="1"/>
      <c r="P823" s="1"/>
      <c r="Q823" s="1"/>
      <c r="R823" s="1"/>
      <c r="S823" s="1"/>
      <c r="T823" s="1"/>
      <c r="U823" s="1"/>
      <c r="V823" s="1"/>
      <c r="W823" s="1"/>
      <c r="X823" s="1"/>
      <c r="Y823" s="1"/>
      <c r="Z823" s="1"/>
    </row>
    <row r="824" spans="1:26" ht="14.4">
      <c r="A824" s="1"/>
      <c r="B824" s="1"/>
      <c r="C824" s="2"/>
      <c r="D824" s="2"/>
      <c r="E824" s="2"/>
      <c r="F824" s="2"/>
      <c r="G824" s="8"/>
      <c r="H824" s="2"/>
      <c r="I824" s="4"/>
      <c r="J824" s="1"/>
      <c r="K824" s="1"/>
      <c r="L824" s="1"/>
      <c r="M824" s="1"/>
      <c r="N824" s="1"/>
      <c r="O824" s="1"/>
      <c r="P824" s="1"/>
      <c r="Q824" s="1"/>
      <c r="R824" s="1"/>
      <c r="S824" s="1"/>
      <c r="T824" s="1"/>
      <c r="U824" s="1"/>
      <c r="V824" s="1"/>
      <c r="W824" s="1"/>
      <c r="X824" s="1"/>
      <c r="Y824" s="1"/>
      <c r="Z824" s="1"/>
    </row>
    <row r="825" spans="1:26" ht="14.4">
      <c r="A825" s="1"/>
      <c r="B825" s="1"/>
      <c r="C825" s="2"/>
      <c r="D825" s="2"/>
      <c r="E825" s="2"/>
      <c r="F825" s="2"/>
      <c r="G825" s="8"/>
      <c r="H825" s="2"/>
      <c r="I825" s="4"/>
      <c r="J825" s="1"/>
      <c r="K825" s="1"/>
      <c r="L825" s="1"/>
      <c r="M825" s="1"/>
      <c r="N825" s="1"/>
      <c r="O825" s="1"/>
      <c r="P825" s="1"/>
      <c r="Q825" s="1"/>
      <c r="R825" s="1"/>
      <c r="S825" s="1"/>
      <c r="T825" s="1"/>
      <c r="U825" s="1"/>
      <c r="V825" s="1"/>
      <c r="W825" s="1"/>
      <c r="X825" s="1"/>
      <c r="Y825" s="1"/>
      <c r="Z825" s="1"/>
    </row>
    <row r="826" spans="1:26" ht="14.4">
      <c r="A826" s="1"/>
      <c r="B826" s="1"/>
      <c r="C826" s="2"/>
      <c r="D826" s="2"/>
      <c r="E826" s="2"/>
      <c r="F826" s="2"/>
      <c r="G826" s="8"/>
      <c r="H826" s="2"/>
      <c r="I826" s="4"/>
      <c r="J826" s="1"/>
      <c r="K826" s="1"/>
      <c r="L826" s="1"/>
      <c r="M826" s="1"/>
      <c r="N826" s="1"/>
      <c r="O826" s="1"/>
      <c r="P826" s="1"/>
      <c r="Q826" s="1"/>
      <c r="R826" s="1"/>
      <c r="S826" s="1"/>
      <c r="T826" s="1"/>
      <c r="U826" s="1"/>
      <c r="V826" s="1"/>
      <c r="W826" s="1"/>
      <c r="X826" s="1"/>
      <c r="Y826" s="1"/>
      <c r="Z826" s="1"/>
    </row>
    <row r="827" spans="1:26" ht="14.4">
      <c r="A827" s="1"/>
      <c r="B827" s="1"/>
      <c r="C827" s="2"/>
      <c r="D827" s="2"/>
      <c r="E827" s="2"/>
      <c r="F827" s="2"/>
      <c r="G827" s="8"/>
      <c r="H827" s="2"/>
      <c r="I827" s="4"/>
      <c r="J827" s="1"/>
      <c r="K827" s="1"/>
      <c r="L827" s="1"/>
      <c r="M827" s="1"/>
      <c r="N827" s="1"/>
      <c r="O827" s="1"/>
      <c r="P827" s="1"/>
      <c r="Q827" s="1"/>
      <c r="R827" s="1"/>
      <c r="S827" s="1"/>
      <c r="T827" s="1"/>
      <c r="U827" s="1"/>
      <c r="V827" s="1"/>
      <c r="W827" s="1"/>
      <c r="X827" s="1"/>
      <c r="Y827" s="1"/>
      <c r="Z827" s="1"/>
    </row>
    <row r="828" spans="1:26" ht="14.4">
      <c r="A828" s="1"/>
      <c r="B828" s="1"/>
      <c r="C828" s="2"/>
      <c r="D828" s="2"/>
      <c r="E828" s="2"/>
      <c r="F828" s="2"/>
      <c r="G828" s="8"/>
      <c r="H828" s="2"/>
      <c r="I828" s="4"/>
      <c r="J828" s="1"/>
      <c r="K828" s="1"/>
      <c r="L828" s="1"/>
      <c r="M828" s="1"/>
      <c r="N828" s="1"/>
      <c r="O828" s="1"/>
      <c r="P828" s="1"/>
      <c r="Q828" s="1"/>
      <c r="R828" s="1"/>
      <c r="S828" s="1"/>
      <c r="T828" s="1"/>
      <c r="U828" s="1"/>
      <c r="V828" s="1"/>
      <c r="W828" s="1"/>
      <c r="X828" s="1"/>
      <c r="Y828" s="1"/>
      <c r="Z828" s="1"/>
    </row>
    <row r="829" spans="1:26" ht="14.4">
      <c r="A829" s="1"/>
      <c r="B829" s="1"/>
      <c r="C829" s="2"/>
      <c r="D829" s="2"/>
      <c r="E829" s="2"/>
      <c r="F829" s="2"/>
      <c r="G829" s="8"/>
      <c r="H829" s="2"/>
      <c r="I829" s="4"/>
      <c r="J829" s="1"/>
      <c r="K829" s="1"/>
      <c r="L829" s="1"/>
      <c r="M829" s="1"/>
      <c r="N829" s="1"/>
      <c r="O829" s="1"/>
      <c r="P829" s="1"/>
      <c r="Q829" s="1"/>
      <c r="R829" s="1"/>
      <c r="S829" s="1"/>
      <c r="T829" s="1"/>
      <c r="U829" s="1"/>
      <c r="V829" s="1"/>
      <c r="W829" s="1"/>
      <c r="X829" s="1"/>
      <c r="Y829" s="1"/>
      <c r="Z829" s="1"/>
    </row>
    <row r="830" spans="1:26" ht="14.4">
      <c r="A830" s="1"/>
      <c r="B830" s="1"/>
      <c r="C830" s="2"/>
      <c r="D830" s="2"/>
      <c r="E830" s="2"/>
      <c r="F830" s="2"/>
      <c r="G830" s="8"/>
      <c r="H830" s="2"/>
      <c r="I830" s="4"/>
      <c r="J830" s="1"/>
      <c r="K830" s="1"/>
      <c r="L830" s="1"/>
      <c r="M830" s="1"/>
      <c r="N830" s="1"/>
      <c r="O830" s="1"/>
      <c r="P830" s="1"/>
      <c r="Q830" s="1"/>
      <c r="R830" s="1"/>
      <c r="S830" s="1"/>
      <c r="T830" s="1"/>
      <c r="U830" s="1"/>
      <c r="V830" s="1"/>
      <c r="W830" s="1"/>
      <c r="X830" s="1"/>
      <c r="Y830" s="1"/>
      <c r="Z830" s="1"/>
    </row>
    <row r="831" spans="1:26" ht="14.4">
      <c r="A831" s="1"/>
      <c r="B831" s="1"/>
      <c r="C831" s="2"/>
      <c r="D831" s="2"/>
      <c r="E831" s="2"/>
      <c r="F831" s="2"/>
      <c r="G831" s="8"/>
      <c r="H831" s="2"/>
      <c r="I831" s="4"/>
      <c r="J831" s="1"/>
      <c r="K831" s="1"/>
      <c r="L831" s="1"/>
      <c r="M831" s="1"/>
      <c r="N831" s="1"/>
      <c r="O831" s="1"/>
      <c r="P831" s="1"/>
      <c r="Q831" s="1"/>
      <c r="R831" s="1"/>
      <c r="S831" s="1"/>
      <c r="T831" s="1"/>
      <c r="U831" s="1"/>
      <c r="V831" s="1"/>
      <c r="W831" s="1"/>
      <c r="X831" s="1"/>
      <c r="Y831" s="1"/>
      <c r="Z831" s="1"/>
    </row>
    <row r="832" spans="1:26" ht="14.4">
      <c r="A832" s="1"/>
      <c r="B832" s="1"/>
      <c r="C832" s="2"/>
      <c r="D832" s="2"/>
      <c r="E832" s="2"/>
      <c r="F832" s="2"/>
      <c r="G832" s="8"/>
      <c r="H832" s="2"/>
      <c r="I832" s="4"/>
      <c r="J832" s="1"/>
      <c r="K832" s="1"/>
      <c r="L832" s="1"/>
      <c r="M832" s="1"/>
      <c r="N832" s="1"/>
      <c r="O832" s="1"/>
      <c r="P832" s="1"/>
      <c r="Q832" s="1"/>
      <c r="R832" s="1"/>
      <c r="S832" s="1"/>
      <c r="T832" s="1"/>
      <c r="U832" s="1"/>
      <c r="V832" s="1"/>
      <c r="W832" s="1"/>
      <c r="X832" s="1"/>
      <c r="Y832" s="1"/>
      <c r="Z832" s="1"/>
    </row>
    <row r="833" spans="1:26" ht="14.4">
      <c r="A833" s="1"/>
      <c r="B833" s="1"/>
      <c r="C833" s="2"/>
      <c r="D833" s="2"/>
      <c r="E833" s="2"/>
      <c r="F833" s="2"/>
      <c r="G833" s="8"/>
      <c r="H833" s="2"/>
      <c r="I833" s="4"/>
      <c r="J833" s="1"/>
      <c r="K833" s="1"/>
      <c r="L833" s="1"/>
      <c r="M833" s="1"/>
      <c r="N833" s="1"/>
      <c r="O833" s="1"/>
      <c r="P833" s="1"/>
      <c r="Q833" s="1"/>
      <c r="R833" s="1"/>
      <c r="S833" s="1"/>
      <c r="T833" s="1"/>
      <c r="U833" s="1"/>
      <c r="V833" s="1"/>
      <c r="W833" s="1"/>
      <c r="X833" s="1"/>
      <c r="Y833" s="1"/>
      <c r="Z833" s="1"/>
    </row>
    <row r="834" spans="1:26" ht="14.4">
      <c r="A834" s="1"/>
      <c r="B834" s="1"/>
      <c r="C834" s="2"/>
      <c r="D834" s="2"/>
      <c r="E834" s="2"/>
      <c r="F834" s="2"/>
      <c r="G834" s="8"/>
      <c r="H834" s="2"/>
      <c r="I834" s="4"/>
      <c r="J834" s="1"/>
      <c r="K834" s="1"/>
      <c r="L834" s="1"/>
      <c r="M834" s="1"/>
      <c r="N834" s="1"/>
      <c r="O834" s="1"/>
      <c r="P834" s="1"/>
      <c r="Q834" s="1"/>
      <c r="R834" s="1"/>
      <c r="S834" s="1"/>
      <c r="T834" s="1"/>
      <c r="U834" s="1"/>
      <c r="V834" s="1"/>
      <c r="W834" s="1"/>
      <c r="X834" s="1"/>
      <c r="Y834" s="1"/>
      <c r="Z834" s="1"/>
    </row>
    <row r="835" spans="1:26" ht="14.4">
      <c r="A835" s="1"/>
      <c r="B835" s="1"/>
      <c r="C835" s="2"/>
      <c r="D835" s="2"/>
      <c r="E835" s="2"/>
      <c r="F835" s="2"/>
      <c r="G835" s="8"/>
      <c r="H835" s="2"/>
      <c r="I835" s="4"/>
      <c r="J835" s="1"/>
      <c r="K835" s="1"/>
      <c r="L835" s="1"/>
      <c r="M835" s="1"/>
      <c r="N835" s="1"/>
      <c r="O835" s="1"/>
      <c r="P835" s="1"/>
      <c r="Q835" s="1"/>
      <c r="R835" s="1"/>
      <c r="S835" s="1"/>
      <c r="T835" s="1"/>
      <c r="U835" s="1"/>
      <c r="V835" s="1"/>
      <c r="W835" s="1"/>
      <c r="X835" s="1"/>
      <c r="Y835" s="1"/>
      <c r="Z835" s="1"/>
    </row>
    <row r="836" spans="1:26" ht="14.4">
      <c r="A836" s="1"/>
      <c r="B836" s="1"/>
      <c r="C836" s="2"/>
      <c r="D836" s="2"/>
      <c r="E836" s="2"/>
      <c r="F836" s="2"/>
      <c r="G836" s="8"/>
      <c r="H836" s="2"/>
      <c r="I836" s="4"/>
      <c r="J836" s="1"/>
      <c r="K836" s="1"/>
      <c r="L836" s="1"/>
      <c r="M836" s="1"/>
      <c r="N836" s="1"/>
      <c r="O836" s="1"/>
      <c r="P836" s="1"/>
      <c r="Q836" s="1"/>
      <c r="R836" s="1"/>
      <c r="S836" s="1"/>
      <c r="T836" s="1"/>
      <c r="U836" s="1"/>
      <c r="V836" s="1"/>
      <c r="W836" s="1"/>
      <c r="X836" s="1"/>
      <c r="Y836" s="1"/>
      <c r="Z836" s="1"/>
    </row>
    <row r="837" spans="1:26" ht="14.4">
      <c r="A837" s="1"/>
      <c r="B837" s="1"/>
      <c r="C837" s="2"/>
      <c r="D837" s="2"/>
      <c r="E837" s="2"/>
      <c r="F837" s="2"/>
      <c r="G837" s="8"/>
      <c r="H837" s="2"/>
      <c r="I837" s="4"/>
      <c r="J837" s="1"/>
      <c r="K837" s="1"/>
      <c r="L837" s="1"/>
      <c r="M837" s="1"/>
      <c r="N837" s="1"/>
      <c r="O837" s="1"/>
      <c r="P837" s="1"/>
      <c r="Q837" s="1"/>
      <c r="R837" s="1"/>
      <c r="S837" s="1"/>
      <c r="T837" s="1"/>
      <c r="U837" s="1"/>
      <c r="V837" s="1"/>
      <c r="W837" s="1"/>
      <c r="X837" s="1"/>
      <c r="Y837" s="1"/>
      <c r="Z837" s="1"/>
    </row>
    <row r="838" spans="1:26" ht="14.4">
      <c r="A838" s="1"/>
      <c r="B838" s="1"/>
      <c r="C838" s="2"/>
      <c r="D838" s="2"/>
      <c r="E838" s="2"/>
      <c r="F838" s="2"/>
      <c r="G838" s="8"/>
      <c r="H838" s="2"/>
      <c r="I838" s="4"/>
      <c r="J838" s="1"/>
      <c r="K838" s="1"/>
      <c r="L838" s="1"/>
      <c r="M838" s="1"/>
      <c r="N838" s="1"/>
      <c r="O838" s="1"/>
      <c r="P838" s="1"/>
      <c r="Q838" s="1"/>
      <c r="R838" s="1"/>
      <c r="S838" s="1"/>
      <c r="T838" s="1"/>
      <c r="U838" s="1"/>
      <c r="V838" s="1"/>
      <c r="W838" s="1"/>
      <c r="X838" s="1"/>
      <c r="Y838" s="1"/>
      <c r="Z838" s="1"/>
    </row>
    <row r="839" spans="1:26" ht="14.4">
      <c r="A839" s="1"/>
      <c r="B839" s="1"/>
      <c r="C839" s="2"/>
      <c r="D839" s="2"/>
      <c r="E839" s="2"/>
      <c r="F839" s="2"/>
      <c r="G839" s="8"/>
      <c r="H839" s="2"/>
      <c r="I839" s="4"/>
      <c r="J839" s="1"/>
      <c r="K839" s="1"/>
      <c r="L839" s="1"/>
      <c r="M839" s="1"/>
      <c r="N839" s="1"/>
      <c r="O839" s="1"/>
      <c r="P839" s="1"/>
      <c r="Q839" s="1"/>
      <c r="R839" s="1"/>
      <c r="S839" s="1"/>
      <c r="T839" s="1"/>
      <c r="U839" s="1"/>
      <c r="V839" s="1"/>
      <c r="W839" s="1"/>
      <c r="X839" s="1"/>
      <c r="Y839" s="1"/>
      <c r="Z839" s="1"/>
    </row>
    <row r="840" spans="1:26" ht="14.4">
      <c r="A840" s="1"/>
      <c r="B840" s="1"/>
      <c r="C840" s="2"/>
      <c r="D840" s="2"/>
      <c r="E840" s="2"/>
      <c r="F840" s="2"/>
      <c r="G840" s="8"/>
      <c r="H840" s="2"/>
      <c r="I840" s="4"/>
      <c r="J840" s="1"/>
      <c r="K840" s="1"/>
      <c r="L840" s="1"/>
      <c r="M840" s="1"/>
      <c r="N840" s="1"/>
      <c r="O840" s="1"/>
      <c r="P840" s="1"/>
      <c r="Q840" s="1"/>
      <c r="R840" s="1"/>
      <c r="S840" s="1"/>
      <c r="T840" s="1"/>
      <c r="U840" s="1"/>
      <c r="V840" s="1"/>
      <c r="W840" s="1"/>
      <c r="X840" s="1"/>
      <c r="Y840" s="1"/>
      <c r="Z840" s="1"/>
    </row>
    <row r="841" spans="1:26" ht="14.4">
      <c r="A841" s="1"/>
      <c r="B841" s="1"/>
      <c r="C841" s="2"/>
      <c r="D841" s="2"/>
      <c r="E841" s="2"/>
      <c r="F841" s="2"/>
      <c r="G841" s="8"/>
      <c r="H841" s="2"/>
      <c r="I841" s="4"/>
      <c r="J841" s="1"/>
      <c r="K841" s="1"/>
      <c r="L841" s="1"/>
      <c r="M841" s="1"/>
      <c r="N841" s="1"/>
      <c r="O841" s="1"/>
      <c r="P841" s="1"/>
      <c r="Q841" s="1"/>
      <c r="R841" s="1"/>
      <c r="S841" s="1"/>
      <c r="T841" s="1"/>
      <c r="U841" s="1"/>
      <c r="V841" s="1"/>
      <c r="W841" s="1"/>
      <c r="X841" s="1"/>
      <c r="Y841" s="1"/>
      <c r="Z841" s="1"/>
    </row>
    <row r="842" spans="1:26" ht="14.4">
      <c r="A842" s="1"/>
      <c r="B842" s="1"/>
      <c r="C842" s="2"/>
      <c r="D842" s="2"/>
      <c r="E842" s="2"/>
      <c r="F842" s="2"/>
      <c r="G842" s="8"/>
      <c r="H842" s="2"/>
      <c r="I842" s="4"/>
      <c r="J842" s="1"/>
      <c r="K842" s="1"/>
      <c r="L842" s="1"/>
      <c r="M842" s="1"/>
      <c r="N842" s="1"/>
      <c r="O842" s="1"/>
      <c r="P842" s="1"/>
      <c r="Q842" s="1"/>
      <c r="R842" s="1"/>
      <c r="S842" s="1"/>
      <c r="T842" s="1"/>
      <c r="U842" s="1"/>
      <c r="V842" s="1"/>
      <c r="W842" s="1"/>
      <c r="X842" s="1"/>
      <c r="Y842" s="1"/>
      <c r="Z842" s="1"/>
    </row>
    <row r="843" spans="1:26" ht="14.4">
      <c r="A843" s="1"/>
      <c r="B843" s="1"/>
      <c r="C843" s="2"/>
      <c r="D843" s="2"/>
      <c r="E843" s="2"/>
      <c r="F843" s="2"/>
      <c r="G843" s="8"/>
      <c r="H843" s="2"/>
      <c r="I843" s="4"/>
      <c r="J843" s="1"/>
      <c r="K843" s="1"/>
      <c r="L843" s="1"/>
      <c r="M843" s="1"/>
      <c r="N843" s="1"/>
      <c r="O843" s="1"/>
      <c r="P843" s="1"/>
      <c r="Q843" s="1"/>
      <c r="R843" s="1"/>
      <c r="S843" s="1"/>
      <c r="T843" s="1"/>
      <c r="U843" s="1"/>
      <c r="V843" s="1"/>
      <c r="W843" s="1"/>
      <c r="X843" s="1"/>
      <c r="Y843" s="1"/>
      <c r="Z843" s="1"/>
    </row>
    <row r="844" spans="1:26" ht="14.4">
      <c r="A844" s="1"/>
      <c r="B844" s="1"/>
      <c r="C844" s="2"/>
      <c r="D844" s="2"/>
      <c r="E844" s="2"/>
      <c r="F844" s="2"/>
      <c r="G844" s="8"/>
      <c r="H844" s="2"/>
      <c r="I844" s="4"/>
      <c r="J844" s="1"/>
      <c r="K844" s="1"/>
      <c r="L844" s="1"/>
      <c r="M844" s="1"/>
      <c r="N844" s="1"/>
      <c r="O844" s="1"/>
      <c r="P844" s="1"/>
      <c r="Q844" s="1"/>
      <c r="R844" s="1"/>
      <c r="S844" s="1"/>
      <c r="T844" s="1"/>
      <c r="U844" s="1"/>
      <c r="V844" s="1"/>
      <c r="W844" s="1"/>
      <c r="X844" s="1"/>
      <c r="Y844" s="1"/>
      <c r="Z844" s="1"/>
    </row>
    <row r="845" spans="1:26" ht="14.4">
      <c r="A845" s="1"/>
      <c r="B845" s="1"/>
      <c r="C845" s="2"/>
      <c r="D845" s="2"/>
      <c r="E845" s="2"/>
      <c r="F845" s="2"/>
      <c r="G845" s="8"/>
      <c r="H845" s="2"/>
      <c r="I845" s="4"/>
      <c r="J845" s="1"/>
      <c r="K845" s="1"/>
      <c r="L845" s="1"/>
      <c r="M845" s="1"/>
      <c r="N845" s="1"/>
      <c r="O845" s="1"/>
      <c r="P845" s="1"/>
      <c r="Q845" s="1"/>
      <c r="R845" s="1"/>
      <c r="S845" s="1"/>
      <c r="T845" s="1"/>
      <c r="U845" s="1"/>
      <c r="V845" s="1"/>
      <c r="W845" s="1"/>
      <c r="X845" s="1"/>
      <c r="Y845" s="1"/>
      <c r="Z845" s="1"/>
    </row>
    <row r="846" spans="1:26" ht="14.4">
      <c r="A846" s="1"/>
      <c r="B846" s="1"/>
      <c r="C846" s="2"/>
      <c r="D846" s="2"/>
      <c r="E846" s="2"/>
      <c r="F846" s="2"/>
      <c r="G846" s="8"/>
      <c r="H846" s="2"/>
      <c r="I846" s="4"/>
      <c r="J846" s="1"/>
      <c r="K846" s="1"/>
      <c r="L846" s="1"/>
      <c r="M846" s="1"/>
      <c r="N846" s="1"/>
      <c r="O846" s="1"/>
      <c r="P846" s="1"/>
      <c r="Q846" s="1"/>
      <c r="R846" s="1"/>
      <c r="S846" s="1"/>
      <c r="T846" s="1"/>
      <c r="U846" s="1"/>
      <c r="V846" s="1"/>
      <c r="W846" s="1"/>
      <c r="X846" s="1"/>
      <c r="Y846" s="1"/>
      <c r="Z846" s="1"/>
    </row>
    <row r="847" spans="1:26" ht="14.4">
      <c r="A847" s="1"/>
      <c r="B847" s="1"/>
      <c r="C847" s="2"/>
      <c r="D847" s="2"/>
      <c r="E847" s="2"/>
      <c r="F847" s="2"/>
      <c r="G847" s="8"/>
      <c r="H847" s="2"/>
      <c r="I847" s="4"/>
      <c r="J847" s="1"/>
      <c r="K847" s="1"/>
      <c r="L847" s="1"/>
      <c r="M847" s="1"/>
      <c r="N847" s="1"/>
      <c r="O847" s="1"/>
      <c r="P847" s="1"/>
      <c r="Q847" s="1"/>
      <c r="R847" s="1"/>
      <c r="S847" s="1"/>
      <c r="T847" s="1"/>
      <c r="U847" s="1"/>
      <c r="V847" s="1"/>
      <c r="W847" s="1"/>
      <c r="X847" s="1"/>
      <c r="Y847" s="1"/>
      <c r="Z847" s="1"/>
    </row>
    <row r="848" spans="1:26" ht="14.4">
      <c r="A848" s="1"/>
      <c r="B848" s="1"/>
      <c r="C848" s="2"/>
      <c r="D848" s="2"/>
      <c r="E848" s="2"/>
      <c r="F848" s="2"/>
      <c r="G848" s="8"/>
      <c r="H848" s="2"/>
      <c r="I848" s="4"/>
      <c r="J848" s="1"/>
      <c r="K848" s="1"/>
      <c r="L848" s="1"/>
      <c r="M848" s="1"/>
      <c r="N848" s="1"/>
      <c r="O848" s="1"/>
      <c r="P848" s="1"/>
      <c r="Q848" s="1"/>
      <c r="R848" s="1"/>
      <c r="S848" s="1"/>
      <c r="T848" s="1"/>
      <c r="U848" s="1"/>
      <c r="V848" s="1"/>
      <c r="W848" s="1"/>
      <c r="X848" s="1"/>
      <c r="Y848" s="1"/>
      <c r="Z848" s="1"/>
    </row>
    <row r="849" spans="1:26" ht="14.4">
      <c r="A849" s="1"/>
      <c r="B849" s="1"/>
      <c r="C849" s="2"/>
      <c r="D849" s="2"/>
      <c r="E849" s="2"/>
      <c r="F849" s="2"/>
      <c r="G849" s="8"/>
      <c r="H849" s="2"/>
      <c r="I849" s="4"/>
      <c r="J849" s="1"/>
      <c r="K849" s="1"/>
      <c r="L849" s="1"/>
      <c r="M849" s="1"/>
      <c r="N849" s="1"/>
      <c r="O849" s="1"/>
      <c r="P849" s="1"/>
      <c r="Q849" s="1"/>
      <c r="R849" s="1"/>
      <c r="S849" s="1"/>
      <c r="T849" s="1"/>
      <c r="U849" s="1"/>
      <c r="V849" s="1"/>
      <c r="W849" s="1"/>
      <c r="X849" s="1"/>
      <c r="Y849" s="1"/>
      <c r="Z849" s="1"/>
    </row>
    <row r="850" spans="1:26" ht="14.4">
      <c r="A850" s="1"/>
      <c r="B850" s="1"/>
      <c r="C850" s="2"/>
      <c r="D850" s="2"/>
      <c r="E850" s="2"/>
      <c r="F850" s="2"/>
      <c r="G850" s="8"/>
      <c r="H850" s="2"/>
      <c r="I850" s="4"/>
      <c r="J850" s="1"/>
      <c r="K850" s="1"/>
      <c r="L850" s="1"/>
      <c r="M850" s="1"/>
      <c r="N850" s="1"/>
      <c r="O850" s="1"/>
      <c r="P850" s="1"/>
      <c r="Q850" s="1"/>
      <c r="R850" s="1"/>
      <c r="S850" s="1"/>
      <c r="T850" s="1"/>
      <c r="U850" s="1"/>
      <c r="V850" s="1"/>
      <c r="W850" s="1"/>
      <c r="X850" s="1"/>
      <c r="Y850" s="1"/>
      <c r="Z850" s="1"/>
    </row>
    <row r="851" spans="1:26" ht="14.4">
      <c r="A851" s="1"/>
      <c r="B851" s="1"/>
      <c r="C851" s="2"/>
      <c r="D851" s="2"/>
      <c r="E851" s="2"/>
      <c r="F851" s="2"/>
      <c r="G851" s="8"/>
      <c r="H851" s="2"/>
      <c r="I851" s="4"/>
      <c r="J851" s="1"/>
      <c r="K851" s="1"/>
      <c r="L851" s="1"/>
      <c r="M851" s="1"/>
      <c r="N851" s="1"/>
      <c r="O851" s="1"/>
      <c r="P851" s="1"/>
      <c r="Q851" s="1"/>
      <c r="R851" s="1"/>
      <c r="S851" s="1"/>
      <c r="T851" s="1"/>
      <c r="U851" s="1"/>
      <c r="V851" s="1"/>
      <c r="W851" s="1"/>
      <c r="X851" s="1"/>
      <c r="Y851" s="1"/>
      <c r="Z851" s="1"/>
    </row>
    <row r="852" spans="1:26" ht="14.4">
      <c r="A852" s="1"/>
      <c r="B852" s="1"/>
      <c r="C852" s="2"/>
      <c r="D852" s="2"/>
      <c r="E852" s="2"/>
      <c r="F852" s="2"/>
      <c r="G852" s="8"/>
      <c r="H852" s="2"/>
      <c r="I852" s="4"/>
      <c r="J852" s="1"/>
      <c r="K852" s="1"/>
      <c r="L852" s="1"/>
      <c r="M852" s="1"/>
      <c r="N852" s="1"/>
      <c r="O852" s="1"/>
      <c r="P852" s="1"/>
      <c r="Q852" s="1"/>
      <c r="R852" s="1"/>
      <c r="S852" s="1"/>
      <c r="T852" s="1"/>
      <c r="U852" s="1"/>
      <c r="V852" s="1"/>
      <c r="W852" s="1"/>
      <c r="X852" s="1"/>
      <c r="Y852" s="1"/>
      <c r="Z852" s="1"/>
    </row>
    <row r="853" spans="1:26" ht="14.4">
      <c r="A853" s="1"/>
      <c r="B853" s="1"/>
      <c r="C853" s="2"/>
      <c r="D853" s="2"/>
      <c r="E853" s="2"/>
      <c r="F853" s="2"/>
      <c r="G853" s="8"/>
      <c r="H853" s="2"/>
      <c r="I853" s="4"/>
      <c r="J853" s="1"/>
      <c r="K853" s="1"/>
      <c r="L853" s="1"/>
      <c r="M853" s="1"/>
      <c r="N853" s="1"/>
      <c r="O853" s="1"/>
      <c r="P853" s="1"/>
      <c r="Q853" s="1"/>
      <c r="R853" s="1"/>
      <c r="S853" s="1"/>
      <c r="T853" s="1"/>
      <c r="U853" s="1"/>
      <c r="V853" s="1"/>
      <c r="W853" s="1"/>
      <c r="X853" s="1"/>
      <c r="Y853" s="1"/>
      <c r="Z853" s="1"/>
    </row>
    <row r="854" spans="1:26" ht="14.4">
      <c r="A854" s="1"/>
      <c r="B854" s="1"/>
      <c r="C854" s="2"/>
      <c r="D854" s="2"/>
      <c r="E854" s="2"/>
      <c r="F854" s="2"/>
      <c r="G854" s="8"/>
      <c r="H854" s="2"/>
      <c r="I854" s="4"/>
      <c r="J854" s="1"/>
      <c r="K854" s="1"/>
      <c r="L854" s="1"/>
      <c r="M854" s="1"/>
      <c r="N854" s="1"/>
      <c r="O854" s="1"/>
      <c r="P854" s="1"/>
      <c r="Q854" s="1"/>
      <c r="R854" s="1"/>
      <c r="S854" s="1"/>
      <c r="T854" s="1"/>
      <c r="U854" s="1"/>
      <c r="V854" s="1"/>
      <c r="W854" s="1"/>
      <c r="X854" s="1"/>
      <c r="Y854" s="1"/>
      <c r="Z854" s="1"/>
    </row>
    <row r="855" spans="1:26" ht="14.4">
      <c r="A855" s="1"/>
      <c r="B855" s="1"/>
      <c r="C855" s="2"/>
      <c r="D855" s="2"/>
      <c r="E855" s="2"/>
      <c r="F855" s="2"/>
      <c r="G855" s="8"/>
      <c r="H855" s="2"/>
      <c r="I855" s="4"/>
      <c r="J855" s="1"/>
      <c r="K855" s="1"/>
      <c r="L855" s="1"/>
      <c r="M855" s="1"/>
      <c r="N855" s="1"/>
      <c r="O855" s="1"/>
      <c r="P855" s="1"/>
      <c r="Q855" s="1"/>
      <c r="R855" s="1"/>
      <c r="S855" s="1"/>
      <c r="T855" s="1"/>
      <c r="U855" s="1"/>
      <c r="V855" s="1"/>
      <c r="W855" s="1"/>
      <c r="X855" s="1"/>
      <c r="Y855" s="1"/>
      <c r="Z855" s="1"/>
    </row>
    <row r="856" spans="1:26" ht="14.4">
      <c r="A856" s="1"/>
      <c r="B856" s="1"/>
      <c r="C856" s="2"/>
      <c r="D856" s="2"/>
      <c r="E856" s="2"/>
      <c r="F856" s="2"/>
      <c r="G856" s="8"/>
      <c r="H856" s="2"/>
      <c r="I856" s="4"/>
      <c r="J856" s="1"/>
      <c r="K856" s="1"/>
      <c r="L856" s="1"/>
      <c r="M856" s="1"/>
      <c r="N856" s="1"/>
      <c r="O856" s="1"/>
      <c r="P856" s="1"/>
      <c r="Q856" s="1"/>
      <c r="R856" s="1"/>
      <c r="S856" s="1"/>
      <c r="T856" s="1"/>
      <c r="U856" s="1"/>
      <c r="V856" s="1"/>
      <c r="W856" s="1"/>
      <c r="X856" s="1"/>
      <c r="Y856" s="1"/>
      <c r="Z856" s="1"/>
    </row>
    <row r="857" spans="1:26" ht="14.4">
      <c r="A857" s="1"/>
      <c r="B857" s="1"/>
      <c r="C857" s="2"/>
      <c r="D857" s="2"/>
      <c r="E857" s="2"/>
      <c r="F857" s="2"/>
      <c r="G857" s="8"/>
      <c r="H857" s="2"/>
      <c r="I857" s="4"/>
      <c r="J857" s="1"/>
      <c r="K857" s="1"/>
      <c r="L857" s="1"/>
      <c r="M857" s="1"/>
      <c r="N857" s="1"/>
      <c r="O857" s="1"/>
      <c r="P857" s="1"/>
      <c r="Q857" s="1"/>
      <c r="R857" s="1"/>
      <c r="S857" s="1"/>
      <c r="T857" s="1"/>
      <c r="U857" s="1"/>
      <c r="V857" s="1"/>
      <c r="W857" s="1"/>
      <c r="X857" s="1"/>
      <c r="Y857" s="1"/>
      <c r="Z857" s="1"/>
    </row>
    <row r="858" spans="1:26" ht="14.4">
      <c r="A858" s="1"/>
      <c r="B858" s="1"/>
      <c r="C858" s="2"/>
      <c r="D858" s="2"/>
      <c r="E858" s="2"/>
      <c r="F858" s="2"/>
      <c r="G858" s="8"/>
      <c r="H858" s="2"/>
      <c r="I858" s="4"/>
      <c r="J858" s="1"/>
      <c r="K858" s="1"/>
      <c r="L858" s="1"/>
      <c r="M858" s="1"/>
      <c r="N858" s="1"/>
      <c r="O858" s="1"/>
      <c r="P858" s="1"/>
      <c r="Q858" s="1"/>
      <c r="R858" s="1"/>
      <c r="S858" s="1"/>
      <c r="T858" s="1"/>
      <c r="U858" s="1"/>
      <c r="V858" s="1"/>
      <c r="W858" s="1"/>
      <c r="X858" s="1"/>
      <c r="Y858" s="1"/>
      <c r="Z858" s="1"/>
    </row>
    <row r="859" spans="1:26" ht="14.4">
      <c r="A859" s="1"/>
      <c r="B859" s="1"/>
      <c r="C859" s="2"/>
      <c r="D859" s="2"/>
      <c r="E859" s="2"/>
      <c r="F859" s="2"/>
      <c r="G859" s="8"/>
      <c r="H859" s="2"/>
      <c r="I859" s="4"/>
      <c r="J859" s="1"/>
      <c r="K859" s="1"/>
      <c r="L859" s="1"/>
      <c r="M859" s="1"/>
      <c r="N859" s="1"/>
      <c r="O859" s="1"/>
      <c r="P859" s="1"/>
      <c r="Q859" s="1"/>
      <c r="R859" s="1"/>
      <c r="S859" s="1"/>
      <c r="T859" s="1"/>
      <c r="U859" s="1"/>
      <c r="V859" s="1"/>
      <c r="W859" s="1"/>
      <c r="X859" s="1"/>
      <c r="Y859" s="1"/>
      <c r="Z859" s="1"/>
    </row>
    <row r="860" spans="1:26" ht="14.4">
      <c r="A860" s="1"/>
      <c r="B860" s="1"/>
      <c r="C860" s="2"/>
      <c r="D860" s="2"/>
      <c r="E860" s="2"/>
      <c r="F860" s="2"/>
      <c r="G860" s="8"/>
      <c r="H860" s="2"/>
      <c r="I860" s="4"/>
      <c r="J860" s="1"/>
      <c r="K860" s="1"/>
      <c r="L860" s="1"/>
      <c r="M860" s="1"/>
      <c r="N860" s="1"/>
      <c r="O860" s="1"/>
      <c r="P860" s="1"/>
      <c r="Q860" s="1"/>
      <c r="R860" s="1"/>
      <c r="S860" s="1"/>
      <c r="T860" s="1"/>
      <c r="U860" s="1"/>
      <c r="V860" s="1"/>
      <c r="W860" s="1"/>
      <c r="X860" s="1"/>
      <c r="Y860" s="1"/>
      <c r="Z860" s="1"/>
    </row>
    <row r="861" spans="1:26" ht="14.4">
      <c r="A861" s="1"/>
      <c r="B861" s="1"/>
      <c r="C861" s="2"/>
      <c r="D861" s="2"/>
      <c r="E861" s="2"/>
      <c r="F861" s="2"/>
      <c r="G861" s="8"/>
      <c r="H861" s="2"/>
      <c r="I861" s="4"/>
      <c r="J861" s="1"/>
      <c r="K861" s="1"/>
      <c r="L861" s="1"/>
      <c r="M861" s="1"/>
      <c r="N861" s="1"/>
      <c r="O861" s="1"/>
      <c r="P861" s="1"/>
      <c r="Q861" s="1"/>
      <c r="R861" s="1"/>
      <c r="S861" s="1"/>
      <c r="T861" s="1"/>
      <c r="U861" s="1"/>
      <c r="V861" s="1"/>
      <c r="W861" s="1"/>
      <c r="X861" s="1"/>
      <c r="Y861" s="1"/>
      <c r="Z861" s="1"/>
    </row>
    <row r="862" spans="1:26" ht="14.4">
      <c r="A862" s="1"/>
      <c r="B862" s="1"/>
      <c r="C862" s="2"/>
      <c r="D862" s="2"/>
      <c r="E862" s="2"/>
      <c r="F862" s="2"/>
      <c r="G862" s="8"/>
      <c r="H862" s="2"/>
      <c r="I862" s="4"/>
      <c r="J862" s="1"/>
      <c r="K862" s="1"/>
      <c r="L862" s="1"/>
      <c r="M862" s="1"/>
      <c r="N862" s="1"/>
      <c r="O862" s="1"/>
      <c r="P862" s="1"/>
      <c r="Q862" s="1"/>
      <c r="R862" s="1"/>
      <c r="S862" s="1"/>
      <c r="T862" s="1"/>
      <c r="U862" s="1"/>
      <c r="V862" s="1"/>
      <c r="W862" s="1"/>
      <c r="X862" s="1"/>
      <c r="Y862" s="1"/>
      <c r="Z862" s="1"/>
    </row>
    <row r="863" spans="1:26" ht="14.4">
      <c r="A863" s="1"/>
      <c r="B863" s="1"/>
      <c r="C863" s="2"/>
      <c r="D863" s="2"/>
      <c r="E863" s="2"/>
      <c r="F863" s="2"/>
      <c r="G863" s="8"/>
      <c r="H863" s="2"/>
      <c r="I863" s="4"/>
      <c r="J863" s="1"/>
      <c r="K863" s="1"/>
      <c r="L863" s="1"/>
      <c r="M863" s="1"/>
      <c r="N863" s="1"/>
      <c r="O863" s="1"/>
      <c r="P863" s="1"/>
      <c r="Q863" s="1"/>
      <c r="R863" s="1"/>
      <c r="S863" s="1"/>
      <c r="T863" s="1"/>
      <c r="U863" s="1"/>
      <c r="V863" s="1"/>
      <c r="W863" s="1"/>
      <c r="X863" s="1"/>
      <c r="Y863" s="1"/>
      <c r="Z863" s="1"/>
    </row>
    <row r="864" spans="1:26" ht="14.4">
      <c r="A864" s="1"/>
      <c r="B864" s="1"/>
      <c r="C864" s="2"/>
      <c r="D864" s="2"/>
      <c r="E864" s="2"/>
      <c r="F864" s="2"/>
      <c r="G864" s="8"/>
      <c r="H864" s="2"/>
      <c r="I864" s="4"/>
      <c r="J864" s="1"/>
      <c r="K864" s="1"/>
      <c r="L864" s="1"/>
      <c r="M864" s="1"/>
      <c r="N864" s="1"/>
      <c r="O864" s="1"/>
      <c r="P864" s="1"/>
      <c r="Q864" s="1"/>
      <c r="R864" s="1"/>
      <c r="S864" s="1"/>
      <c r="T864" s="1"/>
      <c r="U864" s="1"/>
      <c r="V864" s="1"/>
      <c r="W864" s="1"/>
      <c r="X864" s="1"/>
      <c r="Y864" s="1"/>
      <c r="Z864" s="1"/>
    </row>
    <row r="865" spans="1:26" ht="14.4">
      <c r="A865" s="1"/>
      <c r="B865" s="1"/>
      <c r="C865" s="2"/>
      <c r="D865" s="2"/>
      <c r="E865" s="2"/>
      <c r="F865" s="2"/>
      <c r="G865" s="8"/>
      <c r="H865" s="2"/>
      <c r="I865" s="4"/>
      <c r="J865" s="1"/>
      <c r="K865" s="1"/>
      <c r="L865" s="1"/>
      <c r="M865" s="1"/>
      <c r="N865" s="1"/>
      <c r="O865" s="1"/>
      <c r="P865" s="1"/>
      <c r="Q865" s="1"/>
      <c r="R865" s="1"/>
      <c r="S865" s="1"/>
      <c r="T865" s="1"/>
      <c r="U865" s="1"/>
      <c r="V865" s="1"/>
      <c r="W865" s="1"/>
      <c r="X865" s="1"/>
      <c r="Y865" s="1"/>
      <c r="Z865" s="1"/>
    </row>
    <row r="866" spans="1:26" ht="14.4">
      <c r="A866" s="1"/>
      <c r="B866" s="1"/>
      <c r="C866" s="2"/>
      <c r="D866" s="2"/>
      <c r="E866" s="2"/>
      <c r="F866" s="2"/>
      <c r="G866" s="8"/>
      <c r="H866" s="2"/>
      <c r="I866" s="4"/>
      <c r="J866" s="1"/>
      <c r="K866" s="1"/>
      <c r="L866" s="1"/>
      <c r="M866" s="1"/>
      <c r="N866" s="1"/>
      <c r="O866" s="1"/>
      <c r="P866" s="1"/>
      <c r="Q866" s="1"/>
      <c r="R866" s="1"/>
      <c r="S866" s="1"/>
      <c r="T866" s="1"/>
      <c r="U866" s="1"/>
      <c r="V866" s="1"/>
      <c r="W866" s="1"/>
      <c r="X866" s="1"/>
      <c r="Y866" s="1"/>
      <c r="Z866" s="1"/>
    </row>
    <row r="867" spans="1:26" ht="14.4">
      <c r="A867" s="1"/>
      <c r="B867" s="1"/>
      <c r="C867" s="2"/>
      <c r="D867" s="2"/>
      <c r="E867" s="2"/>
      <c r="F867" s="2"/>
      <c r="G867" s="8"/>
      <c r="H867" s="2"/>
      <c r="I867" s="4"/>
      <c r="J867" s="1"/>
      <c r="K867" s="1"/>
      <c r="L867" s="1"/>
      <c r="M867" s="1"/>
      <c r="N867" s="1"/>
      <c r="O867" s="1"/>
      <c r="P867" s="1"/>
      <c r="Q867" s="1"/>
      <c r="R867" s="1"/>
      <c r="S867" s="1"/>
      <c r="T867" s="1"/>
      <c r="U867" s="1"/>
      <c r="V867" s="1"/>
      <c r="W867" s="1"/>
      <c r="X867" s="1"/>
      <c r="Y867" s="1"/>
      <c r="Z867" s="1"/>
    </row>
    <row r="868" spans="1:26" ht="14.4">
      <c r="A868" s="1"/>
      <c r="B868" s="1"/>
      <c r="C868" s="2"/>
      <c r="D868" s="2"/>
      <c r="E868" s="2"/>
      <c r="F868" s="2"/>
      <c r="G868" s="8"/>
      <c r="H868" s="2"/>
      <c r="I868" s="4"/>
      <c r="J868" s="1"/>
      <c r="K868" s="1"/>
      <c r="L868" s="1"/>
      <c r="M868" s="1"/>
      <c r="N868" s="1"/>
      <c r="O868" s="1"/>
      <c r="P868" s="1"/>
      <c r="Q868" s="1"/>
      <c r="R868" s="1"/>
      <c r="S868" s="1"/>
      <c r="T868" s="1"/>
      <c r="U868" s="1"/>
      <c r="V868" s="1"/>
      <c r="W868" s="1"/>
      <c r="X868" s="1"/>
      <c r="Y868" s="1"/>
      <c r="Z868" s="1"/>
    </row>
    <row r="869" spans="1:26" ht="14.4">
      <c r="A869" s="1"/>
      <c r="B869" s="1"/>
      <c r="C869" s="2"/>
      <c r="D869" s="2"/>
      <c r="E869" s="2"/>
      <c r="F869" s="2"/>
      <c r="G869" s="8"/>
      <c r="H869" s="2"/>
      <c r="I869" s="4"/>
      <c r="J869" s="1"/>
      <c r="K869" s="1"/>
      <c r="L869" s="1"/>
      <c r="M869" s="1"/>
      <c r="N869" s="1"/>
      <c r="O869" s="1"/>
      <c r="P869" s="1"/>
      <c r="Q869" s="1"/>
      <c r="R869" s="1"/>
      <c r="S869" s="1"/>
      <c r="T869" s="1"/>
      <c r="U869" s="1"/>
      <c r="V869" s="1"/>
      <c r="W869" s="1"/>
      <c r="X869" s="1"/>
      <c r="Y869" s="1"/>
      <c r="Z869" s="1"/>
    </row>
    <row r="870" spans="1:26" ht="14.4">
      <c r="A870" s="1"/>
      <c r="B870" s="1"/>
      <c r="C870" s="2"/>
      <c r="D870" s="2"/>
      <c r="E870" s="2"/>
      <c r="F870" s="2"/>
      <c r="G870" s="8"/>
      <c r="H870" s="2"/>
      <c r="I870" s="4"/>
      <c r="J870" s="1"/>
      <c r="K870" s="1"/>
      <c r="L870" s="1"/>
      <c r="M870" s="1"/>
      <c r="N870" s="1"/>
      <c r="O870" s="1"/>
      <c r="P870" s="1"/>
      <c r="Q870" s="1"/>
      <c r="R870" s="1"/>
      <c r="S870" s="1"/>
      <c r="T870" s="1"/>
      <c r="U870" s="1"/>
      <c r="V870" s="1"/>
      <c r="W870" s="1"/>
      <c r="X870" s="1"/>
      <c r="Y870" s="1"/>
      <c r="Z870" s="1"/>
    </row>
    <row r="871" spans="1:26" ht="14.4">
      <c r="A871" s="1"/>
      <c r="B871" s="1"/>
      <c r="C871" s="2"/>
      <c r="D871" s="2"/>
      <c r="E871" s="2"/>
      <c r="F871" s="2"/>
      <c r="G871" s="8"/>
      <c r="H871" s="2"/>
      <c r="I871" s="4"/>
      <c r="J871" s="1"/>
      <c r="K871" s="1"/>
      <c r="L871" s="1"/>
      <c r="M871" s="1"/>
      <c r="N871" s="1"/>
      <c r="O871" s="1"/>
      <c r="P871" s="1"/>
      <c r="Q871" s="1"/>
      <c r="R871" s="1"/>
      <c r="S871" s="1"/>
      <c r="T871" s="1"/>
      <c r="U871" s="1"/>
      <c r="V871" s="1"/>
      <c r="W871" s="1"/>
      <c r="X871" s="1"/>
      <c r="Y871" s="1"/>
      <c r="Z871" s="1"/>
    </row>
    <row r="872" spans="1:26" ht="14.4">
      <c r="A872" s="1"/>
      <c r="B872" s="1"/>
      <c r="C872" s="2"/>
      <c r="D872" s="2"/>
      <c r="E872" s="2"/>
      <c r="F872" s="2"/>
      <c r="G872" s="8"/>
      <c r="H872" s="2"/>
      <c r="I872" s="4"/>
      <c r="J872" s="1"/>
      <c r="K872" s="1"/>
      <c r="L872" s="1"/>
      <c r="M872" s="1"/>
      <c r="N872" s="1"/>
      <c r="O872" s="1"/>
      <c r="P872" s="1"/>
      <c r="Q872" s="1"/>
      <c r="R872" s="1"/>
      <c r="S872" s="1"/>
      <c r="T872" s="1"/>
      <c r="U872" s="1"/>
      <c r="V872" s="1"/>
      <c r="W872" s="1"/>
      <c r="X872" s="1"/>
      <c r="Y872" s="1"/>
      <c r="Z872" s="1"/>
    </row>
    <row r="873" spans="1:26" ht="14.4">
      <c r="A873" s="1"/>
      <c r="B873" s="1"/>
      <c r="C873" s="2"/>
      <c r="D873" s="2"/>
      <c r="E873" s="2"/>
      <c r="F873" s="2"/>
      <c r="G873" s="8"/>
      <c r="H873" s="2"/>
      <c r="I873" s="4"/>
      <c r="J873" s="1"/>
      <c r="K873" s="1"/>
      <c r="L873" s="1"/>
      <c r="M873" s="1"/>
      <c r="N873" s="1"/>
      <c r="O873" s="1"/>
      <c r="P873" s="1"/>
      <c r="Q873" s="1"/>
      <c r="R873" s="1"/>
      <c r="S873" s="1"/>
      <c r="T873" s="1"/>
      <c r="U873" s="1"/>
      <c r="V873" s="1"/>
      <c r="W873" s="1"/>
      <c r="X873" s="1"/>
      <c r="Y873" s="1"/>
      <c r="Z873" s="1"/>
    </row>
    <row r="874" spans="1:26" ht="14.4">
      <c r="A874" s="1"/>
      <c r="B874" s="1"/>
      <c r="C874" s="2"/>
      <c r="D874" s="2"/>
      <c r="E874" s="2"/>
      <c r="F874" s="2"/>
      <c r="G874" s="8"/>
      <c r="H874" s="2"/>
      <c r="I874" s="4"/>
      <c r="J874" s="1"/>
      <c r="K874" s="1"/>
      <c r="L874" s="1"/>
      <c r="M874" s="1"/>
      <c r="N874" s="1"/>
      <c r="O874" s="1"/>
      <c r="P874" s="1"/>
      <c r="Q874" s="1"/>
      <c r="R874" s="1"/>
      <c r="S874" s="1"/>
      <c r="T874" s="1"/>
      <c r="U874" s="1"/>
      <c r="V874" s="1"/>
      <c r="W874" s="1"/>
      <c r="X874" s="1"/>
      <c r="Y874" s="1"/>
      <c r="Z874" s="1"/>
    </row>
    <row r="875" spans="1:26" ht="14.4">
      <c r="A875" s="1"/>
      <c r="B875" s="1"/>
      <c r="C875" s="2"/>
      <c r="D875" s="2"/>
      <c r="E875" s="2"/>
      <c r="F875" s="2"/>
      <c r="G875" s="8"/>
      <c r="H875" s="2"/>
      <c r="I875" s="4"/>
      <c r="J875" s="1"/>
      <c r="K875" s="1"/>
      <c r="L875" s="1"/>
      <c r="M875" s="1"/>
      <c r="N875" s="1"/>
      <c r="O875" s="1"/>
      <c r="P875" s="1"/>
      <c r="Q875" s="1"/>
      <c r="R875" s="1"/>
      <c r="S875" s="1"/>
      <c r="T875" s="1"/>
      <c r="U875" s="1"/>
      <c r="V875" s="1"/>
      <c r="W875" s="1"/>
      <c r="X875" s="1"/>
      <c r="Y875" s="1"/>
      <c r="Z875" s="1"/>
    </row>
    <row r="876" spans="1:26" ht="14.4">
      <c r="A876" s="1"/>
      <c r="B876" s="1"/>
      <c r="C876" s="2"/>
      <c r="D876" s="2"/>
      <c r="E876" s="2"/>
      <c r="F876" s="2"/>
      <c r="G876" s="8"/>
      <c r="H876" s="2"/>
      <c r="I876" s="4"/>
      <c r="J876" s="1"/>
      <c r="K876" s="1"/>
      <c r="L876" s="1"/>
      <c r="M876" s="1"/>
      <c r="N876" s="1"/>
      <c r="O876" s="1"/>
      <c r="P876" s="1"/>
      <c r="Q876" s="1"/>
      <c r="R876" s="1"/>
      <c r="S876" s="1"/>
      <c r="T876" s="1"/>
      <c r="U876" s="1"/>
      <c r="V876" s="1"/>
      <c r="W876" s="1"/>
      <c r="X876" s="1"/>
      <c r="Y876" s="1"/>
      <c r="Z876" s="1"/>
    </row>
    <row r="877" spans="1:26" ht="14.4">
      <c r="A877" s="1"/>
      <c r="B877" s="1"/>
      <c r="C877" s="2"/>
      <c r="D877" s="2"/>
      <c r="E877" s="2"/>
      <c r="F877" s="2"/>
      <c r="G877" s="8"/>
      <c r="H877" s="2"/>
      <c r="I877" s="4"/>
      <c r="J877" s="1"/>
      <c r="K877" s="1"/>
      <c r="L877" s="1"/>
      <c r="M877" s="1"/>
      <c r="N877" s="1"/>
      <c r="O877" s="1"/>
      <c r="P877" s="1"/>
      <c r="Q877" s="1"/>
      <c r="R877" s="1"/>
      <c r="S877" s="1"/>
      <c r="T877" s="1"/>
      <c r="U877" s="1"/>
      <c r="V877" s="1"/>
      <c r="W877" s="1"/>
      <c r="X877" s="1"/>
      <c r="Y877" s="1"/>
      <c r="Z877" s="1"/>
    </row>
    <row r="878" spans="1:26" ht="14.4">
      <c r="A878" s="1"/>
      <c r="B878" s="1"/>
      <c r="C878" s="2"/>
      <c r="D878" s="2"/>
      <c r="E878" s="2"/>
      <c r="F878" s="2"/>
      <c r="G878" s="8"/>
      <c r="H878" s="2"/>
      <c r="I878" s="4"/>
      <c r="J878" s="1"/>
      <c r="K878" s="1"/>
      <c r="L878" s="1"/>
      <c r="M878" s="1"/>
      <c r="N878" s="1"/>
      <c r="O878" s="1"/>
      <c r="P878" s="1"/>
      <c r="Q878" s="1"/>
      <c r="R878" s="1"/>
      <c r="S878" s="1"/>
      <c r="T878" s="1"/>
      <c r="U878" s="1"/>
      <c r="V878" s="1"/>
      <c r="W878" s="1"/>
      <c r="X878" s="1"/>
      <c r="Y878" s="1"/>
      <c r="Z878" s="1"/>
    </row>
    <row r="879" spans="1:26" ht="14.4">
      <c r="A879" s="1"/>
      <c r="B879" s="1"/>
      <c r="C879" s="2"/>
      <c r="D879" s="2"/>
      <c r="E879" s="2"/>
      <c r="F879" s="2"/>
      <c r="G879" s="8"/>
      <c r="H879" s="2"/>
      <c r="I879" s="4"/>
      <c r="J879" s="1"/>
      <c r="K879" s="1"/>
      <c r="L879" s="1"/>
      <c r="M879" s="1"/>
      <c r="N879" s="1"/>
      <c r="O879" s="1"/>
      <c r="P879" s="1"/>
      <c r="Q879" s="1"/>
      <c r="R879" s="1"/>
      <c r="S879" s="1"/>
      <c r="T879" s="1"/>
      <c r="U879" s="1"/>
      <c r="V879" s="1"/>
      <c r="W879" s="1"/>
      <c r="X879" s="1"/>
      <c r="Y879" s="1"/>
      <c r="Z879" s="1"/>
    </row>
    <row r="880" spans="1:26" ht="14.4">
      <c r="A880" s="1"/>
      <c r="B880" s="1"/>
      <c r="C880" s="2"/>
      <c r="D880" s="2"/>
      <c r="E880" s="2"/>
      <c r="F880" s="2"/>
      <c r="G880" s="8"/>
      <c r="H880" s="2"/>
      <c r="I880" s="4"/>
      <c r="J880" s="1"/>
      <c r="K880" s="1"/>
      <c r="L880" s="1"/>
      <c r="M880" s="1"/>
      <c r="N880" s="1"/>
      <c r="O880" s="1"/>
      <c r="P880" s="1"/>
      <c r="Q880" s="1"/>
      <c r="R880" s="1"/>
      <c r="S880" s="1"/>
      <c r="T880" s="1"/>
      <c r="U880" s="1"/>
      <c r="V880" s="1"/>
      <c r="W880" s="1"/>
      <c r="X880" s="1"/>
      <c r="Y880" s="1"/>
      <c r="Z880" s="1"/>
    </row>
    <row r="881" spans="1:26" ht="14.4">
      <c r="A881" s="1"/>
      <c r="B881" s="1"/>
      <c r="C881" s="2"/>
      <c r="D881" s="2"/>
      <c r="E881" s="2"/>
      <c r="F881" s="2"/>
      <c r="G881" s="8"/>
      <c r="H881" s="2"/>
      <c r="I881" s="4"/>
      <c r="J881" s="1"/>
      <c r="K881" s="1"/>
      <c r="L881" s="1"/>
      <c r="M881" s="1"/>
      <c r="N881" s="1"/>
      <c r="O881" s="1"/>
      <c r="P881" s="1"/>
      <c r="Q881" s="1"/>
      <c r="R881" s="1"/>
      <c r="S881" s="1"/>
      <c r="T881" s="1"/>
      <c r="U881" s="1"/>
      <c r="V881" s="1"/>
      <c r="W881" s="1"/>
      <c r="X881" s="1"/>
      <c r="Y881" s="1"/>
      <c r="Z881" s="1"/>
    </row>
    <row r="882" spans="1:26" ht="14.4">
      <c r="A882" s="1"/>
      <c r="B882" s="1"/>
      <c r="C882" s="2"/>
      <c r="D882" s="2"/>
      <c r="E882" s="2"/>
      <c r="F882" s="2"/>
      <c r="G882" s="8"/>
      <c r="H882" s="2"/>
      <c r="I882" s="4"/>
      <c r="J882" s="1"/>
      <c r="K882" s="1"/>
      <c r="L882" s="1"/>
      <c r="M882" s="1"/>
      <c r="N882" s="1"/>
      <c r="O882" s="1"/>
      <c r="P882" s="1"/>
      <c r="Q882" s="1"/>
      <c r="R882" s="1"/>
      <c r="S882" s="1"/>
      <c r="T882" s="1"/>
      <c r="U882" s="1"/>
      <c r="V882" s="1"/>
      <c r="W882" s="1"/>
      <c r="X882" s="1"/>
      <c r="Y882" s="1"/>
      <c r="Z882" s="1"/>
    </row>
    <row r="883" spans="1:26" ht="14.4">
      <c r="A883" s="1"/>
      <c r="B883" s="1"/>
      <c r="C883" s="2"/>
      <c r="D883" s="2"/>
      <c r="E883" s="2"/>
      <c r="F883" s="2"/>
      <c r="G883" s="8"/>
      <c r="H883" s="2"/>
      <c r="I883" s="4"/>
      <c r="J883" s="1"/>
      <c r="K883" s="1"/>
      <c r="L883" s="1"/>
      <c r="M883" s="1"/>
      <c r="N883" s="1"/>
      <c r="O883" s="1"/>
      <c r="P883" s="1"/>
      <c r="Q883" s="1"/>
      <c r="R883" s="1"/>
      <c r="S883" s="1"/>
      <c r="T883" s="1"/>
      <c r="U883" s="1"/>
      <c r="V883" s="1"/>
      <c r="W883" s="1"/>
      <c r="X883" s="1"/>
      <c r="Y883" s="1"/>
      <c r="Z883" s="1"/>
    </row>
    <row r="884" spans="1:26" ht="14.4">
      <c r="A884" s="1"/>
      <c r="B884" s="1"/>
      <c r="C884" s="2"/>
      <c r="D884" s="2"/>
      <c r="E884" s="2"/>
      <c r="F884" s="2"/>
      <c r="G884" s="8"/>
      <c r="H884" s="2"/>
      <c r="I884" s="4"/>
      <c r="J884" s="1"/>
      <c r="K884" s="1"/>
      <c r="L884" s="1"/>
      <c r="M884" s="1"/>
      <c r="N884" s="1"/>
      <c r="O884" s="1"/>
      <c r="P884" s="1"/>
      <c r="Q884" s="1"/>
      <c r="R884" s="1"/>
      <c r="S884" s="1"/>
      <c r="T884" s="1"/>
      <c r="U884" s="1"/>
      <c r="V884" s="1"/>
      <c r="W884" s="1"/>
      <c r="X884" s="1"/>
      <c r="Y884" s="1"/>
      <c r="Z884" s="1"/>
    </row>
    <row r="885" spans="1:26" ht="14.4">
      <c r="A885" s="1"/>
      <c r="B885" s="1"/>
      <c r="C885" s="2"/>
      <c r="D885" s="2"/>
      <c r="E885" s="2"/>
      <c r="F885" s="2"/>
      <c r="G885" s="8"/>
      <c r="H885" s="2"/>
      <c r="I885" s="4"/>
      <c r="J885" s="1"/>
      <c r="K885" s="1"/>
      <c r="L885" s="1"/>
      <c r="M885" s="1"/>
      <c r="N885" s="1"/>
      <c r="O885" s="1"/>
      <c r="P885" s="1"/>
      <c r="Q885" s="1"/>
      <c r="R885" s="1"/>
      <c r="S885" s="1"/>
      <c r="T885" s="1"/>
      <c r="U885" s="1"/>
      <c r="V885" s="1"/>
      <c r="W885" s="1"/>
      <c r="X885" s="1"/>
      <c r="Y885" s="1"/>
      <c r="Z885" s="1"/>
    </row>
    <row r="886" spans="1:26" ht="14.4">
      <c r="A886" s="1"/>
      <c r="B886" s="1"/>
      <c r="C886" s="2"/>
      <c r="D886" s="2"/>
      <c r="E886" s="2"/>
      <c r="F886" s="2"/>
      <c r="G886" s="8"/>
      <c r="H886" s="2"/>
      <c r="I886" s="4"/>
      <c r="J886" s="1"/>
      <c r="K886" s="1"/>
      <c r="L886" s="1"/>
      <c r="M886" s="1"/>
      <c r="N886" s="1"/>
      <c r="O886" s="1"/>
      <c r="P886" s="1"/>
      <c r="Q886" s="1"/>
      <c r="R886" s="1"/>
      <c r="S886" s="1"/>
      <c r="T886" s="1"/>
      <c r="U886" s="1"/>
      <c r="V886" s="1"/>
      <c r="W886" s="1"/>
      <c r="X886" s="1"/>
      <c r="Y886" s="1"/>
      <c r="Z886" s="1"/>
    </row>
    <row r="887" spans="1:26" ht="14.4">
      <c r="A887" s="1"/>
      <c r="B887" s="1"/>
      <c r="C887" s="2"/>
      <c r="D887" s="2"/>
      <c r="E887" s="2"/>
      <c r="F887" s="2"/>
      <c r="G887" s="8"/>
      <c r="H887" s="2"/>
      <c r="I887" s="4"/>
      <c r="J887" s="1"/>
      <c r="K887" s="1"/>
      <c r="L887" s="1"/>
      <c r="M887" s="1"/>
      <c r="N887" s="1"/>
      <c r="O887" s="1"/>
      <c r="P887" s="1"/>
      <c r="Q887" s="1"/>
      <c r="R887" s="1"/>
      <c r="S887" s="1"/>
      <c r="T887" s="1"/>
      <c r="U887" s="1"/>
      <c r="V887" s="1"/>
      <c r="W887" s="1"/>
      <c r="X887" s="1"/>
      <c r="Y887" s="1"/>
      <c r="Z887" s="1"/>
    </row>
    <row r="888" spans="1:26" ht="14.4">
      <c r="A888" s="1"/>
      <c r="B888" s="1"/>
      <c r="C888" s="2"/>
      <c r="D888" s="2"/>
      <c r="E888" s="2"/>
      <c r="F888" s="2"/>
      <c r="G888" s="8"/>
      <c r="H888" s="2"/>
      <c r="I888" s="4"/>
      <c r="J888" s="1"/>
      <c r="K888" s="1"/>
      <c r="L888" s="1"/>
      <c r="M888" s="1"/>
      <c r="N888" s="1"/>
      <c r="O888" s="1"/>
      <c r="P888" s="1"/>
      <c r="Q888" s="1"/>
      <c r="R888" s="1"/>
      <c r="S888" s="1"/>
      <c r="T888" s="1"/>
      <c r="U888" s="1"/>
      <c r="V888" s="1"/>
      <c r="W888" s="1"/>
      <c r="X888" s="1"/>
      <c r="Y888" s="1"/>
      <c r="Z888" s="1"/>
    </row>
    <row r="889" spans="1:26" ht="14.4">
      <c r="A889" s="1"/>
      <c r="B889" s="1"/>
      <c r="C889" s="2"/>
      <c r="D889" s="2"/>
      <c r="E889" s="2"/>
      <c r="F889" s="2"/>
      <c r="G889" s="8"/>
      <c r="H889" s="2"/>
      <c r="I889" s="4"/>
      <c r="J889" s="1"/>
      <c r="K889" s="1"/>
      <c r="L889" s="1"/>
      <c r="M889" s="1"/>
      <c r="N889" s="1"/>
      <c r="O889" s="1"/>
      <c r="P889" s="1"/>
      <c r="Q889" s="1"/>
      <c r="R889" s="1"/>
      <c r="S889" s="1"/>
      <c r="T889" s="1"/>
      <c r="U889" s="1"/>
      <c r="V889" s="1"/>
      <c r="W889" s="1"/>
      <c r="X889" s="1"/>
      <c r="Y889" s="1"/>
      <c r="Z889" s="1"/>
    </row>
    <row r="890" spans="1:26" ht="14.4">
      <c r="A890" s="1"/>
      <c r="B890" s="1"/>
      <c r="C890" s="2"/>
      <c r="D890" s="2"/>
      <c r="E890" s="2"/>
      <c r="F890" s="2"/>
      <c r="G890" s="8"/>
      <c r="H890" s="2"/>
      <c r="I890" s="4"/>
      <c r="J890" s="1"/>
      <c r="K890" s="1"/>
      <c r="L890" s="1"/>
      <c r="M890" s="1"/>
      <c r="N890" s="1"/>
      <c r="O890" s="1"/>
      <c r="P890" s="1"/>
      <c r="Q890" s="1"/>
      <c r="R890" s="1"/>
      <c r="S890" s="1"/>
      <c r="T890" s="1"/>
      <c r="U890" s="1"/>
      <c r="V890" s="1"/>
      <c r="W890" s="1"/>
      <c r="X890" s="1"/>
      <c r="Y890" s="1"/>
      <c r="Z890" s="1"/>
    </row>
    <row r="891" spans="1:26" ht="14.4">
      <c r="A891" s="1"/>
      <c r="B891" s="1"/>
      <c r="C891" s="2"/>
      <c r="D891" s="2"/>
      <c r="E891" s="2"/>
      <c r="F891" s="2"/>
      <c r="G891" s="8"/>
      <c r="H891" s="2"/>
      <c r="I891" s="4"/>
      <c r="J891" s="1"/>
      <c r="K891" s="1"/>
      <c r="L891" s="1"/>
      <c r="M891" s="1"/>
      <c r="N891" s="1"/>
      <c r="O891" s="1"/>
      <c r="P891" s="1"/>
      <c r="Q891" s="1"/>
      <c r="R891" s="1"/>
      <c r="S891" s="1"/>
      <c r="T891" s="1"/>
      <c r="U891" s="1"/>
      <c r="V891" s="1"/>
      <c r="W891" s="1"/>
      <c r="X891" s="1"/>
      <c r="Y891" s="1"/>
      <c r="Z891" s="1"/>
    </row>
    <row r="892" spans="1:26" ht="14.4">
      <c r="A892" s="1"/>
      <c r="B892" s="1"/>
      <c r="C892" s="2"/>
      <c r="D892" s="2"/>
      <c r="E892" s="2"/>
      <c r="F892" s="2"/>
      <c r="G892" s="8"/>
      <c r="H892" s="2"/>
      <c r="I892" s="4"/>
      <c r="J892" s="1"/>
      <c r="K892" s="1"/>
      <c r="L892" s="1"/>
      <c r="M892" s="1"/>
      <c r="N892" s="1"/>
      <c r="O892" s="1"/>
      <c r="P892" s="1"/>
      <c r="Q892" s="1"/>
      <c r="R892" s="1"/>
      <c r="S892" s="1"/>
      <c r="T892" s="1"/>
      <c r="U892" s="1"/>
      <c r="V892" s="1"/>
      <c r="W892" s="1"/>
      <c r="X892" s="1"/>
      <c r="Y892" s="1"/>
      <c r="Z892" s="1"/>
    </row>
    <row r="893" spans="1:26" ht="14.4">
      <c r="A893" s="1"/>
      <c r="B893" s="1"/>
      <c r="C893" s="2"/>
      <c r="D893" s="2"/>
      <c r="E893" s="2"/>
      <c r="F893" s="2"/>
      <c r="G893" s="8"/>
      <c r="H893" s="2"/>
      <c r="I893" s="4"/>
      <c r="J893" s="1"/>
      <c r="K893" s="1"/>
      <c r="L893" s="1"/>
      <c r="M893" s="1"/>
      <c r="N893" s="1"/>
      <c r="O893" s="1"/>
      <c r="P893" s="1"/>
      <c r="Q893" s="1"/>
      <c r="R893" s="1"/>
      <c r="S893" s="1"/>
      <c r="T893" s="1"/>
      <c r="U893" s="1"/>
      <c r="V893" s="1"/>
      <c r="W893" s="1"/>
      <c r="X893" s="1"/>
      <c r="Y893" s="1"/>
      <c r="Z893" s="1"/>
    </row>
    <row r="894" spans="1:26" ht="14.4">
      <c r="A894" s="1"/>
      <c r="B894" s="1"/>
      <c r="C894" s="2"/>
      <c r="D894" s="2"/>
      <c r="E894" s="2"/>
      <c r="F894" s="2"/>
      <c r="G894" s="8"/>
      <c r="H894" s="2"/>
      <c r="I894" s="4"/>
      <c r="J894" s="1"/>
      <c r="K894" s="1"/>
      <c r="L894" s="1"/>
      <c r="M894" s="1"/>
      <c r="N894" s="1"/>
      <c r="O894" s="1"/>
      <c r="P894" s="1"/>
      <c r="Q894" s="1"/>
      <c r="R894" s="1"/>
      <c r="S894" s="1"/>
      <c r="T894" s="1"/>
      <c r="U894" s="1"/>
      <c r="V894" s="1"/>
      <c r="W894" s="1"/>
      <c r="X894" s="1"/>
      <c r="Y894" s="1"/>
      <c r="Z894" s="1"/>
    </row>
    <row r="895" spans="1:26" ht="14.4">
      <c r="A895" s="1"/>
      <c r="B895" s="1"/>
      <c r="C895" s="2"/>
      <c r="D895" s="2"/>
      <c r="E895" s="2"/>
      <c r="F895" s="2"/>
      <c r="G895" s="8"/>
      <c r="H895" s="2"/>
      <c r="I895" s="4"/>
      <c r="J895" s="1"/>
      <c r="K895" s="1"/>
      <c r="L895" s="1"/>
      <c r="M895" s="1"/>
      <c r="N895" s="1"/>
      <c r="O895" s="1"/>
      <c r="P895" s="1"/>
      <c r="Q895" s="1"/>
      <c r="R895" s="1"/>
      <c r="S895" s="1"/>
      <c r="T895" s="1"/>
      <c r="U895" s="1"/>
      <c r="V895" s="1"/>
      <c r="W895" s="1"/>
      <c r="X895" s="1"/>
      <c r="Y895" s="1"/>
      <c r="Z895" s="1"/>
    </row>
    <row r="896" spans="1:26" ht="14.4">
      <c r="A896" s="1"/>
      <c r="B896" s="1"/>
      <c r="C896" s="2"/>
      <c r="D896" s="2"/>
      <c r="E896" s="2"/>
      <c r="F896" s="2"/>
      <c r="G896" s="8"/>
      <c r="H896" s="2"/>
      <c r="I896" s="4"/>
      <c r="J896" s="1"/>
      <c r="K896" s="1"/>
      <c r="L896" s="1"/>
      <c r="M896" s="1"/>
      <c r="N896" s="1"/>
      <c r="O896" s="1"/>
      <c r="P896" s="1"/>
      <c r="Q896" s="1"/>
      <c r="R896" s="1"/>
      <c r="S896" s="1"/>
      <c r="T896" s="1"/>
      <c r="U896" s="1"/>
      <c r="V896" s="1"/>
      <c r="W896" s="1"/>
      <c r="X896" s="1"/>
      <c r="Y896" s="1"/>
      <c r="Z896" s="1"/>
    </row>
    <row r="897" spans="1:26" ht="14.4">
      <c r="A897" s="1"/>
      <c r="B897" s="1"/>
      <c r="C897" s="2"/>
      <c r="D897" s="2"/>
      <c r="E897" s="2"/>
      <c r="F897" s="2"/>
      <c r="G897" s="8"/>
      <c r="H897" s="2"/>
      <c r="I897" s="4"/>
      <c r="J897" s="1"/>
      <c r="K897" s="1"/>
      <c r="L897" s="1"/>
      <c r="M897" s="1"/>
      <c r="N897" s="1"/>
      <c r="O897" s="1"/>
      <c r="P897" s="1"/>
      <c r="Q897" s="1"/>
      <c r="R897" s="1"/>
      <c r="S897" s="1"/>
      <c r="T897" s="1"/>
      <c r="U897" s="1"/>
      <c r="V897" s="1"/>
      <c r="W897" s="1"/>
      <c r="X897" s="1"/>
      <c r="Y897" s="1"/>
      <c r="Z897" s="1"/>
    </row>
    <row r="898" spans="1:26" ht="14.4">
      <c r="A898" s="1"/>
      <c r="B898" s="1"/>
      <c r="C898" s="2"/>
      <c r="D898" s="2"/>
      <c r="E898" s="2"/>
      <c r="F898" s="2"/>
      <c r="G898" s="8"/>
      <c r="H898" s="2"/>
      <c r="I898" s="4"/>
      <c r="J898" s="1"/>
      <c r="K898" s="1"/>
      <c r="L898" s="1"/>
      <c r="M898" s="1"/>
      <c r="N898" s="1"/>
      <c r="O898" s="1"/>
      <c r="P898" s="1"/>
      <c r="Q898" s="1"/>
      <c r="R898" s="1"/>
      <c r="S898" s="1"/>
      <c r="T898" s="1"/>
      <c r="U898" s="1"/>
      <c r="V898" s="1"/>
      <c r="W898" s="1"/>
      <c r="X898" s="1"/>
      <c r="Y898" s="1"/>
      <c r="Z898" s="1"/>
    </row>
    <row r="899" spans="1:26" ht="14.4">
      <c r="A899" s="1"/>
      <c r="B899" s="1"/>
      <c r="C899" s="2"/>
      <c r="D899" s="2"/>
      <c r="E899" s="2"/>
      <c r="F899" s="2"/>
      <c r="G899" s="8"/>
      <c r="H899" s="2"/>
      <c r="I899" s="4"/>
      <c r="J899" s="1"/>
      <c r="K899" s="1"/>
      <c r="L899" s="1"/>
      <c r="M899" s="1"/>
      <c r="N899" s="1"/>
      <c r="O899" s="1"/>
      <c r="P899" s="1"/>
      <c r="Q899" s="1"/>
      <c r="R899" s="1"/>
      <c r="S899" s="1"/>
      <c r="T899" s="1"/>
      <c r="U899" s="1"/>
      <c r="V899" s="1"/>
      <c r="W899" s="1"/>
      <c r="X899" s="1"/>
      <c r="Y899" s="1"/>
      <c r="Z899" s="1"/>
    </row>
    <row r="900" spans="1:26" ht="14.4">
      <c r="A900" s="1"/>
      <c r="B900" s="1"/>
      <c r="C900" s="2"/>
      <c r="D900" s="2"/>
      <c r="E900" s="2"/>
      <c r="F900" s="2"/>
      <c r="G900" s="8"/>
      <c r="H900" s="2"/>
      <c r="I900" s="4"/>
      <c r="J900" s="1"/>
      <c r="K900" s="1"/>
      <c r="L900" s="1"/>
      <c r="M900" s="1"/>
      <c r="N900" s="1"/>
      <c r="O900" s="1"/>
      <c r="P900" s="1"/>
      <c r="Q900" s="1"/>
      <c r="R900" s="1"/>
      <c r="S900" s="1"/>
      <c r="T900" s="1"/>
      <c r="U900" s="1"/>
      <c r="V900" s="1"/>
      <c r="W900" s="1"/>
      <c r="X900" s="1"/>
      <c r="Y900" s="1"/>
      <c r="Z900" s="1"/>
    </row>
    <row r="901" spans="1:26" ht="14.4">
      <c r="A901" s="1"/>
      <c r="B901" s="1"/>
      <c r="C901" s="2"/>
      <c r="D901" s="2"/>
      <c r="E901" s="2"/>
      <c r="F901" s="2"/>
      <c r="G901" s="8"/>
      <c r="H901" s="2"/>
      <c r="I901" s="4"/>
      <c r="J901" s="1"/>
      <c r="K901" s="1"/>
      <c r="L901" s="1"/>
      <c r="M901" s="1"/>
      <c r="N901" s="1"/>
      <c r="O901" s="1"/>
      <c r="P901" s="1"/>
      <c r="Q901" s="1"/>
      <c r="R901" s="1"/>
      <c r="S901" s="1"/>
      <c r="T901" s="1"/>
      <c r="U901" s="1"/>
      <c r="V901" s="1"/>
      <c r="W901" s="1"/>
      <c r="X901" s="1"/>
      <c r="Y901" s="1"/>
      <c r="Z901" s="1"/>
    </row>
    <row r="902" spans="1:26" ht="14.4">
      <c r="A902" s="1"/>
      <c r="B902" s="1"/>
      <c r="C902" s="2"/>
      <c r="D902" s="2"/>
      <c r="E902" s="2"/>
      <c r="F902" s="2"/>
      <c r="G902" s="8"/>
      <c r="H902" s="2"/>
      <c r="I902" s="4"/>
      <c r="J902" s="1"/>
      <c r="K902" s="1"/>
      <c r="L902" s="1"/>
      <c r="M902" s="1"/>
      <c r="N902" s="1"/>
      <c r="O902" s="1"/>
      <c r="P902" s="1"/>
      <c r="Q902" s="1"/>
      <c r="R902" s="1"/>
      <c r="S902" s="1"/>
      <c r="T902" s="1"/>
      <c r="U902" s="1"/>
      <c r="V902" s="1"/>
      <c r="W902" s="1"/>
      <c r="X902" s="1"/>
      <c r="Y902" s="1"/>
      <c r="Z902" s="1"/>
    </row>
    <row r="903" spans="1:26" ht="14.4">
      <c r="A903" s="1"/>
      <c r="B903" s="1"/>
      <c r="C903" s="2"/>
      <c r="D903" s="2"/>
      <c r="E903" s="2"/>
      <c r="F903" s="2"/>
      <c r="G903" s="8"/>
      <c r="H903" s="2"/>
      <c r="I903" s="4"/>
      <c r="J903" s="1"/>
      <c r="K903" s="1"/>
      <c r="L903" s="1"/>
      <c r="M903" s="1"/>
      <c r="N903" s="1"/>
      <c r="O903" s="1"/>
      <c r="P903" s="1"/>
      <c r="Q903" s="1"/>
      <c r="R903" s="1"/>
      <c r="S903" s="1"/>
      <c r="T903" s="1"/>
      <c r="U903" s="1"/>
      <c r="V903" s="1"/>
      <c r="W903" s="1"/>
      <c r="X903" s="1"/>
      <c r="Y903" s="1"/>
      <c r="Z903" s="1"/>
    </row>
    <row r="904" spans="1:26" ht="14.4">
      <c r="A904" s="1"/>
      <c r="B904" s="1"/>
      <c r="C904" s="2"/>
      <c r="D904" s="2"/>
      <c r="E904" s="2"/>
      <c r="F904" s="2"/>
      <c r="G904" s="8"/>
      <c r="H904" s="2"/>
      <c r="I904" s="4"/>
      <c r="J904" s="1"/>
      <c r="K904" s="1"/>
      <c r="L904" s="1"/>
      <c r="M904" s="1"/>
      <c r="N904" s="1"/>
      <c r="O904" s="1"/>
      <c r="P904" s="1"/>
      <c r="Q904" s="1"/>
      <c r="R904" s="1"/>
      <c r="S904" s="1"/>
      <c r="T904" s="1"/>
      <c r="U904" s="1"/>
      <c r="V904" s="1"/>
      <c r="W904" s="1"/>
      <c r="X904" s="1"/>
      <c r="Y904" s="1"/>
      <c r="Z904" s="1"/>
    </row>
    <row r="905" spans="1:26" ht="14.4">
      <c r="A905" s="1"/>
      <c r="B905" s="1"/>
      <c r="C905" s="2"/>
      <c r="D905" s="2"/>
      <c r="E905" s="2"/>
      <c r="F905" s="2"/>
      <c r="G905" s="8"/>
      <c r="H905" s="2"/>
      <c r="I905" s="4"/>
      <c r="J905" s="1"/>
      <c r="K905" s="1"/>
      <c r="L905" s="1"/>
      <c r="M905" s="1"/>
      <c r="N905" s="1"/>
      <c r="O905" s="1"/>
      <c r="P905" s="1"/>
      <c r="Q905" s="1"/>
      <c r="R905" s="1"/>
      <c r="S905" s="1"/>
      <c r="T905" s="1"/>
      <c r="U905" s="1"/>
      <c r="V905" s="1"/>
      <c r="W905" s="1"/>
      <c r="X905" s="1"/>
      <c r="Y905" s="1"/>
      <c r="Z905" s="1"/>
    </row>
    <row r="906" spans="1:26" ht="14.4">
      <c r="A906" s="1"/>
      <c r="B906" s="1"/>
      <c r="C906" s="2"/>
      <c r="D906" s="2"/>
      <c r="E906" s="2"/>
      <c r="F906" s="2"/>
      <c r="G906" s="8"/>
      <c r="H906" s="2"/>
      <c r="I906" s="4"/>
      <c r="J906" s="1"/>
      <c r="K906" s="1"/>
      <c r="L906" s="1"/>
      <c r="M906" s="1"/>
      <c r="N906" s="1"/>
      <c r="O906" s="1"/>
      <c r="P906" s="1"/>
      <c r="Q906" s="1"/>
      <c r="R906" s="1"/>
      <c r="S906" s="1"/>
      <c r="T906" s="1"/>
      <c r="U906" s="1"/>
      <c r="V906" s="1"/>
      <c r="W906" s="1"/>
      <c r="X906" s="1"/>
      <c r="Y906" s="1"/>
      <c r="Z906" s="1"/>
    </row>
    <row r="907" spans="1:26" ht="14.4">
      <c r="A907" s="1"/>
      <c r="B907" s="1"/>
      <c r="C907" s="2"/>
      <c r="D907" s="2"/>
      <c r="E907" s="2"/>
      <c r="F907" s="2"/>
      <c r="G907" s="8"/>
      <c r="H907" s="2"/>
      <c r="I907" s="4"/>
      <c r="J907" s="1"/>
      <c r="K907" s="1"/>
      <c r="L907" s="1"/>
      <c r="M907" s="1"/>
      <c r="N907" s="1"/>
      <c r="O907" s="1"/>
      <c r="P907" s="1"/>
      <c r="Q907" s="1"/>
      <c r="R907" s="1"/>
      <c r="S907" s="1"/>
      <c r="T907" s="1"/>
      <c r="U907" s="1"/>
      <c r="V907" s="1"/>
      <c r="W907" s="1"/>
      <c r="X907" s="1"/>
      <c r="Y907" s="1"/>
      <c r="Z907" s="1"/>
    </row>
    <row r="908" spans="1:26" ht="14.4">
      <c r="A908" s="1"/>
      <c r="B908" s="1"/>
      <c r="C908" s="2"/>
      <c r="D908" s="2"/>
      <c r="E908" s="2"/>
      <c r="F908" s="2"/>
      <c r="G908" s="8"/>
      <c r="H908" s="2"/>
      <c r="I908" s="4"/>
      <c r="J908" s="1"/>
      <c r="K908" s="1"/>
      <c r="L908" s="1"/>
      <c r="M908" s="1"/>
      <c r="N908" s="1"/>
      <c r="O908" s="1"/>
      <c r="P908" s="1"/>
      <c r="Q908" s="1"/>
      <c r="R908" s="1"/>
      <c r="S908" s="1"/>
      <c r="T908" s="1"/>
      <c r="U908" s="1"/>
      <c r="V908" s="1"/>
      <c r="W908" s="1"/>
      <c r="X908" s="1"/>
      <c r="Y908" s="1"/>
      <c r="Z908" s="1"/>
    </row>
    <row r="909" spans="1:26" ht="14.4">
      <c r="A909" s="1"/>
      <c r="B909" s="1"/>
      <c r="C909" s="2"/>
      <c r="D909" s="2"/>
      <c r="E909" s="2"/>
      <c r="F909" s="2"/>
      <c r="G909" s="8"/>
      <c r="H909" s="2"/>
      <c r="I909" s="4"/>
      <c r="J909" s="1"/>
      <c r="K909" s="1"/>
      <c r="L909" s="1"/>
      <c r="M909" s="1"/>
      <c r="N909" s="1"/>
      <c r="O909" s="1"/>
      <c r="P909" s="1"/>
      <c r="Q909" s="1"/>
      <c r="R909" s="1"/>
      <c r="S909" s="1"/>
      <c r="T909" s="1"/>
      <c r="U909" s="1"/>
      <c r="V909" s="1"/>
      <c r="W909" s="1"/>
      <c r="X909" s="1"/>
      <c r="Y909" s="1"/>
      <c r="Z909" s="1"/>
    </row>
    <row r="910" spans="1:26" ht="14.4">
      <c r="A910" s="1"/>
      <c r="B910" s="1"/>
      <c r="C910" s="2"/>
      <c r="D910" s="2"/>
      <c r="E910" s="2"/>
      <c r="F910" s="2"/>
      <c r="G910" s="8"/>
      <c r="H910" s="2"/>
      <c r="I910" s="4"/>
      <c r="J910" s="1"/>
      <c r="K910" s="1"/>
      <c r="L910" s="1"/>
      <c r="M910" s="1"/>
      <c r="N910" s="1"/>
      <c r="O910" s="1"/>
      <c r="P910" s="1"/>
      <c r="Q910" s="1"/>
      <c r="R910" s="1"/>
      <c r="S910" s="1"/>
      <c r="T910" s="1"/>
      <c r="U910" s="1"/>
      <c r="V910" s="1"/>
      <c r="W910" s="1"/>
      <c r="X910" s="1"/>
      <c r="Y910" s="1"/>
      <c r="Z910" s="1"/>
    </row>
    <row r="911" spans="1:26" ht="14.4">
      <c r="A911" s="1"/>
      <c r="B911" s="1"/>
      <c r="C911" s="2"/>
      <c r="D911" s="2"/>
      <c r="E911" s="2"/>
      <c r="F911" s="2"/>
      <c r="G911" s="8"/>
      <c r="H911" s="2"/>
      <c r="I911" s="4"/>
      <c r="J911" s="1"/>
      <c r="K911" s="1"/>
      <c r="L911" s="1"/>
      <c r="M911" s="1"/>
      <c r="N911" s="1"/>
      <c r="O911" s="1"/>
      <c r="P911" s="1"/>
      <c r="Q911" s="1"/>
      <c r="R911" s="1"/>
      <c r="S911" s="1"/>
      <c r="T911" s="1"/>
      <c r="U911" s="1"/>
      <c r="V911" s="1"/>
      <c r="W911" s="1"/>
      <c r="X911" s="1"/>
      <c r="Y911" s="1"/>
      <c r="Z911" s="1"/>
    </row>
    <row r="912" spans="1:26" ht="14.4">
      <c r="A912" s="1"/>
      <c r="B912" s="1"/>
      <c r="C912" s="2"/>
      <c r="D912" s="2"/>
      <c r="E912" s="2"/>
      <c r="F912" s="2"/>
      <c r="G912" s="8"/>
      <c r="H912" s="2"/>
      <c r="I912" s="4"/>
      <c r="J912" s="1"/>
      <c r="K912" s="1"/>
      <c r="L912" s="1"/>
      <c r="M912" s="1"/>
      <c r="N912" s="1"/>
      <c r="O912" s="1"/>
      <c r="P912" s="1"/>
      <c r="Q912" s="1"/>
      <c r="R912" s="1"/>
      <c r="S912" s="1"/>
      <c r="T912" s="1"/>
      <c r="U912" s="1"/>
      <c r="V912" s="1"/>
      <c r="W912" s="1"/>
      <c r="X912" s="1"/>
      <c r="Y912" s="1"/>
      <c r="Z912" s="1"/>
    </row>
    <row r="913" spans="1:26" ht="14.4">
      <c r="A913" s="1"/>
      <c r="B913" s="1"/>
      <c r="C913" s="2"/>
      <c r="D913" s="2"/>
      <c r="E913" s="2"/>
      <c r="F913" s="2"/>
      <c r="G913" s="8"/>
      <c r="H913" s="2"/>
      <c r="I913" s="4"/>
      <c r="J913" s="1"/>
      <c r="K913" s="1"/>
      <c r="L913" s="1"/>
      <c r="M913" s="1"/>
      <c r="N913" s="1"/>
      <c r="O913" s="1"/>
      <c r="P913" s="1"/>
      <c r="Q913" s="1"/>
      <c r="R913" s="1"/>
      <c r="S913" s="1"/>
      <c r="T913" s="1"/>
      <c r="U913" s="1"/>
      <c r="V913" s="1"/>
      <c r="W913" s="1"/>
      <c r="X913" s="1"/>
      <c r="Y913" s="1"/>
      <c r="Z913" s="1"/>
    </row>
    <row r="914" spans="1:26" ht="14.4">
      <c r="A914" s="1"/>
      <c r="B914" s="1"/>
      <c r="C914" s="2"/>
      <c r="D914" s="2"/>
      <c r="E914" s="2"/>
      <c r="F914" s="2"/>
      <c r="G914" s="8"/>
      <c r="H914" s="2"/>
      <c r="I914" s="4"/>
      <c r="J914" s="1"/>
      <c r="K914" s="1"/>
      <c r="L914" s="1"/>
      <c r="M914" s="1"/>
      <c r="N914" s="1"/>
      <c r="O914" s="1"/>
      <c r="P914" s="1"/>
      <c r="Q914" s="1"/>
      <c r="R914" s="1"/>
      <c r="S914" s="1"/>
      <c r="T914" s="1"/>
      <c r="U914" s="1"/>
      <c r="V914" s="1"/>
      <c r="W914" s="1"/>
      <c r="X914" s="1"/>
      <c r="Y914" s="1"/>
      <c r="Z914" s="1"/>
    </row>
    <row r="915" spans="1:26" ht="14.4">
      <c r="A915" s="1"/>
      <c r="B915" s="1"/>
      <c r="C915" s="2"/>
      <c r="D915" s="2"/>
      <c r="E915" s="2"/>
      <c r="F915" s="2"/>
      <c r="G915" s="8"/>
      <c r="H915" s="2"/>
      <c r="I915" s="4"/>
      <c r="J915" s="1"/>
      <c r="K915" s="1"/>
      <c r="L915" s="1"/>
      <c r="M915" s="1"/>
      <c r="N915" s="1"/>
      <c r="O915" s="1"/>
      <c r="P915" s="1"/>
      <c r="Q915" s="1"/>
      <c r="R915" s="1"/>
      <c r="S915" s="1"/>
      <c r="T915" s="1"/>
      <c r="U915" s="1"/>
      <c r="V915" s="1"/>
      <c r="W915" s="1"/>
      <c r="X915" s="1"/>
      <c r="Y915" s="1"/>
      <c r="Z915" s="1"/>
    </row>
    <row r="916" spans="1:26" ht="14.4">
      <c r="A916" s="1"/>
      <c r="B916" s="1"/>
      <c r="C916" s="2"/>
      <c r="D916" s="2"/>
      <c r="E916" s="2"/>
      <c r="F916" s="2"/>
      <c r="G916" s="8"/>
      <c r="H916" s="2"/>
      <c r="I916" s="4"/>
      <c r="J916" s="1"/>
      <c r="K916" s="1"/>
      <c r="L916" s="1"/>
      <c r="M916" s="1"/>
      <c r="N916" s="1"/>
      <c r="O916" s="1"/>
      <c r="P916" s="1"/>
      <c r="Q916" s="1"/>
      <c r="R916" s="1"/>
      <c r="S916" s="1"/>
      <c r="T916" s="1"/>
      <c r="U916" s="1"/>
      <c r="V916" s="1"/>
      <c r="W916" s="1"/>
      <c r="X916" s="1"/>
      <c r="Y916" s="1"/>
      <c r="Z916" s="1"/>
    </row>
    <row r="917" spans="1:26" ht="14.4">
      <c r="A917" s="1"/>
      <c r="B917" s="1"/>
      <c r="C917" s="2"/>
      <c r="D917" s="2"/>
      <c r="E917" s="2"/>
      <c r="F917" s="2"/>
      <c r="G917" s="8"/>
      <c r="H917" s="2"/>
      <c r="I917" s="4"/>
      <c r="J917" s="1"/>
      <c r="K917" s="1"/>
      <c r="L917" s="1"/>
      <c r="M917" s="1"/>
      <c r="N917" s="1"/>
      <c r="O917" s="1"/>
      <c r="P917" s="1"/>
      <c r="Q917" s="1"/>
      <c r="R917" s="1"/>
      <c r="S917" s="1"/>
      <c r="T917" s="1"/>
      <c r="U917" s="1"/>
      <c r="V917" s="1"/>
      <c r="W917" s="1"/>
      <c r="X917" s="1"/>
      <c r="Y917" s="1"/>
      <c r="Z917" s="1"/>
    </row>
    <row r="918" spans="1:26" ht="14.4">
      <c r="A918" s="1"/>
      <c r="B918" s="1"/>
      <c r="C918" s="2"/>
      <c r="D918" s="2"/>
      <c r="E918" s="2"/>
      <c r="F918" s="2"/>
      <c r="G918" s="8"/>
      <c r="H918" s="2"/>
      <c r="I918" s="4"/>
      <c r="J918" s="1"/>
      <c r="K918" s="1"/>
      <c r="L918" s="1"/>
      <c r="M918" s="1"/>
      <c r="N918" s="1"/>
      <c r="O918" s="1"/>
      <c r="P918" s="1"/>
      <c r="Q918" s="1"/>
      <c r="R918" s="1"/>
      <c r="S918" s="1"/>
      <c r="T918" s="1"/>
      <c r="U918" s="1"/>
      <c r="V918" s="1"/>
      <c r="W918" s="1"/>
      <c r="X918" s="1"/>
      <c r="Y918" s="1"/>
      <c r="Z918" s="1"/>
    </row>
    <row r="919" spans="1:26" ht="14.4">
      <c r="A919" s="1"/>
      <c r="B919" s="1"/>
      <c r="C919" s="2"/>
      <c r="D919" s="2"/>
      <c r="E919" s="2"/>
      <c r="F919" s="2"/>
      <c r="G919" s="8"/>
      <c r="H919" s="2"/>
      <c r="I919" s="4"/>
      <c r="J919" s="1"/>
      <c r="K919" s="1"/>
      <c r="L919" s="1"/>
      <c r="M919" s="1"/>
      <c r="N919" s="1"/>
      <c r="O919" s="1"/>
      <c r="P919" s="1"/>
      <c r="Q919" s="1"/>
      <c r="R919" s="1"/>
      <c r="S919" s="1"/>
      <c r="T919" s="1"/>
      <c r="U919" s="1"/>
      <c r="V919" s="1"/>
      <c r="W919" s="1"/>
      <c r="X919" s="1"/>
      <c r="Y919" s="1"/>
      <c r="Z919" s="1"/>
    </row>
    <row r="920" spans="1:26" ht="14.4">
      <c r="A920" s="1"/>
      <c r="B920" s="1"/>
      <c r="C920" s="2"/>
      <c r="D920" s="2"/>
      <c r="E920" s="2"/>
      <c r="F920" s="2"/>
      <c r="G920" s="8"/>
      <c r="H920" s="2"/>
      <c r="I920" s="4"/>
      <c r="J920" s="1"/>
      <c r="K920" s="1"/>
      <c r="L920" s="1"/>
      <c r="M920" s="1"/>
      <c r="N920" s="1"/>
      <c r="O920" s="1"/>
      <c r="P920" s="1"/>
      <c r="Q920" s="1"/>
      <c r="R920" s="1"/>
      <c r="S920" s="1"/>
      <c r="T920" s="1"/>
      <c r="U920" s="1"/>
      <c r="V920" s="1"/>
      <c r="W920" s="1"/>
      <c r="X920" s="1"/>
      <c r="Y920" s="1"/>
      <c r="Z920" s="1"/>
    </row>
    <row r="921" spans="1:26" ht="14.4">
      <c r="A921" s="1"/>
      <c r="B921" s="1"/>
      <c r="C921" s="2"/>
      <c r="D921" s="2"/>
      <c r="E921" s="2"/>
      <c r="F921" s="2"/>
      <c r="G921" s="8"/>
      <c r="H921" s="2"/>
      <c r="I921" s="4"/>
      <c r="J921" s="1"/>
      <c r="K921" s="1"/>
      <c r="L921" s="1"/>
      <c r="M921" s="1"/>
      <c r="N921" s="1"/>
      <c r="O921" s="1"/>
      <c r="P921" s="1"/>
      <c r="Q921" s="1"/>
      <c r="R921" s="1"/>
      <c r="S921" s="1"/>
      <c r="T921" s="1"/>
      <c r="U921" s="1"/>
      <c r="V921" s="1"/>
      <c r="W921" s="1"/>
      <c r="X921" s="1"/>
      <c r="Y921" s="1"/>
      <c r="Z921" s="1"/>
    </row>
    <row r="922" spans="1:26" ht="14.4">
      <c r="A922" s="1"/>
      <c r="B922" s="1"/>
      <c r="C922" s="2"/>
      <c r="D922" s="2"/>
      <c r="E922" s="2"/>
      <c r="F922" s="2"/>
      <c r="G922" s="8"/>
      <c r="H922" s="2"/>
      <c r="I922" s="4"/>
      <c r="J922" s="1"/>
      <c r="K922" s="1"/>
      <c r="L922" s="1"/>
      <c r="M922" s="1"/>
      <c r="N922" s="1"/>
      <c r="O922" s="1"/>
      <c r="P922" s="1"/>
      <c r="Q922" s="1"/>
      <c r="R922" s="1"/>
      <c r="S922" s="1"/>
      <c r="T922" s="1"/>
      <c r="U922" s="1"/>
      <c r="V922" s="1"/>
      <c r="W922" s="1"/>
      <c r="X922" s="1"/>
      <c r="Y922" s="1"/>
      <c r="Z922" s="1"/>
    </row>
    <row r="923" spans="1:26" ht="14.4">
      <c r="A923" s="1"/>
      <c r="B923" s="1"/>
      <c r="C923" s="2"/>
      <c r="D923" s="2"/>
      <c r="E923" s="2"/>
      <c r="F923" s="2"/>
      <c r="G923" s="8"/>
      <c r="H923" s="2"/>
      <c r="I923" s="4"/>
      <c r="J923" s="1"/>
      <c r="K923" s="1"/>
      <c r="L923" s="1"/>
      <c r="M923" s="1"/>
      <c r="N923" s="1"/>
      <c r="O923" s="1"/>
      <c r="P923" s="1"/>
      <c r="Q923" s="1"/>
      <c r="R923" s="1"/>
      <c r="S923" s="1"/>
      <c r="T923" s="1"/>
      <c r="U923" s="1"/>
      <c r="V923" s="1"/>
      <c r="W923" s="1"/>
      <c r="X923" s="1"/>
      <c r="Y923" s="1"/>
      <c r="Z923" s="1"/>
    </row>
    <row r="924" spans="1:26" ht="14.4">
      <c r="A924" s="1"/>
      <c r="B924" s="1"/>
      <c r="C924" s="2"/>
      <c r="D924" s="2"/>
      <c r="E924" s="2"/>
      <c r="F924" s="2"/>
      <c r="G924" s="8"/>
      <c r="H924" s="2"/>
      <c r="I924" s="4"/>
      <c r="J924" s="1"/>
      <c r="K924" s="1"/>
      <c r="L924" s="1"/>
      <c r="M924" s="1"/>
      <c r="N924" s="1"/>
      <c r="O924" s="1"/>
      <c r="P924" s="1"/>
      <c r="Q924" s="1"/>
      <c r="R924" s="1"/>
      <c r="S924" s="1"/>
      <c r="T924" s="1"/>
      <c r="U924" s="1"/>
      <c r="V924" s="1"/>
      <c r="W924" s="1"/>
      <c r="X924" s="1"/>
      <c r="Y924" s="1"/>
      <c r="Z924" s="1"/>
    </row>
    <row r="925" spans="1:26" ht="14.4">
      <c r="A925" s="1"/>
      <c r="B925" s="1"/>
      <c r="C925" s="2"/>
      <c r="D925" s="2"/>
      <c r="E925" s="2"/>
      <c r="F925" s="2"/>
      <c r="G925" s="8"/>
      <c r="H925" s="2"/>
      <c r="I925" s="4"/>
      <c r="J925" s="1"/>
      <c r="K925" s="1"/>
      <c r="L925" s="1"/>
      <c r="M925" s="1"/>
      <c r="N925" s="1"/>
      <c r="O925" s="1"/>
      <c r="P925" s="1"/>
      <c r="Q925" s="1"/>
      <c r="R925" s="1"/>
      <c r="S925" s="1"/>
      <c r="T925" s="1"/>
      <c r="U925" s="1"/>
      <c r="V925" s="1"/>
      <c r="W925" s="1"/>
      <c r="X925" s="1"/>
      <c r="Y925" s="1"/>
      <c r="Z925" s="1"/>
    </row>
    <row r="926" spans="1:26" ht="14.4">
      <c r="A926" s="1"/>
      <c r="B926" s="1"/>
      <c r="C926" s="2"/>
      <c r="D926" s="2"/>
      <c r="E926" s="2"/>
      <c r="F926" s="2"/>
      <c r="G926" s="8"/>
      <c r="H926" s="2"/>
      <c r="I926" s="4"/>
      <c r="J926" s="1"/>
      <c r="K926" s="1"/>
      <c r="L926" s="1"/>
      <c r="M926" s="1"/>
      <c r="N926" s="1"/>
      <c r="O926" s="1"/>
      <c r="P926" s="1"/>
      <c r="Q926" s="1"/>
      <c r="R926" s="1"/>
      <c r="S926" s="1"/>
      <c r="T926" s="1"/>
      <c r="U926" s="1"/>
      <c r="V926" s="1"/>
      <c r="W926" s="1"/>
      <c r="X926" s="1"/>
      <c r="Y926" s="1"/>
      <c r="Z926" s="1"/>
    </row>
    <row r="927" spans="1:26" ht="14.4">
      <c r="A927" s="1"/>
      <c r="B927" s="1"/>
      <c r="C927" s="2"/>
      <c r="D927" s="2"/>
      <c r="E927" s="2"/>
      <c r="F927" s="2"/>
      <c r="G927" s="8"/>
      <c r="H927" s="2"/>
      <c r="I927" s="4"/>
      <c r="J927" s="1"/>
      <c r="K927" s="1"/>
      <c r="L927" s="1"/>
      <c r="M927" s="1"/>
      <c r="N927" s="1"/>
      <c r="O927" s="1"/>
      <c r="P927" s="1"/>
      <c r="Q927" s="1"/>
      <c r="R927" s="1"/>
      <c r="S927" s="1"/>
      <c r="T927" s="1"/>
      <c r="U927" s="1"/>
      <c r="V927" s="1"/>
      <c r="W927" s="1"/>
      <c r="X927" s="1"/>
      <c r="Y927" s="1"/>
      <c r="Z927" s="1"/>
    </row>
    <row r="928" spans="1:26" ht="14.4">
      <c r="A928" s="1"/>
      <c r="B928" s="1"/>
      <c r="C928" s="2"/>
      <c r="D928" s="2"/>
      <c r="E928" s="2"/>
      <c r="F928" s="2"/>
      <c r="G928" s="8"/>
      <c r="H928" s="2"/>
      <c r="I928" s="4"/>
      <c r="J928" s="1"/>
      <c r="K928" s="1"/>
      <c r="L928" s="1"/>
      <c r="M928" s="1"/>
      <c r="N928" s="1"/>
      <c r="O928" s="1"/>
      <c r="P928" s="1"/>
      <c r="Q928" s="1"/>
      <c r="R928" s="1"/>
      <c r="S928" s="1"/>
      <c r="T928" s="1"/>
      <c r="U928" s="1"/>
      <c r="V928" s="1"/>
      <c r="W928" s="1"/>
      <c r="X928" s="1"/>
      <c r="Y928" s="1"/>
      <c r="Z928" s="1"/>
    </row>
    <row r="929" spans="1:26" ht="14.4">
      <c r="A929" s="1"/>
      <c r="B929" s="1"/>
      <c r="C929" s="2"/>
      <c r="D929" s="2"/>
      <c r="E929" s="2"/>
      <c r="F929" s="2"/>
      <c r="G929" s="8"/>
      <c r="H929" s="2"/>
      <c r="I929" s="4"/>
      <c r="J929" s="1"/>
      <c r="K929" s="1"/>
      <c r="L929" s="1"/>
      <c r="M929" s="1"/>
      <c r="N929" s="1"/>
      <c r="O929" s="1"/>
      <c r="P929" s="1"/>
      <c r="Q929" s="1"/>
      <c r="R929" s="1"/>
      <c r="S929" s="1"/>
      <c r="T929" s="1"/>
      <c r="U929" s="1"/>
      <c r="V929" s="1"/>
      <c r="W929" s="1"/>
      <c r="X929" s="1"/>
      <c r="Y929" s="1"/>
      <c r="Z929" s="1"/>
    </row>
    <row r="930" spans="1:26" ht="14.4">
      <c r="A930" s="1"/>
      <c r="B930" s="1"/>
      <c r="C930" s="2"/>
      <c r="D930" s="2"/>
      <c r="E930" s="2"/>
      <c r="F930" s="2"/>
      <c r="G930" s="8"/>
      <c r="H930" s="2"/>
      <c r="I930" s="4"/>
      <c r="J930" s="1"/>
      <c r="K930" s="1"/>
      <c r="L930" s="1"/>
      <c r="M930" s="1"/>
      <c r="N930" s="1"/>
      <c r="O930" s="1"/>
      <c r="P930" s="1"/>
      <c r="Q930" s="1"/>
      <c r="R930" s="1"/>
      <c r="S930" s="1"/>
      <c r="T930" s="1"/>
      <c r="U930" s="1"/>
      <c r="V930" s="1"/>
      <c r="W930" s="1"/>
      <c r="X930" s="1"/>
      <c r="Y930" s="1"/>
      <c r="Z930" s="1"/>
    </row>
    <row r="931" spans="1:26" ht="14.4">
      <c r="A931" s="1"/>
      <c r="B931" s="1"/>
      <c r="C931" s="2"/>
      <c r="D931" s="2"/>
      <c r="E931" s="2"/>
      <c r="F931" s="2"/>
      <c r="G931" s="8"/>
      <c r="H931" s="2"/>
      <c r="I931" s="4"/>
      <c r="J931" s="1"/>
      <c r="K931" s="1"/>
      <c r="L931" s="1"/>
      <c r="M931" s="1"/>
      <c r="N931" s="1"/>
      <c r="O931" s="1"/>
      <c r="P931" s="1"/>
      <c r="Q931" s="1"/>
      <c r="R931" s="1"/>
      <c r="S931" s="1"/>
      <c r="T931" s="1"/>
      <c r="U931" s="1"/>
      <c r="V931" s="1"/>
      <c r="W931" s="1"/>
      <c r="X931" s="1"/>
      <c r="Y931" s="1"/>
      <c r="Z931" s="1"/>
    </row>
    <row r="932" spans="1:26" ht="14.4">
      <c r="A932" s="1"/>
      <c r="B932" s="1"/>
      <c r="C932" s="2"/>
      <c r="D932" s="2"/>
      <c r="E932" s="2"/>
      <c r="F932" s="2"/>
      <c r="G932" s="8"/>
      <c r="H932" s="2"/>
      <c r="I932" s="4"/>
      <c r="J932" s="1"/>
      <c r="K932" s="1"/>
      <c r="L932" s="1"/>
      <c r="M932" s="1"/>
      <c r="N932" s="1"/>
      <c r="O932" s="1"/>
      <c r="P932" s="1"/>
      <c r="Q932" s="1"/>
      <c r="R932" s="1"/>
      <c r="S932" s="1"/>
      <c r="T932" s="1"/>
      <c r="U932" s="1"/>
      <c r="V932" s="1"/>
      <c r="W932" s="1"/>
      <c r="X932" s="1"/>
      <c r="Y932" s="1"/>
      <c r="Z932" s="1"/>
    </row>
    <row r="933" spans="1:26" ht="14.4">
      <c r="A933" s="1"/>
      <c r="B933" s="1"/>
      <c r="C933" s="2"/>
      <c r="D933" s="2"/>
      <c r="E933" s="2"/>
      <c r="F933" s="2"/>
      <c r="G933" s="8"/>
      <c r="H933" s="2"/>
      <c r="I933" s="4"/>
      <c r="J933" s="1"/>
      <c r="K933" s="1"/>
      <c r="L933" s="1"/>
      <c r="M933" s="1"/>
      <c r="N933" s="1"/>
      <c r="O933" s="1"/>
      <c r="P933" s="1"/>
      <c r="Q933" s="1"/>
      <c r="R933" s="1"/>
      <c r="S933" s="1"/>
      <c r="T933" s="1"/>
      <c r="U933" s="1"/>
      <c r="V933" s="1"/>
      <c r="W933" s="1"/>
      <c r="X933" s="1"/>
      <c r="Y933" s="1"/>
      <c r="Z933" s="1"/>
    </row>
    <row r="934" spans="1:26" ht="14.4">
      <c r="A934" s="1"/>
      <c r="B934" s="1"/>
      <c r="C934" s="2"/>
      <c r="D934" s="2"/>
      <c r="E934" s="2"/>
      <c r="F934" s="2"/>
      <c r="G934" s="8"/>
      <c r="H934" s="2"/>
      <c r="I934" s="4"/>
      <c r="J934" s="1"/>
      <c r="K934" s="1"/>
      <c r="L934" s="1"/>
      <c r="M934" s="1"/>
      <c r="N934" s="1"/>
      <c r="O934" s="1"/>
      <c r="P934" s="1"/>
      <c r="Q934" s="1"/>
      <c r="R934" s="1"/>
      <c r="S934" s="1"/>
      <c r="T934" s="1"/>
      <c r="U934" s="1"/>
      <c r="V934" s="1"/>
      <c r="W934" s="1"/>
      <c r="X934" s="1"/>
      <c r="Y934" s="1"/>
      <c r="Z934" s="1"/>
    </row>
    <row r="935" spans="1:26" ht="14.4">
      <c r="A935" s="1"/>
      <c r="B935" s="1"/>
      <c r="C935" s="2"/>
      <c r="D935" s="2"/>
      <c r="E935" s="2"/>
      <c r="F935" s="2"/>
      <c r="G935" s="8"/>
      <c r="H935" s="2"/>
      <c r="I935" s="4"/>
      <c r="J935" s="1"/>
      <c r="K935" s="1"/>
      <c r="L935" s="1"/>
      <c r="M935" s="1"/>
      <c r="N935" s="1"/>
      <c r="O935" s="1"/>
      <c r="P935" s="1"/>
      <c r="Q935" s="1"/>
      <c r="R935" s="1"/>
      <c r="S935" s="1"/>
      <c r="T935" s="1"/>
      <c r="U935" s="1"/>
      <c r="V935" s="1"/>
      <c r="W935" s="1"/>
      <c r="X935" s="1"/>
      <c r="Y935" s="1"/>
      <c r="Z935" s="1"/>
    </row>
    <row r="936" spans="1:26" ht="14.4">
      <c r="A936" s="1"/>
      <c r="B936" s="1"/>
      <c r="C936" s="2"/>
      <c r="D936" s="2"/>
      <c r="E936" s="2"/>
      <c r="F936" s="2"/>
      <c r="G936" s="8"/>
      <c r="H936" s="2"/>
      <c r="I936" s="4"/>
      <c r="J936" s="1"/>
      <c r="K936" s="1"/>
      <c r="L936" s="1"/>
      <c r="M936" s="1"/>
      <c r="N936" s="1"/>
      <c r="O936" s="1"/>
      <c r="P936" s="1"/>
      <c r="Q936" s="1"/>
      <c r="R936" s="1"/>
      <c r="S936" s="1"/>
      <c r="T936" s="1"/>
      <c r="U936" s="1"/>
      <c r="V936" s="1"/>
      <c r="W936" s="1"/>
      <c r="X936" s="1"/>
      <c r="Y936" s="1"/>
      <c r="Z936" s="1"/>
    </row>
    <row r="937" spans="1:26" ht="14.4">
      <c r="A937" s="1"/>
      <c r="B937" s="1"/>
      <c r="C937" s="2"/>
      <c r="D937" s="2"/>
      <c r="E937" s="2"/>
      <c r="F937" s="2"/>
      <c r="G937" s="8"/>
      <c r="H937" s="2"/>
      <c r="I937" s="4"/>
      <c r="J937" s="1"/>
      <c r="K937" s="1"/>
      <c r="L937" s="1"/>
      <c r="M937" s="1"/>
      <c r="N937" s="1"/>
      <c r="O937" s="1"/>
      <c r="P937" s="1"/>
      <c r="Q937" s="1"/>
      <c r="R937" s="1"/>
      <c r="S937" s="1"/>
      <c r="T937" s="1"/>
      <c r="U937" s="1"/>
      <c r="V937" s="1"/>
      <c r="W937" s="1"/>
      <c r="X937" s="1"/>
      <c r="Y937" s="1"/>
      <c r="Z937" s="1"/>
    </row>
    <row r="938" spans="1:26" ht="14.4">
      <c r="A938" s="1"/>
      <c r="B938" s="1"/>
      <c r="C938" s="2"/>
      <c r="D938" s="2"/>
      <c r="E938" s="2"/>
      <c r="F938" s="2"/>
      <c r="G938" s="8"/>
      <c r="H938" s="2"/>
      <c r="I938" s="4"/>
      <c r="J938" s="1"/>
      <c r="K938" s="1"/>
      <c r="L938" s="1"/>
      <c r="M938" s="1"/>
      <c r="N938" s="1"/>
      <c r="O938" s="1"/>
      <c r="P938" s="1"/>
      <c r="Q938" s="1"/>
      <c r="R938" s="1"/>
      <c r="S938" s="1"/>
      <c r="T938" s="1"/>
      <c r="U938" s="1"/>
      <c r="V938" s="1"/>
      <c r="W938" s="1"/>
      <c r="X938" s="1"/>
      <c r="Y938" s="1"/>
      <c r="Z938" s="1"/>
    </row>
    <row r="939" spans="1:26" ht="14.4">
      <c r="A939" s="1"/>
      <c r="B939" s="1"/>
      <c r="C939" s="2"/>
      <c r="D939" s="2"/>
      <c r="E939" s="2"/>
      <c r="F939" s="2"/>
      <c r="G939" s="8"/>
      <c r="H939" s="2"/>
      <c r="I939" s="4"/>
      <c r="J939" s="1"/>
      <c r="K939" s="1"/>
      <c r="L939" s="1"/>
      <c r="M939" s="1"/>
      <c r="N939" s="1"/>
      <c r="O939" s="1"/>
      <c r="P939" s="1"/>
      <c r="Q939" s="1"/>
      <c r="R939" s="1"/>
      <c r="S939" s="1"/>
      <c r="T939" s="1"/>
      <c r="U939" s="1"/>
      <c r="V939" s="1"/>
      <c r="W939" s="1"/>
      <c r="X939" s="1"/>
      <c r="Y939" s="1"/>
      <c r="Z939" s="1"/>
    </row>
    <row r="940" spans="1:26" ht="14.4">
      <c r="A940" s="1"/>
      <c r="B940" s="1"/>
      <c r="C940" s="2"/>
      <c r="D940" s="2"/>
      <c r="E940" s="2"/>
      <c r="F940" s="2"/>
      <c r="G940" s="8"/>
      <c r="H940" s="2"/>
      <c r="I940" s="4"/>
      <c r="J940" s="1"/>
      <c r="K940" s="1"/>
      <c r="L940" s="1"/>
      <c r="M940" s="1"/>
      <c r="N940" s="1"/>
      <c r="O940" s="1"/>
      <c r="P940" s="1"/>
      <c r="Q940" s="1"/>
      <c r="R940" s="1"/>
      <c r="S940" s="1"/>
      <c r="T940" s="1"/>
      <c r="U940" s="1"/>
      <c r="V940" s="1"/>
      <c r="W940" s="1"/>
      <c r="X940" s="1"/>
      <c r="Y940" s="1"/>
      <c r="Z940" s="1"/>
    </row>
    <row r="941" spans="1:26" ht="14.4">
      <c r="A941" s="1"/>
      <c r="B941" s="1"/>
      <c r="C941" s="2"/>
      <c r="D941" s="2"/>
      <c r="E941" s="2"/>
      <c r="F941" s="2"/>
      <c r="G941" s="8"/>
      <c r="H941" s="2"/>
      <c r="I941" s="4"/>
      <c r="J941" s="1"/>
      <c r="K941" s="1"/>
      <c r="L941" s="1"/>
      <c r="M941" s="1"/>
      <c r="N941" s="1"/>
      <c r="O941" s="1"/>
      <c r="P941" s="1"/>
      <c r="Q941" s="1"/>
      <c r="R941" s="1"/>
      <c r="S941" s="1"/>
      <c r="T941" s="1"/>
      <c r="U941" s="1"/>
      <c r="V941" s="1"/>
      <c r="W941" s="1"/>
      <c r="X941" s="1"/>
      <c r="Y941" s="1"/>
      <c r="Z941" s="1"/>
    </row>
    <row r="942" spans="1:26" ht="14.4">
      <c r="A942" s="1"/>
      <c r="B942" s="1"/>
      <c r="C942" s="2"/>
      <c r="D942" s="2"/>
      <c r="E942" s="2"/>
      <c r="F942" s="2"/>
      <c r="G942" s="8"/>
      <c r="H942" s="2"/>
      <c r="I942" s="4"/>
      <c r="J942" s="1"/>
      <c r="K942" s="1"/>
      <c r="L942" s="1"/>
      <c r="M942" s="1"/>
      <c r="N942" s="1"/>
      <c r="O942" s="1"/>
      <c r="P942" s="1"/>
      <c r="Q942" s="1"/>
      <c r="R942" s="1"/>
      <c r="S942" s="1"/>
      <c r="T942" s="1"/>
      <c r="U942" s="1"/>
      <c r="V942" s="1"/>
      <c r="W942" s="1"/>
      <c r="X942" s="1"/>
      <c r="Y942" s="1"/>
      <c r="Z942" s="1"/>
    </row>
    <row r="943" spans="1:26" ht="14.4">
      <c r="A943" s="1"/>
      <c r="B943" s="1"/>
      <c r="C943" s="2"/>
      <c r="D943" s="2"/>
      <c r="E943" s="2"/>
      <c r="F943" s="2"/>
      <c r="G943" s="8"/>
      <c r="H943" s="2"/>
      <c r="I943" s="4"/>
      <c r="J943" s="1"/>
      <c r="K943" s="1"/>
      <c r="L943" s="1"/>
      <c r="M943" s="1"/>
      <c r="N943" s="1"/>
      <c r="O943" s="1"/>
      <c r="P943" s="1"/>
      <c r="Q943" s="1"/>
      <c r="R943" s="1"/>
      <c r="S943" s="1"/>
      <c r="T943" s="1"/>
      <c r="U943" s="1"/>
      <c r="V943" s="1"/>
      <c r="W943" s="1"/>
      <c r="X943" s="1"/>
      <c r="Y943" s="1"/>
      <c r="Z943" s="1"/>
    </row>
    <row r="944" spans="1:26" ht="14.4">
      <c r="A944" s="1"/>
      <c r="B944" s="1"/>
      <c r="C944" s="2"/>
      <c r="D944" s="2"/>
      <c r="E944" s="2"/>
      <c r="F944" s="2"/>
      <c r="G944" s="8"/>
      <c r="H944" s="2"/>
      <c r="I944" s="4"/>
      <c r="J944" s="1"/>
      <c r="K944" s="1"/>
      <c r="L944" s="1"/>
      <c r="M944" s="1"/>
      <c r="N944" s="1"/>
      <c r="O944" s="1"/>
      <c r="P944" s="1"/>
      <c r="Q944" s="1"/>
      <c r="R944" s="1"/>
      <c r="S944" s="1"/>
      <c r="T944" s="1"/>
      <c r="U944" s="1"/>
      <c r="V944" s="1"/>
      <c r="W944" s="1"/>
      <c r="X944" s="1"/>
      <c r="Y944" s="1"/>
      <c r="Z944" s="1"/>
    </row>
    <row r="945" spans="1:26" ht="14.4">
      <c r="A945" s="1"/>
      <c r="B945" s="1"/>
      <c r="C945" s="2"/>
      <c r="D945" s="2"/>
      <c r="E945" s="2"/>
      <c r="F945" s="2"/>
      <c r="G945" s="8"/>
      <c r="H945" s="2"/>
      <c r="I945" s="4"/>
      <c r="J945" s="1"/>
      <c r="K945" s="1"/>
      <c r="L945" s="1"/>
      <c r="M945" s="1"/>
      <c r="N945" s="1"/>
      <c r="O945" s="1"/>
      <c r="P945" s="1"/>
      <c r="Q945" s="1"/>
      <c r="R945" s="1"/>
      <c r="S945" s="1"/>
      <c r="T945" s="1"/>
      <c r="U945" s="1"/>
      <c r="V945" s="1"/>
      <c r="W945" s="1"/>
      <c r="X945" s="1"/>
      <c r="Y945" s="1"/>
      <c r="Z945" s="1"/>
    </row>
    <row r="946" spans="1:26" ht="14.4">
      <c r="A946" s="1"/>
      <c r="B946" s="1"/>
      <c r="C946" s="2"/>
      <c r="D946" s="2"/>
      <c r="E946" s="2"/>
      <c r="F946" s="2"/>
      <c r="G946" s="8"/>
      <c r="H946" s="2"/>
      <c r="I946" s="4"/>
      <c r="J946" s="1"/>
      <c r="K946" s="1"/>
      <c r="L946" s="1"/>
      <c r="M946" s="1"/>
      <c r="N946" s="1"/>
      <c r="O946" s="1"/>
      <c r="P946" s="1"/>
      <c r="Q946" s="1"/>
      <c r="R946" s="1"/>
      <c r="S946" s="1"/>
      <c r="T946" s="1"/>
      <c r="U946" s="1"/>
      <c r="V946" s="1"/>
      <c r="W946" s="1"/>
      <c r="X946" s="1"/>
      <c r="Y946" s="1"/>
      <c r="Z946" s="1"/>
    </row>
    <row r="947" spans="1:26" ht="14.4">
      <c r="A947" s="1"/>
      <c r="B947" s="1"/>
      <c r="C947" s="2"/>
      <c r="D947" s="2"/>
      <c r="E947" s="2"/>
      <c r="F947" s="2"/>
      <c r="G947" s="8"/>
      <c r="H947" s="2"/>
      <c r="I947" s="4"/>
      <c r="J947" s="1"/>
      <c r="K947" s="1"/>
      <c r="L947" s="1"/>
      <c r="M947" s="1"/>
      <c r="N947" s="1"/>
      <c r="O947" s="1"/>
      <c r="P947" s="1"/>
      <c r="Q947" s="1"/>
      <c r="R947" s="1"/>
      <c r="S947" s="1"/>
      <c r="T947" s="1"/>
      <c r="U947" s="1"/>
      <c r="V947" s="1"/>
      <c r="W947" s="1"/>
      <c r="X947" s="1"/>
      <c r="Y947" s="1"/>
      <c r="Z947" s="1"/>
    </row>
    <row r="948" spans="1:26" ht="14.4">
      <c r="A948" s="1"/>
      <c r="B948" s="1"/>
      <c r="C948" s="2"/>
      <c r="D948" s="2"/>
      <c r="E948" s="2"/>
      <c r="F948" s="2"/>
      <c r="G948" s="8"/>
      <c r="H948" s="2"/>
      <c r="I948" s="4"/>
      <c r="J948" s="1"/>
      <c r="K948" s="1"/>
      <c r="L948" s="1"/>
      <c r="M948" s="1"/>
      <c r="N948" s="1"/>
      <c r="O948" s="1"/>
      <c r="P948" s="1"/>
      <c r="Q948" s="1"/>
      <c r="R948" s="1"/>
      <c r="S948" s="1"/>
      <c r="T948" s="1"/>
      <c r="U948" s="1"/>
      <c r="V948" s="1"/>
      <c r="W948" s="1"/>
      <c r="X948" s="1"/>
      <c r="Y948" s="1"/>
      <c r="Z948" s="1"/>
    </row>
    <row r="949" spans="1:26" ht="14.4">
      <c r="A949" s="1"/>
      <c r="B949" s="1"/>
      <c r="C949" s="2"/>
      <c r="D949" s="2"/>
      <c r="E949" s="2"/>
      <c r="F949" s="2"/>
      <c r="G949" s="8"/>
      <c r="H949" s="2"/>
      <c r="I949" s="4"/>
      <c r="J949" s="1"/>
      <c r="K949" s="1"/>
      <c r="L949" s="1"/>
      <c r="M949" s="1"/>
      <c r="N949" s="1"/>
      <c r="O949" s="1"/>
      <c r="P949" s="1"/>
      <c r="Q949" s="1"/>
      <c r="R949" s="1"/>
      <c r="S949" s="1"/>
      <c r="T949" s="1"/>
      <c r="U949" s="1"/>
      <c r="V949" s="1"/>
      <c r="W949" s="1"/>
      <c r="X949" s="1"/>
      <c r="Y949" s="1"/>
      <c r="Z949" s="1"/>
    </row>
    <row r="950" spans="1:26" ht="14.4">
      <c r="A950" s="1"/>
      <c r="B950" s="1"/>
      <c r="C950" s="2"/>
      <c r="D950" s="2"/>
      <c r="E950" s="2"/>
      <c r="F950" s="2"/>
      <c r="G950" s="8"/>
      <c r="H950" s="2"/>
      <c r="I950" s="4"/>
      <c r="J950" s="1"/>
      <c r="K950" s="1"/>
      <c r="L950" s="1"/>
      <c r="M950" s="1"/>
      <c r="N950" s="1"/>
      <c r="O950" s="1"/>
      <c r="P950" s="1"/>
      <c r="Q950" s="1"/>
      <c r="R950" s="1"/>
      <c r="S950" s="1"/>
      <c r="T950" s="1"/>
      <c r="U950" s="1"/>
      <c r="V950" s="1"/>
      <c r="W950" s="1"/>
      <c r="X950" s="1"/>
      <c r="Y950" s="1"/>
      <c r="Z950" s="1"/>
    </row>
    <row r="951" spans="1:26" ht="14.4">
      <c r="A951" s="1"/>
      <c r="B951" s="1"/>
      <c r="C951" s="2"/>
      <c r="D951" s="2"/>
      <c r="E951" s="2"/>
      <c r="F951" s="2"/>
      <c r="G951" s="8"/>
      <c r="H951" s="2"/>
      <c r="I951" s="4"/>
      <c r="J951" s="1"/>
      <c r="K951" s="1"/>
      <c r="L951" s="1"/>
      <c r="M951" s="1"/>
      <c r="N951" s="1"/>
      <c r="O951" s="1"/>
      <c r="P951" s="1"/>
      <c r="Q951" s="1"/>
      <c r="R951" s="1"/>
      <c r="S951" s="1"/>
      <c r="T951" s="1"/>
      <c r="U951" s="1"/>
      <c r="V951" s="1"/>
      <c r="W951" s="1"/>
      <c r="X951" s="1"/>
      <c r="Y951" s="1"/>
      <c r="Z951" s="1"/>
    </row>
    <row r="952" spans="1:26" ht="14.4">
      <c r="A952" s="1"/>
      <c r="B952" s="1"/>
      <c r="C952" s="2"/>
      <c r="D952" s="2"/>
      <c r="E952" s="2"/>
      <c r="F952" s="2"/>
      <c r="G952" s="8"/>
      <c r="H952" s="2"/>
      <c r="I952" s="4"/>
      <c r="J952" s="1"/>
      <c r="K952" s="1"/>
      <c r="L952" s="1"/>
      <c r="M952" s="1"/>
      <c r="N952" s="1"/>
      <c r="O952" s="1"/>
      <c r="P952" s="1"/>
      <c r="Q952" s="1"/>
      <c r="R952" s="1"/>
      <c r="S952" s="1"/>
      <c r="T952" s="1"/>
      <c r="U952" s="1"/>
      <c r="V952" s="1"/>
      <c r="W952" s="1"/>
      <c r="X952" s="1"/>
      <c r="Y952" s="1"/>
      <c r="Z952" s="1"/>
    </row>
    <row r="953" spans="1:26" ht="14.4">
      <c r="A953" s="1"/>
      <c r="B953" s="1"/>
      <c r="C953" s="2"/>
      <c r="D953" s="2"/>
      <c r="E953" s="2"/>
      <c r="F953" s="2"/>
      <c r="G953" s="8"/>
      <c r="H953" s="2"/>
      <c r="I953" s="4"/>
      <c r="J953" s="1"/>
      <c r="K953" s="1"/>
      <c r="L953" s="1"/>
      <c r="M953" s="1"/>
      <c r="N953" s="1"/>
      <c r="O953" s="1"/>
      <c r="P953" s="1"/>
      <c r="Q953" s="1"/>
      <c r="R953" s="1"/>
      <c r="S953" s="1"/>
      <c r="T953" s="1"/>
      <c r="U953" s="1"/>
      <c r="V953" s="1"/>
      <c r="W953" s="1"/>
      <c r="X953" s="1"/>
      <c r="Y953" s="1"/>
      <c r="Z953" s="1"/>
    </row>
    <row r="954" spans="1:26" ht="14.4">
      <c r="A954" s="1"/>
      <c r="B954" s="1"/>
      <c r="C954" s="2"/>
      <c r="D954" s="2"/>
      <c r="E954" s="2"/>
      <c r="F954" s="2"/>
      <c r="G954" s="8"/>
      <c r="H954" s="2"/>
      <c r="I954" s="4"/>
      <c r="J954" s="1"/>
      <c r="K954" s="1"/>
      <c r="L954" s="1"/>
      <c r="M954" s="1"/>
      <c r="N954" s="1"/>
      <c r="O954" s="1"/>
      <c r="P954" s="1"/>
      <c r="Q954" s="1"/>
      <c r="R954" s="1"/>
      <c r="S954" s="1"/>
      <c r="T954" s="1"/>
      <c r="U954" s="1"/>
      <c r="V954" s="1"/>
      <c r="W954" s="1"/>
      <c r="X954" s="1"/>
      <c r="Y954" s="1"/>
      <c r="Z954" s="1"/>
    </row>
    <row r="955" spans="1:26" ht="14.4">
      <c r="A955" s="1"/>
      <c r="B955" s="1"/>
      <c r="C955" s="2"/>
      <c r="D955" s="2"/>
      <c r="E955" s="2"/>
      <c r="F955" s="2"/>
      <c r="G955" s="8"/>
      <c r="H955" s="2"/>
      <c r="I955" s="4"/>
      <c r="J955" s="1"/>
      <c r="K955" s="1"/>
      <c r="L955" s="1"/>
      <c r="M955" s="1"/>
      <c r="N955" s="1"/>
      <c r="O955" s="1"/>
      <c r="P955" s="1"/>
      <c r="Q955" s="1"/>
      <c r="R955" s="1"/>
      <c r="S955" s="1"/>
      <c r="T955" s="1"/>
      <c r="U955" s="1"/>
      <c r="V955" s="1"/>
      <c r="W955" s="1"/>
      <c r="X955" s="1"/>
      <c r="Y955" s="1"/>
      <c r="Z955" s="1"/>
    </row>
    <row r="956" spans="1:26" ht="14.4">
      <c r="A956" s="1"/>
      <c r="B956" s="1"/>
      <c r="C956" s="2"/>
      <c r="D956" s="2"/>
      <c r="E956" s="2"/>
      <c r="F956" s="2"/>
      <c r="G956" s="8"/>
      <c r="H956" s="2"/>
      <c r="I956" s="4"/>
      <c r="J956" s="1"/>
      <c r="K956" s="1"/>
      <c r="L956" s="1"/>
      <c r="M956" s="1"/>
      <c r="N956" s="1"/>
      <c r="O956" s="1"/>
      <c r="P956" s="1"/>
      <c r="Q956" s="1"/>
      <c r="R956" s="1"/>
      <c r="S956" s="1"/>
      <c r="T956" s="1"/>
      <c r="U956" s="1"/>
      <c r="V956" s="1"/>
      <c r="W956" s="1"/>
      <c r="X956" s="1"/>
      <c r="Y956" s="1"/>
      <c r="Z956" s="1"/>
    </row>
    <row r="957" spans="1:26" ht="14.4">
      <c r="A957" s="1"/>
      <c r="B957" s="1"/>
      <c r="C957" s="2"/>
      <c r="D957" s="2"/>
      <c r="E957" s="2"/>
      <c r="F957" s="2"/>
      <c r="G957" s="8"/>
      <c r="H957" s="2"/>
      <c r="I957" s="4"/>
      <c r="J957" s="1"/>
      <c r="K957" s="1"/>
      <c r="L957" s="1"/>
      <c r="M957" s="1"/>
      <c r="N957" s="1"/>
      <c r="O957" s="1"/>
      <c r="P957" s="1"/>
      <c r="Q957" s="1"/>
      <c r="R957" s="1"/>
      <c r="S957" s="1"/>
      <c r="T957" s="1"/>
      <c r="U957" s="1"/>
      <c r="V957" s="1"/>
      <c r="W957" s="1"/>
      <c r="X957" s="1"/>
      <c r="Y957" s="1"/>
      <c r="Z957" s="1"/>
    </row>
    <row r="958" spans="1:26" ht="14.4">
      <c r="A958" s="1"/>
      <c r="B958" s="1"/>
      <c r="C958" s="2"/>
      <c r="D958" s="2"/>
      <c r="E958" s="2"/>
      <c r="F958" s="2"/>
      <c r="G958" s="8"/>
      <c r="H958" s="2"/>
      <c r="I958" s="4"/>
      <c r="J958" s="1"/>
      <c r="K958" s="1"/>
      <c r="L958" s="1"/>
      <c r="M958" s="1"/>
      <c r="N958" s="1"/>
      <c r="O958" s="1"/>
      <c r="P958" s="1"/>
      <c r="Q958" s="1"/>
      <c r="R958" s="1"/>
      <c r="S958" s="1"/>
      <c r="T958" s="1"/>
      <c r="U958" s="1"/>
      <c r="V958" s="1"/>
      <c r="W958" s="1"/>
      <c r="X958" s="1"/>
      <c r="Y958" s="1"/>
      <c r="Z958" s="1"/>
    </row>
    <row r="959" spans="1:26" ht="14.4">
      <c r="A959" s="1"/>
      <c r="B959" s="1"/>
      <c r="C959" s="2"/>
      <c r="D959" s="2"/>
      <c r="E959" s="2"/>
      <c r="F959" s="2"/>
      <c r="G959" s="8"/>
      <c r="H959" s="2"/>
      <c r="I959" s="4"/>
      <c r="J959" s="1"/>
      <c r="K959" s="1"/>
      <c r="L959" s="1"/>
      <c r="M959" s="1"/>
      <c r="N959" s="1"/>
      <c r="O959" s="1"/>
      <c r="P959" s="1"/>
      <c r="Q959" s="1"/>
      <c r="R959" s="1"/>
      <c r="S959" s="1"/>
      <c r="T959" s="1"/>
      <c r="U959" s="1"/>
      <c r="V959" s="1"/>
      <c r="W959" s="1"/>
      <c r="X959" s="1"/>
      <c r="Y959" s="1"/>
      <c r="Z959" s="1"/>
    </row>
    <row r="960" spans="1:26" ht="14.4">
      <c r="A960" s="1"/>
      <c r="B960" s="1"/>
      <c r="C960" s="2"/>
      <c r="D960" s="2"/>
      <c r="E960" s="2"/>
      <c r="F960" s="2"/>
      <c r="G960" s="8"/>
      <c r="H960" s="2"/>
      <c r="I960" s="4"/>
      <c r="J960" s="1"/>
      <c r="K960" s="1"/>
      <c r="L960" s="1"/>
      <c r="M960" s="1"/>
      <c r="N960" s="1"/>
      <c r="O960" s="1"/>
      <c r="P960" s="1"/>
      <c r="Q960" s="1"/>
      <c r="R960" s="1"/>
      <c r="S960" s="1"/>
      <c r="T960" s="1"/>
      <c r="U960" s="1"/>
      <c r="V960" s="1"/>
      <c r="W960" s="1"/>
      <c r="X960" s="1"/>
      <c r="Y960" s="1"/>
      <c r="Z960" s="1"/>
    </row>
    <row r="961" spans="1:26" ht="14.4">
      <c r="A961" s="1"/>
      <c r="B961" s="1"/>
      <c r="C961" s="2"/>
      <c r="D961" s="2"/>
      <c r="E961" s="2"/>
      <c r="F961" s="2"/>
      <c r="G961" s="8"/>
      <c r="H961" s="2"/>
      <c r="I961" s="4"/>
      <c r="J961" s="1"/>
      <c r="K961" s="1"/>
      <c r="L961" s="1"/>
      <c r="M961" s="1"/>
      <c r="N961" s="1"/>
      <c r="O961" s="1"/>
      <c r="P961" s="1"/>
      <c r="Q961" s="1"/>
      <c r="R961" s="1"/>
      <c r="S961" s="1"/>
      <c r="T961" s="1"/>
      <c r="U961" s="1"/>
      <c r="V961" s="1"/>
      <c r="W961" s="1"/>
      <c r="X961" s="1"/>
      <c r="Y961" s="1"/>
      <c r="Z961" s="1"/>
    </row>
    <row r="962" spans="1:26" ht="14.4">
      <c r="A962" s="1"/>
      <c r="B962" s="1"/>
      <c r="C962" s="2"/>
      <c r="D962" s="2"/>
      <c r="E962" s="2"/>
      <c r="F962" s="2"/>
      <c r="G962" s="8"/>
      <c r="H962" s="2"/>
      <c r="I962" s="4"/>
      <c r="J962" s="1"/>
      <c r="K962" s="1"/>
      <c r="L962" s="1"/>
      <c r="M962" s="1"/>
      <c r="N962" s="1"/>
      <c r="O962" s="1"/>
      <c r="P962" s="1"/>
      <c r="Q962" s="1"/>
      <c r="R962" s="1"/>
      <c r="S962" s="1"/>
      <c r="T962" s="1"/>
      <c r="U962" s="1"/>
      <c r="V962" s="1"/>
      <c r="W962" s="1"/>
      <c r="X962" s="1"/>
      <c r="Y962" s="1"/>
      <c r="Z962" s="1"/>
    </row>
    <row r="963" spans="1:26" ht="14.4">
      <c r="A963" s="1"/>
      <c r="B963" s="1"/>
      <c r="C963" s="2"/>
      <c r="D963" s="2"/>
      <c r="E963" s="2"/>
      <c r="F963" s="2"/>
      <c r="G963" s="8"/>
      <c r="H963" s="2"/>
      <c r="I963" s="4"/>
      <c r="J963" s="1"/>
      <c r="K963" s="1"/>
      <c r="L963" s="1"/>
      <c r="M963" s="1"/>
      <c r="N963" s="1"/>
      <c r="O963" s="1"/>
      <c r="P963" s="1"/>
      <c r="Q963" s="1"/>
      <c r="R963" s="1"/>
      <c r="S963" s="1"/>
      <c r="T963" s="1"/>
      <c r="U963" s="1"/>
      <c r="V963" s="1"/>
      <c r="W963" s="1"/>
      <c r="X963" s="1"/>
      <c r="Y963" s="1"/>
      <c r="Z963" s="1"/>
    </row>
    <row r="964" spans="1:26" ht="14.4">
      <c r="A964" s="1"/>
      <c r="B964" s="1"/>
      <c r="C964" s="2"/>
      <c r="D964" s="2"/>
      <c r="E964" s="2"/>
      <c r="F964" s="2"/>
      <c r="G964" s="8"/>
      <c r="H964" s="2"/>
      <c r="I964" s="4"/>
      <c r="J964" s="1"/>
      <c r="K964" s="1"/>
      <c r="L964" s="1"/>
      <c r="M964" s="1"/>
      <c r="N964" s="1"/>
      <c r="O964" s="1"/>
      <c r="P964" s="1"/>
      <c r="Q964" s="1"/>
      <c r="R964" s="1"/>
      <c r="S964" s="1"/>
      <c r="T964" s="1"/>
      <c r="U964" s="1"/>
      <c r="V964" s="1"/>
      <c r="W964" s="1"/>
      <c r="X964" s="1"/>
      <c r="Y964" s="1"/>
      <c r="Z964" s="1"/>
    </row>
    <row r="965" spans="1:26" ht="14.4">
      <c r="A965" s="1"/>
      <c r="B965" s="1"/>
      <c r="C965" s="2"/>
      <c r="D965" s="2"/>
      <c r="E965" s="2"/>
      <c r="F965" s="2"/>
      <c r="G965" s="8"/>
      <c r="H965" s="2"/>
      <c r="I965" s="4"/>
      <c r="J965" s="1"/>
      <c r="K965" s="1"/>
      <c r="L965" s="1"/>
      <c r="M965" s="1"/>
      <c r="N965" s="1"/>
      <c r="O965" s="1"/>
      <c r="P965" s="1"/>
      <c r="Q965" s="1"/>
      <c r="R965" s="1"/>
      <c r="S965" s="1"/>
      <c r="T965" s="1"/>
      <c r="U965" s="1"/>
      <c r="V965" s="1"/>
      <c r="W965" s="1"/>
      <c r="X965" s="1"/>
      <c r="Y965" s="1"/>
      <c r="Z965" s="1"/>
    </row>
    <row r="966" spans="1:26" ht="14.4">
      <c r="A966" s="1"/>
      <c r="B966" s="1"/>
      <c r="C966" s="2"/>
      <c r="D966" s="2"/>
      <c r="E966" s="2"/>
      <c r="F966" s="2"/>
      <c r="G966" s="8"/>
      <c r="H966" s="2"/>
      <c r="I966" s="4"/>
      <c r="J966" s="1"/>
      <c r="K966" s="1"/>
      <c r="L966" s="1"/>
      <c r="M966" s="1"/>
      <c r="N966" s="1"/>
      <c r="O966" s="1"/>
      <c r="P966" s="1"/>
      <c r="Q966" s="1"/>
      <c r="R966" s="1"/>
      <c r="S966" s="1"/>
      <c r="T966" s="1"/>
      <c r="U966" s="1"/>
      <c r="V966" s="1"/>
      <c r="W966" s="1"/>
      <c r="X966" s="1"/>
      <c r="Y966" s="1"/>
      <c r="Z966" s="1"/>
    </row>
    <row r="967" spans="1:26" ht="14.4">
      <c r="A967" s="1"/>
      <c r="B967" s="1"/>
      <c r="C967" s="2"/>
      <c r="D967" s="2"/>
      <c r="E967" s="2"/>
      <c r="F967" s="2"/>
      <c r="G967" s="8"/>
      <c r="H967" s="2"/>
      <c r="I967" s="4"/>
      <c r="J967" s="1"/>
      <c r="K967" s="1"/>
      <c r="L967" s="1"/>
      <c r="M967" s="1"/>
      <c r="N967" s="1"/>
      <c r="O967" s="1"/>
      <c r="P967" s="1"/>
      <c r="Q967" s="1"/>
      <c r="R967" s="1"/>
      <c r="S967" s="1"/>
      <c r="T967" s="1"/>
      <c r="U967" s="1"/>
      <c r="V967" s="1"/>
      <c r="W967" s="1"/>
      <c r="X967" s="1"/>
      <c r="Y967" s="1"/>
      <c r="Z967" s="1"/>
    </row>
    <row r="968" spans="1:26" ht="14.4">
      <c r="A968" s="1"/>
      <c r="B968" s="1"/>
      <c r="C968" s="2"/>
      <c r="D968" s="2"/>
      <c r="E968" s="2"/>
      <c r="F968" s="2"/>
      <c r="G968" s="8"/>
      <c r="H968" s="2"/>
      <c r="I968" s="4"/>
      <c r="J968" s="1"/>
      <c r="K968" s="1"/>
      <c r="L968" s="1"/>
      <c r="M968" s="1"/>
      <c r="N968" s="1"/>
      <c r="O968" s="1"/>
      <c r="P968" s="1"/>
      <c r="Q968" s="1"/>
      <c r="R968" s="1"/>
      <c r="S968" s="1"/>
      <c r="T968" s="1"/>
      <c r="U968" s="1"/>
      <c r="V968" s="1"/>
      <c r="W968" s="1"/>
      <c r="X968" s="1"/>
      <c r="Y968" s="1"/>
      <c r="Z968" s="1"/>
    </row>
    <row r="969" spans="1:26" ht="14.4">
      <c r="A969" s="1"/>
      <c r="B969" s="1"/>
      <c r="C969" s="2"/>
      <c r="D969" s="2"/>
      <c r="E969" s="2"/>
      <c r="F969" s="2"/>
      <c r="G969" s="8"/>
      <c r="H969" s="2"/>
      <c r="I969" s="4"/>
      <c r="J969" s="1"/>
      <c r="K969" s="1"/>
      <c r="L969" s="1"/>
      <c r="M969" s="1"/>
      <c r="N969" s="1"/>
      <c r="O969" s="1"/>
      <c r="P969" s="1"/>
      <c r="Q969" s="1"/>
      <c r="R969" s="1"/>
      <c r="S969" s="1"/>
      <c r="T969" s="1"/>
      <c r="U969" s="1"/>
      <c r="V969" s="1"/>
      <c r="W969" s="1"/>
      <c r="X969" s="1"/>
      <c r="Y969" s="1"/>
      <c r="Z969" s="1"/>
    </row>
    <row r="970" spans="1:26" ht="14.4">
      <c r="A970" s="1"/>
      <c r="B970" s="1"/>
      <c r="C970" s="2"/>
      <c r="D970" s="2"/>
      <c r="E970" s="2"/>
      <c r="F970" s="2"/>
      <c r="G970" s="8"/>
      <c r="H970" s="2"/>
      <c r="I970" s="4"/>
      <c r="J970" s="1"/>
      <c r="K970" s="1"/>
      <c r="L970" s="1"/>
      <c r="M970" s="1"/>
      <c r="N970" s="1"/>
      <c r="O970" s="1"/>
      <c r="P970" s="1"/>
      <c r="Q970" s="1"/>
      <c r="R970" s="1"/>
      <c r="S970" s="1"/>
      <c r="T970" s="1"/>
      <c r="U970" s="1"/>
      <c r="V970" s="1"/>
      <c r="W970" s="1"/>
      <c r="X970" s="1"/>
      <c r="Y970" s="1"/>
      <c r="Z970" s="1"/>
    </row>
    <row r="971" spans="1:26" ht="14.4">
      <c r="A971" s="1"/>
      <c r="B971" s="1"/>
      <c r="C971" s="2"/>
      <c r="D971" s="2"/>
      <c r="E971" s="2"/>
      <c r="F971" s="2"/>
      <c r="G971" s="8"/>
      <c r="H971" s="2"/>
      <c r="I971" s="4"/>
      <c r="J971" s="1"/>
      <c r="K971" s="1"/>
      <c r="L971" s="1"/>
      <c r="M971" s="1"/>
      <c r="N971" s="1"/>
      <c r="O971" s="1"/>
      <c r="P971" s="1"/>
      <c r="Q971" s="1"/>
      <c r="R971" s="1"/>
      <c r="S971" s="1"/>
      <c r="T971" s="1"/>
      <c r="U971" s="1"/>
      <c r="V971" s="1"/>
      <c r="W971" s="1"/>
      <c r="X971" s="1"/>
      <c r="Y971" s="1"/>
      <c r="Z971" s="1"/>
    </row>
    <row r="972" spans="1:26" ht="14.4">
      <c r="A972" s="1"/>
      <c r="B972" s="1"/>
      <c r="C972" s="2"/>
      <c r="D972" s="2"/>
      <c r="E972" s="2"/>
      <c r="F972" s="2"/>
      <c r="G972" s="8"/>
      <c r="H972" s="2"/>
      <c r="I972" s="4"/>
      <c r="J972" s="1"/>
      <c r="K972" s="1"/>
      <c r="L972" s="1"/>
      <c r="M972" s="1"/>
      <c r="N972" s="1"/>
      <c r="O972" s="1"/>
      <c r="P972" s="1"/>
      <c r="Q972" s="1"/>
      <c r="R972" s="1"/>
      <c r="S972" s="1"/>
      <c r="T972" s="1"/>
      <c r="U972" s="1"/>
      <c r="V972" s="1"/>
      <c r="W972" s="1"/>
      <c r="X972" s="1"/>
      <c r="Y972" s="1"/>
      <c r="Z972" s="1"/>
    </row>
    <row r="973" spans="1:26" ht="14.4">
      <c r="A973" s="1"/>
      <c r="B973" s="1"/>
      <c r="C973" s="2"/>
      <c r="D973" s="2"/>
      <c r="E973" s="2"/>
      <c r="F973" s="2"/>
      <c r="G973" s="8"/>
      <c r="H973" s="2"/>
      <c r="I973" s="4"/>
      <c r="J973" s="1"/>
      <c r="K973" s="1"/>
      <c r="L973" s="1"/>
      <c r="M973" s="1"/>
      <c r="N973" s="1"/>
      <c r="O973" s="1"/>
      <c r="P973" s="1"/>
      <c r="Q973" s="1"/>
      <c r="R973" s="1"/>
      <c r="S973" s="1"/>
      <c r="T973" s="1"/>
      <c r="U973" s="1"/>
      <c r="V973" s="1"/>
      <c r="W973" s="1"/>
      <c r="X973" s="1"/>
      <c r="Y973" s="1"/>
      <c r="Z973" s="1"/>
    </row>
    <row r="974" spans="1:26" ht="14.4">
      <c r="A974" s="1"/>
      <c r="B974" s="1"/>
      <c r="C974" s="2"/>
      <c r="D974" s="2"/>
      <c r="E974" s="2"/>
      <c r="F974" s="2"/>
      <c r="G974" s="8"/>
      <c r="H974" s="2"/>
      <c r="I974" s="4"/>
      <c r="J974" s="1"/>
      <c r="K974" s="1"/>
      <c r="L974" s="1"/>
      <c r="M974" s="1"/>
      <c r="N974" s="1"/>
      <c r="O974" s="1"/>
      <c r="P974" s="1"/>
      <c r="Q974" s="1"/>
      <c r="R974" s="1"/>
      <c r="S974" s="1"/>
      <c r="T974" s="1"/>
      <c r="U974" s="1"/>
      <c r="V974" s="1"/>
      <c r="W974" s="1"/>
      <c r="X974" s="1"/>
      <c r="Y974" s="1"/>
      <c r="Z974" s="1"/>
    </row>
    <row r="975" spans="1:26" ht="14.4">
      <c r="A975" s="1"/>
      <c r="B975" s="1"/>
      <c r="C975" s="2"/>
      <c r="D975" s="2"/>
      <c r="E975" s="2"/>
      <c r="F975" s="2"/>
      <c r="G975" s="8"/>
      <c r="H975" s="2"/>
      <c r="I975" s="4"/>
      <c r="J975" s="1"/>
      <c r="K975" s="1"/>
      <c r="L975" s="1"/>
      <c r="M975" s="1"/>
      <c r="N975" s="1"/>
      <c r="O975" s="1"/>
      <c r="P975" s="1"/>
      <c r="Q975" s="1"/>
      <c r="R975" s="1"/>
      <c r="S975" s="1"/>
      <c r="T975" s="1"/>
      <c r="U975" s="1"/>
      <c r="V975" s="1"/>
      <c r="W975" s="1"/>
      <c r="X975" s="1"/>
      <c r="Y975" s="1"/>
      <c r="Z975" s="1"/>
    </row>
    <row r="976" spans="1:26" ht="14.4">
      <c r="A976" s="1"/>
      <c r="B976" s="1"/>
      <c r="C976" s="2"/>
      <c r="D976" s="2"/>
      <c r="E976" s="2"/>
      <c r="F976" s="2"/>
      <c r="G976" s="8"/>
      <c r="H976" s="2"/>
      <c r="I976" s="4"/>
      <c r="J976" s="1"/>
      <c r="K976" s="1"/>
      <c r="L976" s="1"/>
      <c r="M976" s="1"/>
      <c r="N976" s="1"/>
      <c r="O976" s="1"/>
      <c r="P976" s="1"/>
      <c r="Q976" s="1"/>
      <c r="R976" s="1"/>
      <c r="S976" s="1"/>
      <c r="T976" s="1"/>
      <c r="U976" s="1"/>
      <c r="V976" s="1"/>
      <c r="W976" s="1"/>
      <c r="X976" s="1"/>
      <c r="Y976" s="1"/>
      <c r="Z976" s="1"/>
    </row>
    <row r="977" spans="1:26" ht="14.4">
      <c r="A977" s="1"/>
      <c r="B977" s="1"/>
      <c r="C977" s="2"/>
      <c r="D977" s="2"/>
      <c r="E977" s="2"/>
      <c r="F977" s="2"/>
      <c r="G977" s="8"/>
      <c r="H977" s="2"/>
      <c r="I977" s="4"/>
      <c r="J977" s="1"/>
      <c r="K977" s="1"/>
      <c r="L977" s="1"/>
      <c r="M977" s="1"/>
      <c r="N977" s="1"/>
      <c r="O977" s="1"/>
      <c r="P977" s="1"/>
      <c r="Q977" s="1"/>
      <c r="R977" s="1"/>
      <c r="S977" s="1"/>
      <c r="T977" s="1"/>
      <c r="U977" s="1"/>
      <c r="V977" s="1"/>
      <c r="W977" s="1"/>
      <c r="X977" s="1"/>
      <c r="Y977" s="1"/>
      <c r="Z977" s="1"/>
    </row>
    <row r="978" spans="1:26" ht="14.4">
      <c r="A978" s="1"/>
      <c r="B978" s="1"/>
      <c r="C978" s="2"/>
      <c r="D978" s="2"/>
      <c r="E978" s="2"/>
      <c r="F978" s="2"/>
      <c r="G978" s="8"/>
      <c r="H978" s="2"/>
      <c r="I978" s="4"/>
      <c r="J978" s="1"/>
      <c r="K978" s="1"/>
      <c r="L978" s="1"/>
      <c r="M978" s="1"/>
      <c r="N978" s="1"/>
      <c r="O978" s="1"/>
      <c r="P978" s="1"/>
      <c r="Q978" s="1"/>
      <c r="R978" s="1"/>
      <c r="S978" s="1"/>
      <c r="T978" s="1"/>
      <c r="U978" s="1"/>
      <c r="V978" s="1"/>
      <c r="W978" s="1"/>
      <c r="X978" s="1"/>
      <c r="Y978" s="1"/>
      <c r="Z978" s="1"/>
    </row>
    <row r="979" spans="1:26" ht="14.4">
      <c r="A979" s="1"/>
      <c r="B979" s="1"/>
      <c r="C979" s="2"/>
      <c r="D979" s="2"/>
      <c r="E979" s="2"/>
      <c r="F979" s="2"/>
      <c r="G979" s="8"/>
      <c r="H979" s="2"/>
      <c r="I979" s="4"/>
      <c r="J979" s="1"/>
      <c r="K979" s="1"/>
      <c r="L979" s="1"/>
      <c r="M979" s="1"/>
      <c r="N979" s="1"/>
      <c r="O979" s="1"/>
      <c r="P979" s="1"/>
      <c r="Q979" s="1"/>
      <c r="R979" s="1"/>
      <c r="S979" s="1"/>
      <c r="T979" s="1"/>
      <c r="U979" s="1"/>
      <c r="V979" s="1"/>
      <c r="W979" s="1"/>
      <c r="X979" s="1"/>
      <c r="Y979" s="1"/>
      <c r="Z979" s="1"/>
    </row>
    <row r="980" spans="1:26" ht="14.4">
      <c r="A980" s="1"/>
      <c r="B980" s="1"/>
      <c r="C980" s="2"/>
      <c r="D980" s="2"/>
      <c r="E980" s="2"/>
      <c r="F980" s="2"/>
      <c r="G980" s="8"/>
      <c r="H980" s="2"/>
      <c r="I980" s="4"/>
      <c r="J980" s="1"/>
      <c r="K980" s="1"/>
      <c r="L980" s="1"/>
      <c r="M980" s="1"/>
      <c r="N980" s="1"/>
      <c r="O980" s="1"/>
      <c r="P980" s="1"/>
      <c r="Q980" s="1"/>
      <c r="R980" s="1"/>
      <c r="S980" s="1"/>
      <c r="T980" s="1"/>
      <c r="U980" s="1"/>
      <c r="V980" s="1"/>
      <c r="W980" s="1"/>
      <c r="X980" s="1"/>
      <c r="Y980" s="1"/>
      <c r="Z980" s="1"/>
    </row>
    <row r="981" spans="1:26" ht="14.4">
      <c r="A981" s="1"/>
      <c r="B981" s="1"/>
      <c r="C981" s="2"/>
      <c r="D981" s="2"/>
      <c r="E981" s="2"/>
      <c r="F981" s="2"/>
      <c r="G981" s="8"/>
      <c r="H981" s="2"/>
      <c r="I981" s="4"/>
      <c r="J981" s="1"/>
      <c r="K981" s="1"/>
      <c r="L981" s="1"/>
      <c r="M981" s="1"/>
      <c r="N981" s="1"/>
      <c r="O981" s="1"/>
      <c r="P981" s="1"/>
      <c r="Q981" s="1"/>
      <c r="R981" s="1"/>
      <c r="S981" s="1"/>
      <c r="T981" s="1"/>
      <c r="U981" s="1"/>
      <c r="V981" s="1"/>
      <c r="W981" s="1"/>
      <c r="X981" s="1"/>
      <c r="Y981" s="1"/>
      <c r="Z981" s="1"/>
    </row>
    <row r="982" spans="1:26" ht="14.4">
      <c r="A982" s="1"/>
      <c r="B982" s="1"/>
      <c r="C982" s="2"/>
      <c r="D982" s="2"/>
      <c r="E982" s="2"/>
      <c r="F982" s="2"/>
      <c r="G982" s="8"/>
      <c r="H982" s="2"/>
      <c r="I982" s="4"/>
      <c r="J982" s="1"/>
      <c r="K982" s="1"/>
      <c r="L982" s="1"/>
      <c r="M982" s="1"/>
      <c r="N982" s="1"/>
      <c r="O982" s="1"/>
      <c r="P982" s="1"/>
      <c r="Q982" s="1"/>
      <c r="R982" s="1"/>
      <c r="S982" s="1"/>
      <c r="T982" s="1"/>
      <c r="U982" s="1"/>
      <c r="V982" s="1"/>
      <c r="W982" s="1"/>
      <c r="X982" s="1"/>
      <c r="Y982" s="1"/>
      <c r="Z982" s="1"/>
    </row>
    <row r="983" spans="1:26" ht="14.4">
      <c r="A983" s="1"/>
      <c r="B983" s="1"/>
      <c r="C983" s="2"/>
      <c r="D983" s="2"/>
      <c r="E983" s="2"/>
      <c r="F983" s="2"/>
      <c r="G983" s="8"/>
      <c r="H983" s="2"/>
      <c r="I983" s="4"/>
      <c r="J983" s="1"/>
      <c r="K983" s="1"/>
      <c r="L983" s="1"/>
      <c r="M983" s="1"/>
      <c r="N983" s="1"/>
      <c r="O983" s="1"/>
      <c r="P983" s="1"/>
      <c r="Q983" s="1"/>
      <c r="R983" s="1"/>
      <c r="S983" s="1"/>
      <c r="T983" s="1"/>
      <c r="U983" s="1"/>
      <c r="V983" s="1"/>
      <c r="W983" s="1"/>
      <c r="X983" s="1"/>
      <c r="Y983" s="1"/>
      <c r="Z983" s="1"/>
    </row>
    <row r="984" spans="1:26" ht="14.4">
      <c r="A984" s="1"/>
      <c r="B984" s="1"/>
      <c r="C984" s="2"/>
      <c r="D984" s="2"/>
      <c r="E984" s="2"/>
      <c r="F984" s="2"/>
      <c r="G984" s="8"/>
      <c r="H984" s="2"/>
      <c r="I984" s="4"/>
      <c r="J984" s="1"/>
      <c r="K984" s="1"/>
      <c r="L984" s="1"/>
      <c r="M984" s="1"/>
      <c r="N984" s="1"/>
      <c r="O984" s="1"/>
      <c r="P984" s="1"/>
      <c r="Q984" s="1"/>
      <c r="R984" s="1"/>
      <c r="S984" s="1"/>
      <c r="T984" s="1"/>
      <c r="U984" s="1"/>
      <c r="V984" s="1"/>
      <c r="W984" s="1"/>
      <c r="X984" s="1"/>
      <c r="Y984" s="1"/>
      <c r="Z984" s="1"/>
    </row>
    <row r="985" spans="1:26" ht="14.4">
      <c r="A985" s="1"/>
      <c r="B985" s="1"/>
      <c r="C985" s="2"/>
      <c r="D985" s="2"/>
      <c r="E985" s="2"/>
      <c r="F985" s="2"/>
      <c r="G985" s="8"/>
      <c r="H985" s="2"/>
      <c r="I985" s="4"/>
      <c r="J985" s="1"/>
      <c r="K985" s="1"/>
      <c r="L985" s="1"/>
      <c r="M985" s="1"/>
      <c r="N985" s="1"/>
      <c r="O985" s="1"/>
      <c r="P985" s="1"/>
      <c r="Q985" s="1"/>
      <c r="R985" s="1"/>
      <c r="S985" s="1"/>
      <c r="T985" s="1"/>
      <c r="U985" s="1"/>
      <c r="V985" s="1"/>
      <c r="W985" s="1"/>
      <c r="X985" s="1"/>
      <c r="Y985" s="1"/>
      <c r="Z985" s="1"/>
    </row>
    <row r="986" spans="1:26" ht="14.4">
      <c r="A986" s="1"/>
      <c r="B986" s="1"/>
      <c r="C986" s="2"/>
      <c r="D986" s="2"/>
      <c r="E986" s="2"/>
      <c r="F986" s="2"/>
      <c r="G986" s="8"/>
      <c r="H986" s="2"/>
      <c r="I986" s="4"/>
      <c r="J986" s="1"/>
      <c r="K986" s="1"/>
      <c r="L986" s="1"/>
      <c r="M986" s="1"/>
      <c r="N986" s="1"/>
      <c r="O986" s="1"/>
      <c r="P986" s="1"/>
      <c r="Q986" s="1"/>
      <c r="R986" s="1"/>
      <c r="S986" s="1"/>
      <c r="T986" s="1"/>
      <c r="U986" s="1"/>
      <c r="V986" s="1"/>
      <c r="W986" s="1"/>
      <c r="X986" s="1"/>
      <c r="Y986" s="1"/>
      <c r="Z986" s="1"/>
    </row>
    <row r="987" spans="1:26" ht="14.4">
      <c r="A987" s="1"/>
      <c r="B987" s="1"/>
      <c r="C987" s="2"/>
      <c r="D987" s="2"/>
      <c r="E987" s="2"/>
      <c r="F987" s="2"/>
      <c r="G987" s="8"/>
      <c r="H987" s="2"/>
      <c r="I987" s="4"/>
      <c r="J987" s="1"/>
      <c r="K987" s="1"/>
      <c r="L987" s="1"/>
      <c r="M987" s="1"/>
      <c r="N987" s="1"/>
      <c r="O987" s="1"/>
      <c r="P987" s="1"/>
      <c r="Q987" s="1"/>
      <c r="R987" s="1"/>
      <c r="S987" s="1"/>
      <c r="T987" s="1"/>
      <c r="U987" s="1"/>
      <c r="V987" s="1"/>
      <c r="W987" s="1"/>
      <c r="X987" s="1"/>
      <c r="Y987" s="1"/>
      <c r="Z987" s="1"/>
    </row>
    <row r="988" spans="1:26" ht="14.4">
      <c r="A988" s="1"/>
      <c r="B988" s="1"/>
      <c r="C988" s="2"/>
      <c r="D988" s="2"/>
      <c r="E988" s="2"/>
      <c r="F988" s="2"/>
      <c r="G988" s="8"/>
      <c r="H988" s="2"/>
      <c r="I988" s="4"/>
      <c r="J988" s="1"/>
      <c r="K988" s="1"/>
      <c r="L988" s="1"/>
      <c r="M988" s="1"/>
      <c r="N988" s="1"/>
      <c r="O988" s="1"/>
      <c r="P988" s="1"/>
      <c r="Q988" s="1"/>
      <c r="R988" s="1"/>
      <c r="S988" s="1"/>
      <c r="T988" s="1"/>
      <c r="U988" s="1"/>
      <c r="V988" s="1"/>
      <c r="W988" s="1"/>
      <c r="X988" s="1"/>
      <c r="Y988" s="1"/>
      <c r="Z988" s="1"/>
    </row>
    <row r="989" spans="1:26" ht="14.4">
      <c r="A989" s="1"/>
      <c r="B989" s="1"/>
      <c r="C989" s="2"/>
      <c r="D989" s="2"/>
      <c r="E989" s="2"/>
      <c r="F989" s="2"/>
      <c r="G989" s="8"/>
      <c r="H989" s="2"/>
      <c r="I989" s="4"/>
      <c r="J989" s="1"/>
      <c r="K989" s="1"/>
      <c r="L989" s="1"/>
      <c r="M989" s="1"/>
      <c r="N989" s="1"/>
      <c r="O989" s="1"/>
      <c r="P989" s="1"/>
      <c r="Q989" s="1"/>
      <c r="R989" s="1"/>
      <c r="S989" s="1"/>
      <c r="T989" s="1"/>
      <c r="U989" s="1"/>
      <c r="V989" s="1"/>
      <c r="W989" s="1"/>
      <c r="X989" s="1"/>
      <c r="Y989" s="1"/>
      <c r="Z989" s="1"/>
    </row>
    <row r="990" spans="1:26" ht="14.4">
      <c r="A990" s="1"/>
      <c r="B990" s="1"/>
      <c r="C990" s="2"/>
      <c r="D990" s="2"/>
      <c r="E990" s="2"/>
      <c r="F990" s="2"/>
      <c r="G990" s="8"/>
      <c r="H990" s="2"/>
      <c r="I990" s="4"/>
      <c r="J990" s="1"/>
      <c r="K990" s="1"/>
      <c r="L990" s="1"/>
      <c r="M990" s="1"/>
      <c r="N990" s="1"/>
      <c r="O990" s="1"/>
      <c r="P990" s="1"/>
      <c r="Q990" s="1"/>
      <c r="R990" s="1"/>
      <c r="S990" s="1"/>
      <c r="T990" s="1"/>
      <c r="U990" s="1"/>
      <c r="V990" s="1"/>
      <c r="W990" s="1"/>
      <c r="X990" s="1"/>
      <c r="Y990" s="1"/>
      <c r="Z990" s="1"/>
    </row>
    <row r="991" spans="1:26" ht="14.4">
      <c r="A991" s="1"/>
      <c r="B991" s="1"/>
      <c r="C991" s="2"/>
      <c r="D991" s="2"/>
      <c r="E991" s="2"/>
      <c r="F991" s="2"/>
      <c r="G991" s="8"/>
      <c r="H991" s="2"/>
      <c r="I991" s="4"/>
      <c r="J991" s="1"/>
      <c r="K991" s="1"/>
      <c r="L991" s="1"/>
      <c r="M991" s="1"/>
      <c r="N991" s="1"/>
      <c r="O991" s="1"/>
      <c r="P991" s="1"/>
      <c r="Q991" s="1"/>
      <c r="R991" s="1"/>
      <c r="S991" s="1"/>
      <c r="T991" s="1"/>
      <c r="U991" s="1"/>
      <c r="V991" s="1"/>
      <c r="W991" s="1"/>
      <c r="X991" s="1"/>
      <c r="Y991" s="1"/>
      <c r="Z991" s="1"/>
    </row>
    <row r="992" spans="1:26" ht="14.4">
      <c r="A992" s="1"/>
      <c r="B992" s="1"/>
      <c r="C992" s="2"/>
      <c r="D992" s="2"/>
      <c r="E992" s="2"/>
      <c r="F992" s="2"/>
      <c r="G992" s="8"/>
      <c r="H992" s="2"/>
      <c r="I992" s="4"/>
      <c r="J992" s="1"/>
      <c r="K992" s="1"/>
      <c r="L992" s="1"/>
      <c r="M992" s="1"/>
      <c r="N992" s="1"/>
      <c r="O992" s="1"/>
      <c r="P992" s="1"/>
      <c r="Q992" s="1"/>
      <c r="R992" s="1"/>
      <c r="S992" s="1"/>
      <c r="T992" s="1"/>
      <c r="U992" s="1"/>
      <c r="V992" s="1"/>
      <c r="W992" s="1"/>
      <c r="X992" s="1"/>
      <c r="Y992" s="1"/>
      <c r="Z992" s="1"/>
    </row>
    <row r="993" spans="1:26" ht="14.4">
      <c r="A993" s="1"/>
      <c r="B993" s="1"/>
      <c r="C993" s="2"/>
      <c r="D993" s="2"/>
      <c r="E993" s="2"/>
      <c r="F993" s="2"/>
      <c r="G993" s="8"/>
      <c r="H993" s="2"/>
      <c r="I993" s="4"/>
      <c r="J993" s="1"/>
      <c r="K993" s="1"/>
      <c r="L993" s="1"/>
      <c r="M993" s="1"/>
      <c r="N993" s="1"/>
      <c r="O993" s="1"/>
      <c r="P993" s="1"/>
      <c r="Q993" s="1"/>
      <c r="R993" s="1"/>
      <c r="S993" s="1"/>
      <c r="T993" s="1"/>
      <c r="U993" s="1"/>
      <c r="V993" s="1"/>
      <c r="W993" s="1"/>
      <c r="X993" s="1"/>
      <c r="Y993" s="1"/>
      <c r="Z993" s="1"/>
    </row>
    <row r="994" spans="1:26" ht="14.4">
      <c r="A994" s="1"/>
      <c r="B994" s="1"/>
      <c r="C994" s="2"/>
      <c r="D994" s="2"/>
      <c r="E994" s="2"/>
      <c r="F994" s="2"/>
      <c r="G994" s="8"/>
      <c r="H994" s="2"/>
      <c r="I994" s="4"/>
      <c r="J994" s="1"/>
      <c r="K994" s="1"/>
      <c r="L994" s="1"/>
      <c r="M994" s="1"/>
      <c r="N994" s="1"/>
      <c r="O994" s="1"/>
      <c r="P994" s="1"/>
      <c r="Q994" s="1"/>
      <c r="R994" s="1"/>
      <c r="S994" s="1"/>
      <c r="T994" s="1"/>
      <c r="U994" s="1"/>
      <c r="V994" s="1"/>
      <c r="W994" s="1"/>
      <c r="X994" s="1"/>
      <c r="Y994" s="1"/>
      <c r="Z994" s="1"/>
    </row>
    <row r="995" spans="1:26" ht="14.4">
      <c r="A995" s="1"/>
      <c r="B995" s="1"/>
      <c r="C995" s="2"/>
      <c r="D995" s="2"/>
      <c r="E995" s="2"/>
      <c r="F995" s="2"/>
      <c r="G995" s="8"/>
      <c r="H995" s="2"/>
      <c r="I995" s="4"/>
      <c r="J995" s="1"/>
      <c r="K995" s="1"/>
      <c r="L995" s="1"/>
      <c r="M995" s="1"/>
      <c r="N995" s="1"/>
      <c r="O995" s="1"/>
      <c r="P995" s="1"/>
      <c r="Q995" s="1"/>
      <c r="R995" s="1"/>
      <c r="S995" s="1"/>
      <c r="T995" s="1"/>
      <c r="U995" s="1"/>
      <c r="V995" s="1"/>
      <c r="W995" s="1"/>
      <c r="X995" s="1"/>
      <c r="Y995" s="1"/>
      <c r="Z995" s="1"/>
    </row>
    <row r="996" spans="1:26" ht="14.4">
      <c r="A996" s="1"/>
      <c r="B996" s="1"/>
      <c r="C996" s="2"/>
      <c r="D996" s="2"/>
      <c r="E996" s="2"/>
      <c r="F996" s="2"/>
      <c r="G996" s="8"/>
      <c r="H996" s="2"/>
      <c r="I996" s="4"/>
      <c r="J996" s="1"/>
      <c r="K996" s="1"/>
      <c r="L996" s="1"/>
      <c r="M996" s="1"/>
      <c r="N996" s="1"/>
      <c r="O996" s="1"/>
      <c r="P996" s="1"/>
      <c r="Q996" s="1"/>
      <c r="R996" s="1"/>
      <c r="S996" s="1"/>
      <c r="T996" s="1"/>
      <c r="U996" s="1"/>
      <c r="V996" s="1"/>
      <c r="W996" s="1"/>
      <c r="X996" s="1"/>
      <c r="Y996" s="1"/>
      <c r="Z996" s="1"/>
    </row>
    <row r="997" spans="1:26" ht="14.4">
      <c r="A997" s="1"/>
      <c r="B997" s="1"/>
      <c r="C997" s="2"/>
      <c r="D997" s="2"/>
      <c r="E997" s="2"/>
      <c r="F997" s="2"/>
      <c r="G997" s="8"/>
      <c r="H997" s="2"/>
      <c r="I997" s="4"/>
      <c r="J997" s="1"/>
      <c r="K997" s="1"/>
      <c r="L997" s="1"/>
      <c r="M997" s="1"/>
      <c r="N997" s="1"/>
      <c r="O997" s="1"/>
      <c r="P997" s="1"/>
      <c r="Q997" s="1"/>
      <c r="R997" s="1"/>
      <c r="S997" s="1"/>
      <c r="T997" s="1"/>
      <c r="U997" s="1"/>
      <c r="V997" s="1"/>
      <c r="W997" s="1"/>
      <c r="X997" s="1"/>
      <c r="Y997" s="1"/>
      <c r="Z997" s="1"/>
    </row>
    <row r="998" spans="1:26" ht="14.4">
      <c r="A998" s="1"/>
      <c r="B998" s="1"/>
      <c r="C998" s="2"/>
      <c r="D998" s="2"/>
      <c r="E998" s="2"/>
      <c r="F998" s="2"/>
      <c r="G998" s="8"/>
      <c r="H998" s="2"/>
      <c r="I998" s="4"/>
      <c r="J998" s="1"/>
      <c r="K998" s="1"/>
      <c r="L998" s="1"/>
      <c r="M998" s="1"/>
      <c r="N998" s="1"/>
      <c r="O998" s="1"/>
      <c r="P998" s="1"/>
      <c r="Q998" s="1"/>
      <c r="R998" s="1"/>
      <c r="S998" s="1"/>
      <c r="T998" s="1"/>
      <c r="U998" s="1"/>
      <c r="V998" s="1"/>
      <c r="W998" s="1"/>
      <c r="X998" s="1"/>
      <c r="Y998" s="1"/>
      <c r="Z998" s="1"/>
    </row>
    <row r="999" spans="1:26" ht="14.4">
      <c r="A999" s="1"/>
      <c r="B999" s="1"/>
      <c r="C999" s="2"/>
      <c r="D999" s="2"/>
      <c r="E999" s="2"/>
      <c r="F999" s="2"/>
      <c r="G999" s="8"/>
      <c r="H999" s="2"/>
      <c r="I999" s="4"/>
      <c r="J999" s="1"/>
      <c r="K999" s="1"/>
      <c r="L999" s="1"/>
      <c r="M999" s="1"/>
      <c r="N999" s="1"/>
      <c r="O999" s="1"/>
      <c r="P999" s="1"/>
      <c r="Q999" s="1"/>
      <c r="R999" s="1"/>
      <c r="S999" s="1"/>
      <c r="T999" s="1"/>
      <c r="U999" s="1"/>
      <c r="V999" s="1"/>
      <c r="W999" s="1"/>
      <c r="X999" s="1"/>
      <c r="Y999" s="1"/>
      <c r="Z999" s="1"/>
    </row>
    <row r="1000" spans="1:26" ht="14.4">
      <c r="A1000" s="1"/>
      <c r="B1000" s="1"/>
      <c r="C1000" s="2"/>
      <c r="D1000" s="2"/>
      <c r="E1000" s="2"/>
      <c r="F1000" s="2"/>
      <c r="G1000" s="8"/>
      <c r="H1000" s="2"/>
      <c r="I1000" s="4"/>
      <c r="J1000" s="1"/>
      <c r="K1000" s="1"/>
      <c r="L1000" s="1"/>
      <c r="M1000" s="1"/>
      <c r="N1000" s="1"/>
      <c r="O1000" s="1"/>
      <c r="P1000" s="1"/>
      <c r="Q1000" s="1"/>
      <c r="R1000" s="1"/>
      <c r="S1000" s="1"/>
      <c r="T1000" s="1"/>
      <c r="U1000" s="1"/>
      <c r="V1000" s="1"/>
      <c r="W1000" s="1"/>
      <c r="X1000" s="1"/>
      <c r="Y1000" s="1"/>
      <c r="Z1000" s="1"/>
    </row>
  </sheetData>
  <sheetProtection algorithmName="SHA-512" hashValue="XCEBlC7aCp3AngsWKCTn4RWqtMNKYJi6rgVD5s9QDUgWU4/iIiqTfcUx4n1h93KrywWNPhYJrVgyTpTFs/LddQ==" saltValue="qkUeMVtNFVpLHlNryNzs6A==" spinCount="100000" sheet="1" objects="1" scenarios="1" selectLockedCells="1"/>
  <mergeCells count="34">
    <mergeCell ref="B9:E9"/>
    <mergeCell ref="B11:F11"/>
    <mergeCell ref="B13:C13"/>
    <mergeCell ref="D13:E13"/>
    <mergeCell ref="B14:C14"/>
    <mergeCell ref="D14:E14"/>
    <mergeCell ref="D15:E15"/>
    <mergeCell ref="B15:C15"/>
    <mergeCell ref="B16:C16"/>
    <mergeCell ref="D16:E16"/>
    <mergeCell ref="B18:D18"/>
    <mergeCell ref="E18:F18"/>
    <mergeCell ref="B19:C19"/>
    <mergeCell ref="B20:C20"/>
    <mergeCell ref="B21:C21"/>
    <mergeCell ref="B22:C22"/>
    <mergeCell ref="B23:C23"/>
    <mergeCell ref="B24:C24"/>
    <mergeCell ref="B25:C25"/>
    <mergeCell ref="B26:C26"/>
    <mergeCell ref="B27:C27"/>
    <mergeCell ref="C37:E37"/>
    <mergeCell ref="B30:E30"/>
    <mergeCell ref="C31:E31"/>
    <mergeCell ref="C32:E32"/>
    <mergeCell ref="C33:E33"/>
    <mergeCell ref="C34:E34"/>
    <mergeCell ref="C35:E35"/>
    <mergeCell ref="C36:E36"/>
    <mergeCell ref="C38:E38"/>
    <mergeCell ref="C39:E39"/>
    <mergeCell ref="C40:E40"/>
    <mergeCell ref="C41:E41"/>
    <mergeCell ref="C42:E42"/>
  </mergeCells>
  <printOptions horizontalCentered="1"/>
  <pageMargins left="0.25" right="0.25" top="0.75" bottom="0.75" header="0" footer="0"/>
  <pageSetup paperSize="8"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Data!$B$2:$B$23</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4D44"/>
  </sheetPr>
  <dimension ref="B2:H1000"/>
  <sheetViews>
    <sheetView workbookViewId="0"/>
  </sheetViews>
  <sheetFormatPr defaultColWidth="14.44140625" defaultRowHeight="15" customHeight="1"/>
  <cols>
    <col min="1" max="1" width="8.6640625" customWidth="1"/>
    <col min="2" max="2" width="38.33203125" customWidth="1"/>
    <col min="3" max="26" width="8.6640625" customWidth="1"/>
  </cols>
  <sheetData>
    <row r="2" spans="2:8" ht="14.4">
      <c r="B2" s="44" t="s">
        <v>19</v>
      </c>
      <c r="F2" s="44" t="s">
        <v>54</v>
      </c>
      <c r="H2" s="45" t="b">
        <v>1</v>
      </c>
    </row>
    <row r="3" spans="2:8" ht="14.4">
      <c r="B3" s="44" t="s">
        <v>55</v>
      </c>
      <c r="F3" s="44" t="s">
        <v>56</v>
      </c>
    </row>
    <row r="4" spans="2:8" ht="14.4">
      <c r="B4" s="44" t="s">
        <v>57</v>
      </c>
    </row>
    <row r="5" spans="2:8" ht="14.4">
      <c r="B5" s="44" t="s">
        <v>58</v>
      </c>
    </row>
    <row r="6" spans="2:8" ht="14.4">
      <c r="B6" s="44" t="s">
        <v>59</v>
      </c>
    </row>
    <row r="7" spans="2:8" ht="14.4">
      <c r="B7" s="44" t="s">
        <v>60</v>
      </c>
    </row>
    <row r="8" spans="2:8" ht="14.4">
      <c r="B8" s="44" t="s">
        <v>61</v>
      </c>
    </row>
    <row r="9" spans="2:8" ht="14.4">
      <c r="B9" s="44" t="s">
        <v>62</v>
      </c>
    </row>
    <row r="10" spans="2:8" ht="14.4">
      <c r="B10" s="44" t="s">
        <v>63</v>
      </c>
    </row>
    <row r="11" spans="2:8" ht="14.4">
      <c r="B11" s="44" t="s">
        <v>64</v>
      </c>
    </row>
    <row r="12" spans="2:8" ht="14.4">
      <c r="B12" s="44" t="s">
        <v>65</v>
      </c>
    </row>
    <row r="13" spans="2:8" ht="14.4">
      <c r="B13" s="44" t="s">
        <v>66</v>
      </c>
    </row>
    <row r="14" spans="2:8" ht="14.4">
      <c r="B14" s="44" t="s">
        <v>67</v>
      </c>
    </row>
    <row r="15" spans="2:8" ht="14.4">
      <c r="B15" s="44" t="s">
        <v>68</v>
      </c>
    </row>
    <row r="16" spans="2:8" ht="14.4">
      <c r="B16" s="44" t="s">
        <v>69</v>
      </c>
    </row>
    <row r="17" spans="2:2" ht="14.4">
      <c r="B17" s="44" t="s">
        <v>70</v>
      </c>
    </row>
    <row r="18" spans="2:2" ht="14.4">
      <c r="B18" s="44" t="s">
        <v>71</v>
      </c>
    </row>
    <row r="19" spans="2:2" ht="14.4">
      <c r="B19" s="44" t="s">
        <v>72</v>
      </c>
    </row>
    <row r="20" spans="2:2" ht="14.4">
      <c r="B20" s="44" t="s">
        <v>73</v>
      </c>
    </row>
    <row r="21" spans="2:2" ht="15.75" customHeight="1">
      <c r="B21" s="44" t="s">
        <v>74</v>
      </c>
    </row>
    <row r="22" spans="2:2" ht="15.75" customHeight="1">
      <c r="B22" s="44" t="s">
        <v>75</v>
      </c>
    </row>
    <row r="23" spans="2:2" ht="15.75" customHeight="1">
      <c r="B23" s="44" t="s">
        <v>76</v>
      </c>
    </row>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4D44"/>
    <pageSetUpPr fitToPage="1"/>
  </sheetPr>
  <dimension ref="A1:AA996"/>
  <sheetViews>
    <sheetView showGridLines="0" zoomScaleNormal="100" workbookViewId="0">
      <selection activeCell="M963" sqref="M963:M986"/>
    </sheetView>
  </sheetViews>
  <sheetFormatPr defaultColWidth="14.44140625" defaultRowHeight="15" customHeight="1" outlineLevelRow="1"/>
  <cols>
    <col min="1" max="1" width="5.109375" style="449" customWidth="1"/>
    <col min="2" max="2" width="17.88671875" style="449" customWidth="1"/>
    <col min="3" max="3" width="93.5546875" style="449" customWidth="1"/>
    <col min="4" max="4" width="18.109375" style="449" customWidth="1"/>
    <col min="5" max="5" width="16" style="449" customWidth="1"/>
    <col min="6" max="6" width="22.88671875" style="449" customWidth="1"/>
    <col min="7" max="7" width="13.33203125" style="449" customWidth="1"/>
    <col min="8" max="8" width="12.44140625" style="449" customWidth="1"/>
    <col min="9" max="11" width="11" style="449" customWidth="1"/>
    <col min="12" max="12" width="12.5546875" style="449" customWidth="1"/>
    <col min="13" max="14" width="12.6640625" style="449" customWidth="1"/>
    <col min="15" max="15" width="27.5546875" style="449" customWidth="1"/>
    <col min="16" max="16" width="3.33203125" style="449" customWidth="1"/>
    <col min="17" max="18" width="6.6640625" style="449" customWidth="1"/>
    <col min="19" max="19" width="3.33203125" style="449" customWidth="1"/>
    <col min="20" max="21" width="6.6640625" style="449" customWidth="1"/>
    <col min="22" max="22" width="2.88671875" style="449" customWidth="1"/>
    <col min="23" max="24" width="6.6640625" style="449" customWidth="1"/>
    <col min="25" max="25" width="3.33203125" style="449" customWidth="1"/>
    <col min="26" max="27" width="6.6640625" style="449" customWidth="1"/>
    <col min="28" max="16384" width="14.44140625" style="449"/>
  </cols>
  <sheetData>
    <row r="1" spans="1:27" customFormat="1" ht="24" customHeight="1">
      <c r="A1" s="1"/>
      <c r="B1" s="2"/>
      <c r="C1" s="2"/>
      <c r="D1" s="2"/>
      <c r="E1" s="3"/>
      <c r="F1" s="3"/>
      <c r="G1" s="2"/>
      <c r="H1" s="46"/>
      <c r="I1" s="47"/>
      <c r="J1" s="4"/>
      <c r="K1" s="4"/>
      <c r="L1" s="4"/>
      <c r="M1" s="48"/>
      <c r="N1" s="48"/>
      <c r="O1" s="2"/>
      <c r="P1" s="1"/>
      <c r="R1" s="1"/>
      <c r="T1" s="1"/>
      <c r="V1" s="1"/>
      <c r="X1" s="1"/>
      <c r="Y1" s="1"/>
      <c r="Z1" s="1"/>
      <c r="AA1" s="1"/>
    </row>
    <row r="2" spans="1:27" customFormat="1" ht="24" customHeight="1">
      <c r="A2" s="1"/>
      <c r="B2" s="2"/>
      <c r="C2" s="2"/>
      <c r="D2" s="2"/>
      <c r="E2" s="3"/>
      <c r="F2" s="3"/>
      <c r="G2" s="2"/>
      <c r="H2" s="46"/>
      <c r="I2" s="47"/>
      <c r="J2" s="4"/>
      <c r="K2" s="4"/>
      <c r="L2" s="4"/>
      <c r="M2" s="48"/>
      <c r="N2" s="48"/>
      <c r="O2" s="2"/>
      <c r="P2" s="1"/>
      <c r="R2" s="1"/>
      <c r="T2" s="1"/>
      <c r="V2" s="1"/>
      <c r="X2" s="1"/>
      <c r="Y2" s="1"/>
      <c r="Z2" s="1"/>
      <c r="AA2" s="1"/>
    </row>
    <row r="3" spans="1:27" customFormat="1" ht="24" customHeight="1">
      <c r="A3" s="1"/>
      <c r="B3" s="2"/>
      <c r="C3" s="5"/>
      <c r="D3" s="5"/>
      <c r="E3" s="6"/>
      <c r="F3" s="7"/>
      <c r="G3" s="1"/>
      <c r="H3" s="49"/>
      <c r="I3" s="47"/>
      <c r="J3" s="4"/>
      <c r="K3" s="4"/>
      <c r="L3" s="4"/>
      <c r="M3" s="50"/>
      <c r="N3" s="50"/>
      <c r="O3" s="1"/>
      <c r="P3" s="1"/>
      <c r="R3" s="1"/>
      <c r="T3" s="1"/>
      <c r="V3" s="1"/>
      <c r="X3" s="1"/>
      <c r="Y3" s="1"/>
      <c r="Z3" s="1"/>
      <c r="AA3" s="1"/>
    </row>
    <row r="4" spans="1:27" customFormat="1" ht="24" customHeight="1">
      <c r="A4" s="1"/>
      <c r="B4" s="2"/>
      <c r="C4" s="2"/>
      <c r="D4" s="2"/>
      <c r="E4" s="8"/>
      <c r="F4" s="8"/>
      <c r="G4" s="2"/>
      <c r="H4" s="46"/>
      <c r="I4" s="47"/>
      <c r="J4" s="4"/>
      <c r="K4" s="4"/>
      <c r="L4" s="4"/>
      <c r="M4" s="48"/>
      <c r="N4" s="48"/>
      <c r="O4" s="2"/>
      <c r="P4" s="1"/>
      <c r="R4" s="1"/>
      <c r="T4" s="1"/>
      <c r="V4" s="1"/>
      <c r="X4" s="1"/>
      <c r="Y4" s="1"/>
      <c r="Z4" s="1"/>
      <c r="AA4" s="1"/>
    </row>
    <row r="5" spans="1:27" customFormat="1" ht="24" customHeight="1">
      <c r="A5" s="1"/>
      <c r="B5" s="2"/>
      <c r="C5" s="9"/>
      <c r="D5" s="9"/>
      <c r="E5" s="11"/>
      <c r="F5" s="11"/>
      <c r="G5" s="12"/>
      <c r="H5" s="51"/>
      <c r="I5" s="47"/>
      <c r="J5" s="4"/>
      <c r="K5" s="4"/>
      <c r="L5" s="4"/>
      <c r="M5" s="52"/>
      <c r="N5" s="52"/>
      <c r="O5" s="12"/>
      <c r="P5" s="1"/>
      <c r="R5" s="1"/>
      <c r="T5" s="1"/>
      <c r="V5" s="1"/>
      <c r="X5" s="1"/>
      <c r="Y5" s="1"/>
      <c r="Z5" s="1"/>
      <c r="AA5" s="1"/>
    </row>
    <row r="6" spans="1:27" customFormat="1" ht="24" customHeight="1">
      <c r="A6" s="1"/>
      <c r="B6" s="2"/>
      <c r="C6" s="9"/>
      <c r="D6" s="9"/>
      <c r="E6" s="13"/>
      <c r="F6" s="13"/>
      <c r="G6" s="14"/>
      <c r="H6" s="53"/>
      <c r="I6" s="47"/>
      <c r="J6" s="4"/>
      <c r="K6" s="4"/>
      <c r="L6" s="4"/>
      <c r="M6" s="54"/>
      <c r="N6" s="54"/>
      <c r="O6" s="14"/>
      <c r="P6" s="1"/>
      <c r="R6" s="1"/>
      <c r="T6" s="1"/>
      <c r="V6" s="1"/>
      <c r="X6" s="1"/>
      <c r="Y6" s="1"/>
      <c r="Z6" s="1"/>
      <c r="AA6" s="1"/>
    </row>
    <row r="7" spans="1:27" customFormat="1" ht="10.5" customHeight="1">
      <c r="A7" s="15"/>
      <c r="B7" s="2"/>
      <c r="C7" s="9"/>
      <c r="D7" s="9"/>
      <c r="E7" s="17"/>
      <c r="F7" s="17"/>
      <c r="G7" s="18"/>
      <c r="H7" s="55"/>
      <c r="I7" s="56"/>
      <c r="J7" s="19"/>
      <c r="K7" s="19"/>
      <c r="L7" s="19"/>
      <c r="M7" s="57"/>
      <c r="N7" s="57"/>
      <c r="O7" s="18"/>
      <c r="P7" s="15"/>
      <c r="R7" s="15"/>
      <c r="T7" s="15"/>
      <c r="V7" s="15"/>
      <c r="X7" s="15"/>
      <c r="Y7" s="15"/>
      <c r="Z7" s="15"/>
      <c r="AA7" s="15"/>
    </row>
    <row r="8" spans="1:27" customFormat="1" ht="24" customHeight="1">
      <c r="A8" s="15"/>
      <c r="B8" s="20"/>
      <c r="C8" s="20"/>
      <c r="D8" s="58"/>
      <c r="E8" s="22"/>
      <c r="F8" s="22"/>
      <c r="G8" s="23"/>
      <c r="H8" s="59"/>
      <c r="I8" s="60"/>
      <c r="J8" s="23"/>
      <c r="K8" s="23"/>
      <c r="L8" s="23"/>
      <c r="M8" s="61"/>
      <c r="N8" s="61"/>
      <c r="O8" s="23"/>
      <c r="P8" s="23"/>
      <c r="Q8" s="23"/>
      <c r="R8" s="23"/>
      <c r="S8" s="23"/>
      <c r="T8" s="23"/>
      <c r="U8" s="23"/>
      <c r="V8" s="23"/>
      <c r="W8" s="23"/>
      <c r="X8" s="23"/>
      <c r="Y8" s="23"/>
      <c r="Z8" s="23"/>
      <c r="AA8" s="23"/>
    </row>
    <row r="9" spans="1:27" customFormat="1" ht="24" customHeight="1">
      <c r="A9" s="1"/>
      <c r="B9" s="2"/>
      <c r="C9" s="24"/>
      <c r="D9" s="24"/>
      <c r="E9" s="26"/>
      <c r="F9" s="8"/>
      <c r="G9" s="2"/>
      <c r="H9" s="46"/>
      <c r="I9" s="47"/>
      <c r="J9" s="2"/>
      <c r="K9" s="2"/>
      <c r="L9" s="2"/>
      <c r="M9" s="48"/>
      <c r="N9" s="48"/>
      <c r="O9" s="2"/>
      <c r="P9" s="1"/>
      <c r="R9" s="1"/>
      <c r="T9" s="1"/>
      <c r="V9" s="1"/>
      <c r="X9" s="1"/>
      <c r="Y9" s="1"/>
      <c r="Z9" s="1"/>
      <c r="AA9" s="1"/>
    </row>
    <row r="10" spans="1:27" customFormat="1" ht="30" customHeight="1">
      <c r="A10" s="15"/>
      <c r="B10" s="387" t="s">
        <v>77</v>
      </c>
      <c r="C10" s="371"/>
      <c r="D10" s="371"/>
      <c r="E10" s="371"/>
      <c r="F10" s="371"/>
      <c r="G10" s="371"/>
      <c r="H10" s="371"/>
      <c r="I10" s="371"/>
      <c r="J10" s="371"/>
      <c r="K10" s="371"/>
      <c r="L10" s="371"/>
      <c r="M10" s="371"/>
      <c r="N10" s="371"/>
      <c r="O10" s="372"/>
      <c r="P10" s="62"/>
      <c r="R10" s="63"/>
      <c r="T10" s="63"/>
      <c r="V10" s="15"/>
      <c r="X10" s="15"/>
      <c r="Y10" s="15"/>
      <c r="Z10" s="15"/>
      <c r="AA10" s="15"/>
    </row>
    <row r="11" spans="1:27" customFormat="1" ht="30" customHeight="1">
      <c r="A11" s="15"/>
      <c r="B11" s="64" t="s">
        <v>78</v>
      </c>
      <c r="C11" s="65" t="s">
        <v>79</v>
      </c>
      <c r="D11" s="28" t="s">
        <v>80</v>
      </c>
      <c r="E11" s="65" t="s">
        <v>81</v>
      </c>
      <c r="F11" s="66" t="s">
        <v>82</v>
      </c>
      <c r="G11" s="65" t="s">
        <v>83</v>
      </c>
      <c r="H11" s="67" t="s">
        <v>84</v>
      </c>
      <c r="I11" s="68" t="s">
        <v>85</v>
      </c>
      <c r="J11" s="69" t="s">
        <v>86</v>
      </c>
      <c r="K11" s="69" t="s">
        <v>87</v>
      </c>
      <c r="L11" s="69" t="s">
        <v>88</v>
      </c>
      <c r="M11" s="70" t="s">
        <v>89</v>
      </c>
      <c r="N11" s="70" t="s">
        <v>90</v>
      </c>
      <c r="O11" s="65" t="s">
        <v>91</v>
      </c>
      <c r="P11" s="15"/>
      <c r="Q11" s="385" t="s">
        <v>92</v>
      </c>
      <c r="R11" s="379"/>
      <c r="S11" s="15"/>
      <c r="T11" s="385" t="s">
        <v>93</v>
      </c>
      <c r="U11" s="379"/>
      <c r="V11" s="15"/>
      <c r="W11" s="385" t="s">
        <v>94</v>
      </c>
      <c r="X11" s="379"/>
      <c r="Y11" s="15"/>
      <c r="Z11" s="386" t="s">
        <v>95</v>
      </c>
      <c r="AA11" s="379"/>
    </row>
    <row r="12" spans="1:27" customFormat="1" ht="17.25" customHeight="1">
      <c r="A12" s="1"/>
      <c r="B12" s="71">
        <v>9781857919240</v>
      </c>
      <c r="C12" s="72" t="s">
        <v>96</v>
      </c>
      <c r="D12" s="73" t="s">
        <v>97</v>
      </c>
      <c r="E12" s="74" t="s">
        <v>98</v>
      </c>
      <c r="F12" s="32" t="s">
        <v>99</v>
      </c>
      <c r="G12" s="73" t="s">
        <v>100</v>
      </c>
      <c r="H12" s="403"/>
      <c r="I12" s="75">
        <v>7.5</v>
      </c>
      <c r="J12" s="405"/>
      <c r="K12" s="76">
        <f t="shared" ref="K12:K78" si="0">I12-(I12*J12)</f>
        <v>7.5</v>
      </c>
      <c r="L12" s="77">
        <f t="shared" ref="L12:L78" si="1">K12*H12</f>
        <v>0</v>
      </c>
      <c r="M12" s="432">
        <v>0</v>
      </c>
      <c r="N12" s="78">
        <f t="shared" ref="N12:N78" si="2">L12+(L12*M12)</f>
        <v>0</v>
      </c>
      <c r="O12" s="434"/>
      <c r="P12" s="1"/>
      <c r="Q12" s="436"/>
      <c r="R12" s="79">
        <f t="shared" ref="R12:R78" si="3">IF(Q12="YES",$H12,0)</f>
        <v>0</v>
      </c>
      <c r="S12" s="1"/>
      <c r="T12" s="436"/>
      <c r="U12" s="79">
        <f t="shared" ref="U12:U78" si="4">IF(T12="YES",$H12,0)</f>
        <v>0</v>
      </c>
      <c r="V12" s="1"/>
      <c r="W12" s="436"/>
      <c r="X12" s="79">
        <f t="shared" ref="X12:X78" si="5">IF(W12="YES",$H12,0)</f>
        <v>0</v>
      </c>
      <c r="Y12" s="1"/>
      <c r="Z12" s="436"/>
      <c r="AA12" s="79">
        <f t="shared" ref="AA12:AA78" si="6">IF(Z12="YES",$H12,0)</f>
        <v>0</v>
      </c>
    </row>
    <row r="13" spans="1:27" customFormat="1" ht="17.25" customHeight="1">
      <c r="A13" s="1"/>
      <c r="B13" s="71">
        <v>9781857919059</v>
      </c>
      <c r="C13" s="33" t="s">
        <v>101</v>
      </c>
      <c r="D13" s="73" t="s">
        <v>97</v>
      </c>
      <c r="E13" s="74" t="s">
        <v>98</v>
      </c>
      <c r="F13" s="32" t="s">
        <v>99</v>
      </c>
      <c r="G13" s="32" t="s">
        <v>102</v>
      </c>
      <c r="H13" s="403"/>
      <c r="I13" s="80">
        <v>6.5</v>
      </c>
      <c r="J13" s="405"/>
      <c r="K13" s="76">
        <f t="shared" si="0"/>
        <v>6.5</v>
      </c>
      <c r="L13" s="77">
        <f t="shared" si="1"/>
        <v>0</v>
      </c>
      <c r="M13" s="432">
        <v>0</v>
      </c>
      <c r="N13" s="78">
        <f t="shared" si="2"/>
        <v>0</v>
      </c>
      <c r="O13" s="434"/>
      <c r="P13" s="1"/>
      <c r="Q13" s="436"/>
      <c r="R13" s="79">
        <f t="shared" si="3"/>
        <v>0</v>
      </c>
      <c r="S13" s="1"/>
      <c r="T13" s="436"/>
      <c r="U13" s="79">
        <f t="shared" si="4"/>
        <v>0</v>
      </c>
      <c r="V13" s="1"/>
      <c r="W13" s="436"/>
      <c r="X13" s="79">
        <f t="shared" si="5"/>
        <v>0</v>
      </c>
      <c r="Y13" s="1"/>
      <c r="Z13" s="436"/>
      <c r="AA13" s="79">
        <f t="shared" si="6"/>
        <v>0</v>
      </c>
    </row>
    <row r="14" spans="1:27" customFormat="1" ht="17.25" customHeight="1">
      <c r="A14" s="1"/>
      <c r="B14" s="71">
        <v>9781857916799</v>
      </c>
      <c r="C14" s="33" t="s">
        <v>103</v>
      </c>
      <c r="D14" s="73" t="s">
        <v>97</v>
      </c>
      <c r="E14" s="74" t="s">
        <v>98</v>
      </c>
      <c r="F14" s="32" t="s">
        <v>99</v>
      </c>
      <c r="G14" s="32" t="s">
        <v>104</v>
      </c>
      <c r="H14" s="403"/>
      <c r="I14" s="80">
        <v>8.5</v>
      </c>
      <c r="J14" s="405"/>
      <c r="K14" s="76">
        <f t="shared" si="0"/>
        <v>8.5</v>
      </c>
      <c r="L14" s="77">
        <f t="shared" si="1"/>
        <v>0</v>
      </c>
      <c r="M14" s="432">
        <v>0</v>
      </c>
      <c r="N14" s="78">
        <f t="shared" si="2"/>
        <v>0</v>
      </c>
      <c r="O14" s="434"/>
      <c r="P14" s="1"/>
      <c r="Q14" s="436"/>
      <c r="R14" s="79">
        <f t="shared" si="3"/>
        <v>0</v>
      </c>
      <c r="S14" s="1"/>
      <c r="T14" s="436"/>
      <c r="U14" s="79">
        <f t="shared" si="4"/>
        <v>0</v>
      </c>
      <c r="V14" s="1"/>
      <c r="W14" s="436"/>
      <c r="X14" s="79">
        <f t="shared" si="5"/>
        <v>0</v>
      </c>
      <c r="Y14" s="1"/>
      <c r="Z14" s="436"/>
      <c r="AA14" s="79">
        <f t="shared" si="6"/>
        <v>0</v>
      </c>
    </row>
    <row r="15" spans="1:27" customFormat="1" ht="17.25" customHeight="1">
      <c r="A15" s="1"/>
      <c r="B15" s="71">
        <v>9781857914559</v>
      </c>
      <c r="C15" s="33" t="s">
        <v>105</v>
      </c>
      <c r="D15" s="73" t="s">
        <v>97</v>
      </c>
      <c r="E15" s="74" t="s">
        <v>98</v>
      </c>
      <c r="F15" s="32" t="s">
        <v>99</v>
      </c>
      <c r="G15" s="32" t="s">
        <v>106</v>
      </c>
      <c r="H15" s="403"/>
      <c r="I15" s="80">
        <v>7.95</v>
      </c>
      <c r="J15" s="405"/>
      <c r="K15" s="76">
        <f t="shared" si="0"/>
        <v>7.95</v>
      </c>
      <c r="L15" s="77">
        <f t="shared" si="1"/>
        <v>0</v>
      </c>
      <c r="M15" s="432">
        <v>0</v>
      </c>
      <c r="N15" s="78">
        <f t="shared" si="2"/>
        <v>0</v>
      </c>
      <c r="O15" s="434"/>
      <c r="P15" s="1"/>
      <c r="Q15" s="436"/>
      <c r="R15" s="79">
        <f t="shared" si="3"/>
        <v>0</v>
      </c>
      <c r="S15" s="1"/>
      <c r="T15" s="436"/>
      <c r="U15" s="79">
        <f t="shared" si="4"/>
        <v>0</v>
      </c>
      <c r="V15" s="1"/>
      <c r="W15" s="436"/>
      <c r="X15" s="79">
        <f t="shared" si="5"/>
        <v>0</v>
      </c>
      <c r="Y15" s="1"/>
      <c r="Z15" s="436"/>
      <c r="AA15" s="79">
        <f t="shared" si="6"/>
        <v>0</v>
      </c>
    </row>
    <row r="16" spans="1:27" customFormat="1" ht="17.25" customHeight="1">
      <c r="A16" s="1"/>
      <c r="B16" s="71">
        <v>9781857918236</v>
      </c>
      <c r="C16" s="33" t="s">
        <v>107</v>
      </c>
      <c r="D16" s="73" t="s">
        <v>97</v>
      </c>
      <c r="E16" s="74" t="s">
        <v>98</v>
      </c>
      <c r="F16" s="32" t="s">
        <v>99</v>
      </c>
      <c r="G16" s="32" t="s">
        <v>108</v>
      </c>
      <c r="H16" s="403"/>
      <c r="I16" s="80">
        <v>6.5</v>
      </c>
      <c r="J16" s="405"/>
      <c r="K16" s="76">
        <f t="shared" si="0"/>
        <v>6.5</v>
      </c>
      <c r="L16" s="77">
        <f t="shared" si="1"/>
        <v>0</v>
      </c>
      <c r="M16" s="432">
        <v>0</v>
      </c>
      <c r="N16" s="78">
        <f t="shared" si="2"/>
        <v>0</v>
      </c>
      <c r="O16" s="434"/>
      <c r="P16" s="1"/>
      <c r="Q16" s="436"/>
      <c r="R16" s="79">
        <f t="shared" si="3"/>
        <v>0</v>
      </c>
      <c r="S16" s="1"/>
      <c r="T16" s="436"/>
      <c r="U16" s="79">
        <f t="shared" si="4"/>
        <v>0</v>
      </c>
      <c r="V16" s="1"/>
      <c r="W16" s="436"/>
      <c r="X16" s="79">
        <f t="shared" si="5"/>
        <v>0</v>
      </c>
      <c r="Y16" s="1"/>
      <c r="Z16" s="436"/>
      <c r="AA16" s="79">
        <f t="shared" si="6"/>
        <v>0</v>
      </c>
    </row>
    <row r="17" spans="1:27" customFormat="1" ht="17.25" customHeight="1">
      <c r="A17" s="1"/>
      <c r="B17" s="71">
        <v>9781857912722</v>
      </c>
      <c r="C17" s="33" t="s">
        <v>109</v>
      </c>
      <c r="D17" s="73" t="s">
        <v>97</v>
      </c>
      <c r="E17" s="74" t="s">
        <v>98</v>
      </c>
      <c r="F17" s="32" t="s">
        <v>99</v>
      </c>
      <c r="G17" s="32" t="s">
        <v>110</v>
      </c>
      <c r="H17" s="403"/>
      <c r="I17" s="80">
        <v>5.95</v>
      </c>
      <c r="J17" s="405"/>
      <c r="K17" s="76">
        <f t="shared" si="0"/>
        <v>5.95</v>
      </c>
      <c r="L17" s="77">
        <f t="shared" si="1"/>
        <v>0</v>
      </c>
      <c r="M17" s="432">
        <v>0</v>
      </c>
      <c r="N17" s="78">
        <f t="shared" si="2"/>
        <v>0</v>
      </c>
      <c r="O17" s="434"/>
      <c r="P17" s="1"/>
      <c r="Q17" s="436"/>
      <c r="R17" s="79">
        <f t="shared" si="3"/>
        <v>0</v>
      </c>
      <c r="S17" s="1"/>
      <c r="T17" s="436"/>
      <c r="U17" s="79">
        <f t="shared" si="4"/>
        <v>0</v>
      </c>
      <c r="V17" s="1"/>
      <c r="W17" s="436"/>
      <c r="X17" s="79">
        <f t="shared" si="5"/>
        <v>0</v>
      </c>
      <c r="Y17" s="1"/>
      <c r="Z17" s="436"/>
      <c r="AA17" s="79">
        <f t="shared" si="6"/>
        <v>0</v>
      </c>
    </row>
    <row r="18" spans="1:27" customFormat="1" ht="17.25" customHeight="1">
      <c r="A18" s="1"/>
      <c r="B18" s="71">
        <v>9781857912333</v>
      </c>
      <c r="C18" s="33" t="s">
        <v>111</v>
      </c>
      <c r="D18" s="73" t="s">
        <v>97</v>
      </c>
      <c r="E18" s="74" t="s">
        <v>98</v>
      </c>
      <c r="F18" s="32" t="s">
        <v>99</v>
      </c>
      <c r="G18" s="32" t="s">
        <v>112</v>
      </c>
      <c r="H18" s="403"/>
      <c r="I18" s="80">
        <v>5.5</v>
      </c>
      <c r="J18" s="405"/>
      <c r="K18" s="76">
        <f t="shared" si="0"/>
        <v>5.5</v>
      </c>
      <c r="L18" s="77">
        <f t="shared" si="1"/>
        <v>0</v>
      </c>
      <c r="M18" s="432">
        <v>0</v>
      </c>
      <c r="N18" s="78">
        <f t="shared" si="2"/>
        <v>0</v>
      </c>
      <c r="O18" s="434"/>
      <c r="P18" s="1"/>
      <c r="Q18" s="436"/>
      <c r="R18" s="79">
        <f t="shared" si="3"/>
        <v>0</v>
      </c>
      <c r="S18" s="1"/>
      <c r="T18" s="436"/>
      <c r="U18" s="79">
        <f t="shared" si="4"/>
        <v>0</v>
      </c>
      <c r="V18" s="1"/>
      <c r="W18" s="436"/>
      <c r="X18" s="79">
        <f t="shared" si="5"/>
        <v>0</v>
      </c>
      <c r="Y18" s="1"/>
      <c r="Z18" s="436"/>
      <c r="AA18" s="79">
        <f t="shared" si="6"/>
        <v>0</v>
      </c>
    </row>
    <row r="19" spans="1:27" customFormat="1" ht="17.25" customHeight="1">
      <c r="A19" s="1"/>
      <c r="B19" s="71">
        <v>9781857917550</v>
      </c>
      <c r="C19" s="33" t="s">
        <v>113</v>
      </c>
      <c r="D19" s="73" t="s">
        <v>97</v>
      </c>
      <c r="E19" s="74" t="s">
        <v>98</v>
      </c>
      <c r="F19" s="32" t="s">
        <v>99</v>
      </c>
      <c r="G19" s="32" t="s">
        <v>114</v>
      </c>
      <c r="H19" s="403"/>
      <c r="I19" s="80">
        <v>7.5</v>
      </c>
      <c r="J19" s="405"/>
      <c r="K19" s="76">
        <f t="shared" si="0"/>
        <v>7.5</v>
      </c>
      <c r="L19" s="77">
        <f t="shared" si="1"/>
        <v>0</v>
      </c>
      <c r="M19" s="432">
        <v>0</v>
      </c>
      <c r="N19" s="78">
        <f t="shared" si="2"/>
        <v>0</v>
      </c>
      <c r="O19" s="434"/>
      <c r="P19" s="1"/>
      <c r="Q19" s="436"/>
      <c r="R19" s="79">
        <f t="shared" si="3"/>
        <v>0</v>
      </c>
      <c r="S19" s="1"/>
      <c r="T19" s="436"/>
      <c r="U19" s="79">
        <f t="shared" si="4"/>
        <v>0</v>
      </c>
      <c r="V19" s="1"/>
      <c r="W19" s="436"/>
      <c r="X19" s="79">
        <f t="shared" si="5"/>
        <v>0</v>
      </c>
      <c r="Y19" s="1"/>
      <c r="Z19" s="436"/>
      <c r="AA19" s="79">
        <f t="shared" si="6"/>
        <v>0</v>
      </c>
    </row>
    <row r="20" spans="1:27" customFormat="1" ht="17.25" customHeight="1">
      <c r="A20" s="1"/>
      <c r="B20" s="71">
        <v>9781857919783</v>
      </c>
      <c r="C20" s="33" t="s">
        <v>115</v>
      </c>
      <c r="D20" s="73" t="s">
        <v>97</v>
      </c>
      <c r="E20" s="74" t="s">
        <v>98</v>
      </c>
      <c r="F20" s="32" t="s">
        <v>99</v>
      </c>
      <c r="G20" s="32" t="s">
        <v>116</v>
      </c>
      <c r="H20" s="403"/>
      <c r="I20" s="80">
        <v>8</v>
      </c>
      <c r="J20" s="405"/>
      <c r="K20" s="76">
        <f t="shared" si="0"/>
        <v>8</v>
      </c>
      <c r="L20" s="77">
        <f t="shared" si="1"/>
        <v>0</v>
      </c>
      <c r="M20" s="432">
        <v>0</v>
      </c>
      <c r="N20" s="78">
        <f t="shared" si="2"/>
        <v>0</v>
      </c>
      <c r="O20" s="434"/>
      <c r="P20" s="1"/>
      <c r="Q20" s="436"/>
      <c r="R20" s="79">
        <f t="shared" si="3"/>
        <v>0</v>
      </c>
      <c r="S20" s="1"/>
      <c r="T20" s="436"/>
      <c r="U20" s="79">
        <f t="shared" si="4"/>
        <v>0</v>
      </c>
      <c r="V20" s="1"/>
      <c r="W20" s="436"/>
      <c r="X20" s="79">
        <f t="shared" si="5"/>
        <v>0</v>
      </c>
      <c r="Y20" s="1"/>
      <c r="Z20" s="436"/>
      <c r="AA20" s="79">
        <f t="shared" si="6"/>
        <v>0</v>
      </c>
    </row>
    <row r="21" spans="1:27" customFormat="1" ht="17.25" customHeight="1">
      <c r="A21" s="1"/>
      <c r="B21" s="71">
        <v>9781857919820</v>
      </c>
      <c r="C21" s="33" t="s">
        <v>117</v>
      </c>
      <c r="D21" s="73" t="s">
        <v>97</v>
      </c>
      <c r="E21" s="74" t="s">
        <v>98</v>
      </c>
      <c r="F21" s="32" t="s">
        <v>99</v>
      </c>
      <c r="G21" s="32" t="s">
        <v>118</v>
      </c>
      <c r="H21" s="403"/>
      <c r="I21" s="80">
        <v>9</v>
      </c>
      <c r="J21" s="405"/>
      <c r="K21" s="76">
        <f t="shared" si="0"/>
        <v>9</v>
      </c>
      <c r="L21" s="77">
        <f t="shared" si="1"/>
        <v>0</v>
      </c>
      <c r="M21" s="432">
        <v>0</v>
      </c>
      <c r="N21" s="78">
        <f t="shared" si="2"/>
        <v>0</v>
      </c>
      <c r="O21" s="434"/>
      <c r="P21" s="1"/>
      <c r="Q21" s="436"/>
      <c r="R21" s="79">
        <f t="shared" si="3"/>
        <v>0</v>
      </c>
      <c r="S21" s="1"/>
      <c r="T21" s="436"/>
      <c r="U21" s="79">
        <f t="shared" si="4"/>
        <v>0</v>
      </c>
      <c r="V21" s="1"/>
      <c r="W21" s="436"/>
      <c r="X21" s="79">
        <f t="shared" si="5"/>
        <v>0</v>
      </c>
      <c r="Y21" s="1"/>
      <c r="Z21" s="436"/>
      <c r="AA21" s="79">
        <f t="shared" si="6"/>
        <v>0</v>
      </c>
    </row>
    <row r="22" spans="1:27" customFormat="1" ht="17.25" customHeight="1">
      <c r="A22" s="1"/>
      <c r="B22" s="71">
        <v>9781857919837</v>
      </c>
      <c r="C22" s="33" t="s">
        <v>119</v>
      </c>
      <c r="D22" s="73" t="s">
        <v>97</v>
      </c>
      <c r="E22" s="74" t="s">
        <v>98</v>
      </c>
      <c r="F22" s="32" t="s">
        <v>99</v>
      </c>
      <c r="G22" s="32" t="s">
        <v>120</v>
      </c>
      <c r="H22" s="403"/>
      <c r="I22" s="80">
        <v>9</v>
      </c>
      <c r="J22" s="405"/>
      <c r="K22" s="76">
        <f t="shared" si="0"/>
        <v>9</v>
      </c>
      <c r="L22" s="77">
        <f t="shared" si="1"/>
        <v>0</v>
      </c>
      <c r="M22" s="432">
        <v>0</v>
      </c>
      <c r="N22" s="78">
        <f t="shared" si="2"/>
        <v>0</v>
      </c>
      <c r="O22" s="434"/>
      <c r="P22" s="1"/>
      <c r="Q22" s="436"/>
      <c r="R22" s="79">
        <f t="shared" si="3"/>
        <v>0</v>
      </c>
      <c r="S22" s="1"/>
      <c r="T22" s="436"/>
      <c r="U22" s="79">
        <f t="shared" si="4"/>
        <v>0</v>
      </c>
      <c r="V22" s="1"/>
      <c r="W22" s="436"/>
      <c r="X22" s="79">
        <f t="shared" si="5"/>
        <v>0</v>
      </c>
      <c r="Y22" s="1"/>
      <c r="Z22" s="436"/>
      <c r="AA22" s="79">
        <f t="shared" si="6"/>
        <v>0</v>
      </c>
    </row>
    <row r="23" spans="1:27" customFormat="1" ht="17.25" customHeight="1">
      <c r="A23" s="1"/>
      <c r="B23" s="71">
        <v>9781857919912</v>
      </c>
      <c r="C23" s="81" t="s">
        <v>121</v>
      </c>
      <c r="D23" s="73" t="s">
        <v>97</v>
      </c>
      <c r="E23" s="74" t="s">
        <v>98</v>
      </c>
      <c r="F23" s="32" t="s">
        <v>99</v>
      </c>
      <c r="G23" s="73" t="s">
        <v>122</v>
      </c>
      <c r="H23" s="403"/>
      <c r="I23" s="80">
        <v>9</v>
      </c>
      <c r="J23" s="405"/>
      <c r="K23" s="76">
        <f t="shared" si="0"/>
        <v>9</v>
      </c>
      <c r="L23" s="77">
        <f t="shared" si="1"/>
        <v>0</v>
      </c>
      <c r="M23" s="432">
        <v>0</v>
      </c>
      <c r="N23" s="78">
        <f t="shared" si="2"/>
        <v>0</v>
      </c>
      <c r="O23" s="434"/>
      <c r="P23" s="1"/>
      <c r="Q23" s="436"/>
      <c r="R23" s="79">
        <f t="shared" si="3"/>
        <v>0</v>
      </c>
      <c r="S23" s="1"/>
      <c r="T23" s="436"/>
      <c r="U23" s="79">
        <f t="shared" si="4"/>
        <v>0</v>
      </c>
      <c r="V23" s="1"/>
      <c r="W23" s="436"/>
      <c r="X23" s="79">
        <f t="shared" si="5"/>
        <v>0</v>
      </c>
      <c r="Y23" s="1"/>
      <c r="Z23" s="436"/>
      <c r="AA23" s="79">
        <f t="shared" si="6"/>
        <v>0</v>
      </c>
    </row>
    <row r="24" spans="1:27" customFormat="1" ht="17.25" customHeight="1">
      <c r="A24" s="1"/>
      <c r="B24" s="71">
        <v>9781857919929</v>
      </c>
      <c r="C24" s="81" t="s">
        <v>123</v>
      </c>
      <c r="D24" s="73" t="s">
        <v>97</v>
      </c>
      <c r="E24" s="74" t="s">
        <v>98</v>
      </c>
      <c r="F24" s="32" t="s">
        <v>99</v>
      </c>
      <c r="G24" s="73" t="s">
        <v>124</v>
      </c>
      <c r="H24" s="403"/>
      <c r="I24" s="80">
        <v>9</v>
      </c>
      <c r="J24" s="405"/>
      <c r="K24" s="76">
        <f t="shared" si="0"/>
        <v>9</v>
      </c>
      <c r="L24" s="77">
        <f t="shared" si="1"/>
        <v>0</v>
      </c>
      <c r="M24" s="432">
        <v>0</v>
      </c>
      <c r="N24" s="78">
        <f t="shared" si="2"/>
        <v>0</v>
      </c>
      <c r="O24" s="434"/>
      <c r="P24" s="1"/>
      <c r="Q24" s="436"/>
      <c r="R24" s="79">
        <f t="shared" si="3"/>
        <v>0</v>
      </c>
      <c r="S24" s="1"/>
      <c r="T24" s="436"/>
      <c r="U24" s="79">
        <f t="shared" si="4"/>
        <v>0</v>
      </c>
      <c r="V24" s="1"/>
      <c r="W24" s="436"/>
      <c r="X24" s="79">
        <f t="shared" si="5"/>
        <v>0</v>
      </c>
      <c r="Y24" s="1"/>
      <c r="Z24" s="436"/>
      <c r="AA24" s="79">
        <f t="shared" si="6"/>
        <v>0</v>
      </c>
    </row>
    <row r="25" spans="1:27" customFormat="1" ht="17.25" customHeight="1">
      <c r="A25" s="15"/>
      <c r="B25" s="71">
        <v>9780714424439</v>
      </c>
      <c r="C25" s="82" t="s">
        <v>125</v>
      </c>
      <c r="D25" s="73" t="s">
        <v>97</v>
      </c>
      <c r="E25" s="74" t="s">
        <v>126</v>
      </c>
      <c r="F25" s="73" t="s">
        <v>127</v>
      </c>
      <c r="G25" s="71">
        <v>24439</v>
      </c>
      <c r="H25" s="403"/>
      <c r="I25" s="75">
        <v>26.05</v>
      </c>
      <c r="J25" s="405"/>
      <c r="K25" s="76">
        <f t="shared" si="0"/>
        <v>26.05</v>
      </c>
      <c r="L25" s="77">
        <f t="shared" si="1"/>
        <v>0</v>
      </c>
      <c r="M25" s="432">
        <v>0</v>
      </c>
      <c r="N25" s="78">
        <f t="shared" si="2"/>
        <v>0</v>
      </c>
      <c r="O25" s="434"/>
      <c r="P25" s="15"/>
      <c r="Q25" s="436"/>
      <c r="R25" s="79">
        <f t="shared" si="3"/>
        <v>0</v>
      </c>
      <c r="S25" s="1"/>
      <c r="T25" s="436"/>
      <c r="U25" s="79">
        <f t="shared" si="4"/>
        <v>0</v>
      </c>
      <c r="V25" s="1"/>
      <c r="W25" s="436"/>
      <c r="X25" s="79">
        <f t="shared" si="5"/>
        <v>0</v>
      </c>
      <c r="Y25" s="1"/>
      <c r="Z25" s="436"/>
      <c r="AA25" s="79">
        <f t="shared" si="6"/>
        <v>0</v>
      </c>
    </row>
    <row r="26" spans="1:27" customFormat="1" ht="17.25" customHeight="1">
      <c r="A26" s="15"/>
      <c r="B26" s="71">
        <v>9780714427577</v>
      </c>
      <c r="C26" s="82" t="s">
        <v>128</v>
      </c>
      <c r="D26" s="73" t="s">
        <v>97</v>
      </c>
      <c r="E26" s="74" t="s">
        <v>126</v>
      </c>
      <c r="F26" s="73" t="s">
        <v>127</v>
      </c>
      <c r="G26" s="71">
        <v>37577</v>
      </c>
      <c r="H26" s="403"/>
      <c r="I26" s="75">
        <v>32.549999999999997</v>
      </c>
      <c r="J26" s="405"/>
      <c r="K26" s="76">
        <f t="shared" si="0"/>
        <v>32.549999999999997</v>
      </c>
      <c r="L26" s="77">
        <f t="shared" si="1"/>
        <v>0</v>
      </c>
      <c r="M26" s="432">
        <v>0</v>
      </c>
      <c r="N26" s="78">
        <f t="shared" si="2"/>
        <v>0</v>
      </c>
      <c r="O26" s="434"/>
      <c r="P26" s="15"/>
      <c r="Q26" s="436"/>
      <c r="R26" s="79">
        <f t="shared" si="3"/>
        <v>0</v>
      </c>
      <c r="S26" s="1"/>
      <c r="T26" s="436"/>
      <c r="U26" s="79">
        <f t="shared" si="4"/>
        <v>0</v>
      </c>
      <c r="V26" s="1"/>
      <c r="W26" s="436"/>
      <c r="X26" s="79">
        <f t="shared" si="5"/>
        <v>0</v>
      </c>
      <c r="Y26" s="1"/>
      <c r="Z26" s="436"/>
      <c r="AA26" s="79">
        <f t="shared" si="6"/>
        <v>0</v>
      </c>
    </row>
    <row r="27" spans="1:27" customFormat="1" ht="17.25" customHeight="1">
      <c r="A27" s="15"/>
      <c r="B27" s="71">
        <v>9780714426730</v>
      </c>
      <c r="C27" s="82" t="s">
        <v>129</v>
      </c>
      <c r="D27" s="73" t="s">
        <v>97</v>
      </c>
      <c r="E27" s="74" t="s">
        <v>126</v>
      </c>
      <c r="F27" s="73" t="s">
        <v>127</v>
      </c>
      <c r="G27" s="71">
        <v>26730</v>
      </c>
      <c r="H27" s="403"/>
      <c r="I27" s="75">
        <v>32.549999999999997</v>
      </c>
      <c r="J27" s="405"/>
      <c r="K27" s="76">
        <f t="shared" si="0"/>
        <v>32.549999999999997</v>
      </c>
      <c r="L27" s="77">
        <f t="shared" si="1"/>
        <v>0</v>
      </c>
      <c r="M27" s="432">
        <v>0</v>
      </c>
      <c r="N27" s="78">
        <f t="shared" si="2"/>
        <v>0</v>
      </c>
      <c r="O27" s="434"/>
      <c r="P27" s="15"/>
      <c r="Q27" s="436"/>
      <c r="R27" s="79">
        <f t="shared" si="3"/>
        <v>0</v>
      </c>
      <c r="S27" s="1"/>
      <c r="T27" s="436"/>
      <c r="U27" s="79">
        <f t="shared" si="4"/>
        <v>0</v>
      </c>
      <c r="V27" s="1"/>
      <c r="W27" s="436"/>
      <c r="X27" s="79">
        <f t="shared" si="5"/>
        <v>0</v>
      </c>
      <c r="Y27" s="1"/>
      <c r="Z27" s="436"/>
      <c r="AA27" s="79">
        <f t="shared" si="6"/>
        <v>0</v>
      </c>
    </row>
    <row r="28" spans="1:27" customFormat="1" ht="17.25" customHeight="1">
      <c r="A28" s="15"/>
      <c r="B28" s="71">
        <v>9780714417271</v>
      </c>
      <c r="C28" s="72" t="s">
        <v>130</v>
      </c>
      <c r="D28" s="73" t="s">
        <v>97</v>
      </c>
      <c r="E28" s="74" t="s">
        <v>126</v>
      </c>
      <c r="F28" s="73" t="s">
        <v>127</v>
      </c>
      <c r="G28" s="73">
        <v>17271</v>
      </c>
      <c r="H28" s="403"/>
      <c r="I28" s="75">
        <v>25.85</v>
      </c>
      <c r="J28" s="405"/>
      <c r="K28" s="76">
        <f t="shared" si="0"/>
        <v>25.85</v>
      </c>
      <c r="L28" s="77">
        <f t="shared" si="1"/>
        <v>0</v>
      </c>
      <c r="M28" s="432">
        <v>0</v>
      </c>
      <c r="N28" s="78">
        <f t="shared" si="2"/>
        <v>0</v>
      </c>
      <c r="O28" s="434"/>
      <c r="P28" s="15"/>
      <c r="Q28" s="436"/>
      <c r="R28" s="79">
        <f t="shared" si="3"/>
        <v>0</v>
      </c>
      <c r="S28" s="1"/>
      <c r="T28" s="436"/>
      <c r="U28" s="79">
        <f t="shared" si="4"/>
        <v>0</v>
      </c>
      <c r="V28" s="1"/>
      <c r="W28" s="436"/>
      <c r="X28" s="79">
        <f t="shared" si="5"/>
        <v>0</v>
      </c>
      <c r="Y28" s="1"/>
      <c r="Z28" s="436"/>
      <c r="AA28" s="79">
        <f t="shared" si="6"/>
        <v>0</v>
      </c>
    </row>
    <row r="29" spans="1:27" customFormat="1" ht="17.25" customHeight="1">
      <c r="A29" s="15"/>
      <c r="B29" s="71">
        <v>9780714417288</v>
      </c>
      <c r="C29" s="72" t="s">
        <v>131</v>
      </c>
      <c r="D29" s="73" t="s">
        <v>97</v>
      </c>
      <c r="E29" s="74" t="s">
        <v>126</v>
      </c>
      <c r="F29" s="73" t="s">
        <v>127</v>
      </c>
      <c r="G29" s="73">
        <v>17288</v>
      </c>
      <c r="H29" s="403"/>
      <c r="I29" s="75">
        <v>25.85</v>
      </c>
      <c r="J29" s="405"/>
      <c r="K29" s="76">
        <f t="shared" si="0"/>
        <v>25.85</v>
      </c>
      <c r="L29" s="77">
        <f t="shared" si="1"/>
        <v>0</v>
      </c>
      <c r="M29" s="432">
        <v>0</v>
      </c>
      <c r="N29" s="78">
        <f t="shared" si="2"/>
        <v>0</v>
      </c>
      <c r="O29" s="434"/>
      <c r="P29" s="15"/>
      <c r="Q29" s="436"/>
      <c r="R29" s="79">
        <f t="shared" si="3"/>
        <v>0</v>
      </c>
      <c r="S29" s="1"/>
      <c r="T29" s="436"/>
      <c r="U29" s="79">
        <f t="shared" si="4"/>
        <v>0</v>
      </c>
      <c r="V29" s="1"/>
      <c r="W29" s="436"/>
      <c r="X29" s="79">
        <f t="shared" si="5"/>
        <v>0</v>
      </c>
      <c r="Y29" s="1"/>
      <c r="Z29" s="436"/>
      <c r="AA29" s="79">
        <f t="shared" si="6"/>
        <v>0</v>
      </c>
    </row>
    <row r="30" spans="1:27" customFormat="1" ht="17.25" customHeight="1">
      <c r="A30" s="15"/>
      <c r="B30" s="71">
        <v>9780714417295</v>
      </c>
      <c r="C30" s="72" t="s">
        <v>132</v>
      </c>
      <c r="D30" s="73" t="s">
        <v>97</v>
      </c>
      <c r="E30" s="74" t="s">
        <v>126</v>
      </c>
      <c r="F30" s="73" t="s">
        <v>127</v>
      </c>
      <c r="G30" s="73">
        <v>17295</v>
      </c>
      <c r="H30" s="403"/>
      <c r="I30" s="75">
        <v>25.85</v>
      </c>
      <c r="J30" s="405"/>
      <c r="K30" s="76">
        <f t="shared" si="0"/>
        <v>25.85</v>
      </c>
      <c r="L30" s="77">
        <f t="shared" si="1"/>
        <v>0</v>
      </c>
      <c r="M30" s="432">
        <v>0</v>
      </c>
      <c r="N30" s="78">
        <f t="shared" si="2"/>
        <v>0</v>
      </c>
      <c r="O30" s="434"/>
      <c r="P30" s="15"/>
      <c r="Q30" s="436"/>
      <c r="R30" s="79">
        <f t="shared" si="3"/>
        <v>0</v>
      </c>
      <c r="S30" s="1"/>
      <c r="T30" s="436"/>
      <c r="U30" s="79">
        <f t="shared" si="4"/>
        <v>0</v>
      </c>
      <c r="V30" s="1"/>
      <c r="W30" s="436"/>
      <c r="X30" s="79">
        <f t="shared" si="5"/>
        <v>0</v>
      </c>
      <c r="Y30" s="1"/>
      <c r="Z30" s="436"/>
      <c r="AA30" s="79">
        <f t="shared" si="6"/>
        <v>0</v>
      </c>
    </row>
    <row r="31" spans="1:27" customFormat="1" ht="17.25" customHeight="1">
      <c r="A31" s="15"/>
      <c r="B31" s="71">
        <v>9780714416892</v>
      </c>
      <c r="C31" s="72" t="s">
        <v>133</v>
      </c>
      <c r="D31" s="73" t="s">
        <v>97</v>
      </c>
      <c r="E31" s="74" t="s">
        <v>98</v>
      </c>
      <c r="F31" s="73" t="s">
        <v>127</v>
      </c>
      <c r="G31" s="73">
        <v>16892</v>
      </c>
      <c r="H31" s="403"/>
      <c r="I31" s="75">
        <v>22.7</v>
      </c>
      <c r="J31" s="405"/>
      <c r="K31" s="76">
        <f t="shared" si="0"/>
        <v>22.7</v>
      </c>
      <c r="L31" s="77">
        <f t="shared" si="1"/>
        <v>0</v>
      </c>
      <c r="M31" s="432">
        <v>0</v>
      </c>
      <c r="N31" s="78">
        <f t="shared" si="2"/>
        <v>0</v>
      </c>
      <c r="O31" s="434"/>
      <c r="P31" s="15"/>
      <c r="Q31" s="436"/>
      <c r="R31" s="79">
        <f t="shared" si="3"/>
        <v>0</v>
      </c>
      <c r="S31" s="1"/>
      <c r="T31" s="436"/>
      <c r="U31" s="79">
        <f t="shared" si="4"/>
        <v>0</v>
      </c>
      <c r="V31" s="1"/>
      <c r="W31" s="436"/>
      <c r="X31" s="79">
        <f t="shared" si="5"/>
        <v>0</v>
      </c>
      <c r="Y31" s="1"/>
      <c r="Z31" s="436"/>
      <c r="AA31" s="79">
        <f t="shared" si="6"/>
        <v>0</v>
      </c>
    </row>
    <row r="32" spans="1:27" customFormat="1" ht="17.25" customHeight="1">
      <c r="A32" s="15"/>
      <c r="B32" s="71">
        <v>9781738408955</v>
      </c>
      <c r="C32" s="72" t="s">
        <v>134</v>
      </c>
      <c r="D32" s="73" t="s">
        <v>97</v>
      </c>
      <c r="E32" s="74" t="s">
        <v>54</v>
      </c>
      <c r="F32" s="83" t="s">
        <v>135</v>
      </c>
      <c r="G32" s="84"/>
      <c r="H32" s="403"/>
      <c r="I32" s="75">
        <v>15</v>
      </c>
      <c r="J32" s="405"/>
      <c r="K32" s="76">
        <f t="shared" si="0"/>
        <v>15</v>
      </c>
      <c r="L32" s="77">
        <f t="shared" si="1"/>
        <v>0</v>
      </c>
      <c r="M32" s="432">
        <v>0</v>
      </c>
      <c r="N32" s="78">
        <f t="shared" si="2"/>
        <v>0</v>
      </c>
      <c r="O32" s="434"/>
      <c r="P32" s="15"/>
      <c r="Q32" s="436"/>
      <c r="R32" s="79">
        <f t="shared" si="3"/>
        <v>0</v>
      </c>
      <c r="S32" s="1"/>
      <c r="T32" s="436"/>
      <c r="U32" s="79">
        <f t="shared" si="4"/>
        <v>0</v>
      </c>
      <c r="V32" s="1"/>
      <c r="W32" s="436"/>
      <c r="X32" s="79">
        <f t="shared" si="5"/>
        <v>0</v>
      </c>
      <c r="Y32" s="1"/>
      <c r="Z32" s="436"/>
      <c r="AA32" s="79">
        <f t="shared" si="6"/>
        <v>0</v>
      </c>
    </row>
    <row r="33" spans="1:27" customFormat="1" ht="17.25" customHeight="1">
      <c r="A33" s="15"/>
      <c r="B33" s="71">
        <v>9781738408986</v>
      </c>
      <c r="C33" s="72" t="s">
        <v>136</v>
      </c>
      <c r="D33" s="73" t="s">
        <v>97</v>
      </c>
      <c r="E33" s="74" t="s">
        <v>137</v>
      </c>
      <c r="F33" s="83" t="s">
        <v>135</v>
      </c>
      <c r="G33" s="84"/>
      <c r="H33" s="403"/>
      <c r="I33" s="75">
        <v>15</v>
      </c>
      <c r="J33" s="405"/>
      <c r="K33" s="76">
        <f t="shared" si="0"/>
        <v>15</v>
      </c>
      <c r="L33" s="77">
        <f t="shared" si="1"/>
        <v>0</v>
      </c>
      <c r="M33" s="432">
        <v>0</v>
      </c>
      <c r="N33" s="78">
        <f t="shared" si="2"/>
        <v>0</v>
      </c>
      <c r="O33" s="434"/>
      <c r="P33" s="15"/>
      <c r="Q33" s="436"/>
      <c r="R33" s="79">
        <f t="shared" si="3"/>
        <v>0</v>
      </c>
      <c r="S33" s="1"/>
      <c r="T33" s="436"/>
      <c r="U33" s="79">
        <f t="shared" si="4"/>
        <v>0</v>
      </c>
      <c r="V33" s="1"/>
      <c r="W33" s="436"/>
      <c r="X33" s="79">
        <f t="shared" si="5"/>
        <v>0</v>
      </c>
      <c r="Y33" s="1"/>
      <c r="Z33" s="436"/>
      <c r="AA33" s="79">
        <f t="shared" si="6"/>
        <v>0</v>
      </c>
    </row>
    <row r="34" spans="1:27" customFormat="1" ht="17.25" customHeight="1" outlineLevel="1">
      <c r="A34" s="85"/>
      <c r="B34" s="71">
        <v>9780861676385</v>
      </c>
      <c r="C34" s="86" t="s">
        <v>138</v>
      </c>
      <c r="D34" s="73" t="s">
        <v>97</v>
      </c>
      <c r="E34" s="74" t="s">
        <v>139</v>
      </c>
      <c r="F34" s="87" t="s">
        <v>140</v>
      </c>
      <c r="G34" s="73" t="s">
        <v>141</v>
      </c>
      <c r="H34" s="403"/>
      <c r="I34" s="75">
        <v>9.5</v>
      </c>
      <c r="J34" s="405"/>
      <c r="K34" s="76">
        <f t="shared" si="0"/>
        <v>9.5</v>
      </c>
      <c r="L34" s="77">
        <f t="shared" si="1"/>
        <v>0</v>
      </c>
      <c r="M34" s="432">
        <v>0</v>
      </c>
      <c r="N34" s="78">
        <f t="shared" si="2"/>
        <v>0</v>
      </c>
      <c r="O34" s="434"/>
      <c r="P34" s="85"/>
      <c r="Q34" s="436"/>
      <c r="R34" s="79">
        <f t="shared" si="3"/>
        <v>0</v>
      </c>
      <c r="S34" s="1"/>
      <c r="T34" s="436"/>
      <c r="U34" s="79">
        <f t="shared" si="4"/>
        <v>0</v>
      </c>
      <c r="V34" s="1"/>
      <c r="W34" s="436"/>
      <c r="X34" s="79">
        <f t="shared" si="5"/>
        <v>0</v>
      </c>
      <c r="Y34" s="1"/>
      <c r="Z34" s="436"/>
      <c r="AA34" s="79">
        <f t="shared" si="6"/>
        <v>0</v>
      </c>
    </row>
    <row r="35" spans="1:27" customFormat="1" ht="17.25" customHeight="1" outlineLevel="1">
      <c r="A35" s="85"/>
      <c r="B35" s="71">
        <v>9780861676408</v>
      </c>
      <c r="C35" s="86" t="s">
        <v>142</v>
      </c>
      <c r="D35" s="73" t="s">
        <v>97</v>
      </c>
      <c r="E35" s="74" t="s">
        <v>139</v>
      </c>
      <c r="F35" s="87" t="s">
        <v>140</v>
      </c>
      <c r="G35" s="73" t="s">
        <v>143</v>
      </c>
      <c r="H35" s="403"/>
      <c r="I35" s="75">
        <v>9.5</v>
      </c>
      <c r="J35" s="405"/>
      <c r="K35" s="76">
        <f t="shared" si="0"/>
        <v>9.5</v>
      </c>
      <c r="L35" s="77">
        <f t="shared" si="1"/>
        <v>0</v>
      </c>
      <c r="M35" s="432">
        <v>0</v>
      </c>
      <c r="N35" s="78">
        <f t="shared" si="2"/>
        <v>0</v>
      </c>
      <c r="O35" s="434"/>
      <c r="P35" s="85"/>
      <c r="Q35" s="436"/>
      <c r="R35" s="79">
        <f t="shared" si="3"/>
        <v>0</v>
      </c>
      <c r="S35" s="1"/>
      <c r="T35" s="436"/>
      <c r="U35" s="79">
        <f t="shared" si="4"/>
        <v>0</v>
      </c>
      <c r="V35" s="1"/>
      <c r="W35" s="436"/>
      <c r="X35" s="79">
        <f t="shared" si="5"/>
        <v>0</v>
      </c>
      <c r="Y35" s="1"/>
      <c r="Z35" s="436"/>
      <c r="AA35" s="79">
        <f t="shared" si="6"/>
        <v>0</v>
      </c>
    </row>
    <row r="36" spans="1:27" customFormat="1" ht="17.25" customHeight="1" outlineLevel="1">
      <c r="A36" s="85"/>
      <c r="B36" s="71">
        <v>9781802301861</v>
      </c>
      <c r="C36" s="86" t="s">
        <v>144</v>
      </c>
      <c r="D36" s="73" t="s">
        <v>97</v>
      </c>
      <c r="E36" s="74" t="s">
        <v>137</v>
      </c>
      <c r="F36" s="87" t="s">
        <v>140</v>
      </c>
      <c r="G36" s="73" t="s">
        <v>145</v>
      </c>
      <c r="H36" s="403"/>
      <c r="I36" s="75">
        <v>29.95</v>
      </c>
      <c r="J36" s="405"/>
      <c r="K36" s="76">
        <f t="shared" si="0"/>
        <v>29.95</v>
      </c>
      <c r="L36" s="77">
        <f t="shared" si="1"/>
        <v>0</v>
      </c>
      <c r="M36" s="432">
        <v>0</v>
      </c>
      <c r="N36" s="78">
        <f t="shared" si="2"/>
        <v>0</v>
      </c>
      <c r="O36" s="434"/>
      <c r="P36" s="85"/>
      <c r="Q36" s="436"/>
      <c r="R36" s="79">
        <f t="shared" si="3"/>
        <v>0</v>
      </c>
      <c r="S36" s="1"/>
      <c r="T36" s="436"/>
      <c r="U36" s="79">
        <f t="shared" si="4"/>
        <v>0</v>
      </c>
      <c r="V36" s="1"/>
      <c r="W36" s="436"/>
      <c r="X36" s="79">
        <f t="shared" si="5"/>
        <v>0</v>
      </c>
      <c r="Y36" s="1"/>
      <c r="Z36" s="436"/>
      <c r="AA36" s="79">
        <f t="shared" si="6"/>
        <v>0</v>
      </c>
    </row>
    <row r="37" spans="1:27" customFormat="1" ht="17.25" customHeight="1" outlineLevel="1">
      <c r="A37" s="85"/>
      <c r="B37" s="71">
        <v>9781802301885</v>
      </c>
      <c r="C37" s="86" t="s">
        <v>146</v>
      </c>
      <c r="D37" s="73" t="s">
        <v>147</v>
      </c>
      <c r="E37" s="74" t="s">
        <v>98</v>
      </c>
      <c r="F37" s="87" t="s">
        <v>140</v>
      </c>
      <c r="G37" s="73" t="s">
        <v>148</v>
      </c>
      <c r="H37" s="403"/>
      <c r="I37" s="75">
        <v>14.5</v>
      </c>
      <c r="J37" s="405"/>
      <c r="K37" s="76">
        <f t="shared" si="0"/>
        <v>14.5</v>
      </c>
      <c r="L37" s="77">
        <f t="shared" si="1"/>
        <v>0</v>
      </c>
      <c r="M37" s="432">
        <v>0</v>
      </c>
      <c r="N37" s="78">
        <f t="shared" si="2"/>
        <v>0</v>
      </c>
      <c r="O37" s="434"/>
      <c r="P37" s="85"/>
      <c r="Q37" s="436"/>
      <c r="R37" s="79">
        <f t="shared" si="3"/>
        <v>0</v>
      </c>
      <c r="S37" s="1"/>
      <c r="T37" s="436"/>
      <c r="U37" s="79">
        <f t="shared" si="4"/>
        <v>0</v>
      </c>
      <c r="V37" s="1"/>
      <c r="W37" s="436"/>
      <c r="X37" s="79">
        <f t="shared" si="5"/>
        <v>0</v>
      </c>
      <c r="Y37" s="1"/>
      <c r="Z37" s="436"/>
      <c r="AA37" s="79">
        <f t="shared" si="6"/>
        <v>0</v>
      </c>
    </row>
    <row r="38" spans="1:27" customFormat="1" ht="17.25" customHeight="1" outlineLevel="1">
      <c r="A38" s="85"/>
      <c r="B38" s="71"/>
      <c r="C38" s="86" t="s">
        <v>149</v>
      </c>
      <c r="D38" s="73" t="s">
        <v>147</v>
      </c>
      <c r="E38" s="74" t="s">
        <v>126</v>
      </c>
      <c r="F38" s="87" t="s">
        <v>140</v>
      </c>
      <c r="G38" s="73" t="s">
        <v>150</v>
      </c>
      <c r="H38" s="403"/>
      <c r="I38" s="75">
        <v>25</v>
      </c>
      <c r="J38" s="405"/>
      <c r="K38" s="76">
        <f t="shared" si="0"/>
        <v>25</v>
      </c>
      <c r="L38" s="77">
        <f t="shared" si="1"/>
        <v>0</v>
      </c>
      <c r="M38" s="432">
        <v>0</v>
      </c>
      <c r="N38" s="78">
        <f t="shared" si="2"/>
        <v>0</v>
      </c>
      <c r="O38" s="434"/>
      <c r="P38" s="85"/>
      <c r="Q38" s="436"/>
      <c r="R38" s="79">
        <f t="shared" si="3"/>
        <v>0</v>
      </c>
      <c r="S38" s="1"/>
      <c r="T38" s="436"/>
      <c r="U38" s="79">
        <f t="shared" si="4"/>
        <v>0</v>
      </c>
      <c r="V38" s="1"/>
      <c r="W38" s="436"/>
      <c r="X38" s="79">
        <f t="shared" si="5"/>
        <v>0</v>
      </c>
      <c r="Y38" s="1"/>
      <c r="Z38" s="436"/>
      <c r="AA38" s="79">
        <f t="shared" si="6"/>
        <v>0</v>
      </c>
    </row>
    <row r="39" spans="1:27" customFormat="1" ht="17.25" customHeight="1" outlineLevel="1">
      <c r="A39" s="85"/>
      <c r="B39" s="71">
        <v>9781802302677</v>
      </c>
      <c r="C39" s="86" t="s">
        <v>151</v>
      </c>
      <c r="D39" s="73" t="s">
        <v>147</v>
      </c>
      <c r="E39" s="74" t="s">
        <v>126</v>
      </c>
      <c r="F39" s="87" t="s">
        <v>140</v>
      </c>
      <c r="G39" s="73" t="s">
        <v>152</v>
      </c>
      <c r="H39" s="403"/>
      <c r="I39" s="75">
        <v>30.95</v>
      </c>
      <c r="J39" s="405"/>
      <c r="K39" s="76">
        <f t="shared" si="0"/>
        <v>30.95</v>
      </c>
      <c r="L39" s="77">
        <f t="shared" si="1"/>
        <v>0</v>
      </c>
      <c r="M39" s="432">
        <v>0</v>
      </c>
      <c r="N39" s="78">
        <f t="shared" si="2"/>
        <v>0</v>
      </c>
      <c r="O39" s="434"/>
      <c r="P39" s="85"/>
      <c r="Q39" s="436"/>
      <c r="R39" s="79">
        <f t="shared" si="3"/>
        <v>0</v>
      </c>
      <c r="S39" s="1"/>
      <c r="T39" s="436"/>
      <c r="U39" s="79">
        <f t="shared" si="4"/>
        <v>0</v>
      </c>
      <c r="V39" s="1"/>
      <c r="W39" s="436"/>
      <c r="X39" s="79">
        <f t="shared" si="5"/>
        <v>0</v>
      </c>
      <c r="Y39" s="1"/>
      <c r="Z39" s="436"/>
      <c r="AA39" s="79">
        <f t="shared" si="6"/>
        <v>0</v>
      </c>
    </row>
    <row r="40" spans="1:27" customFormat="1" ht="17.25" customHeight="1" outlineLevel="1">
      <c r="A40" s="85"/>
      <c r="B40" s="71">
        <v>9781802302714</v>
      </c>
      <c r="C40" s="86" t="s">
        <v>153</v>
      </c>
      <c r="D40" s="73" t="s">
        <v>147</v>
      </c>
      <c r="E40" s="74" t="s">
        <v>126</v>
      </c>
      <c r="F40" s="87" t="s">
        <v>140</v>
      </c>
      <c r="G40" s="73" t="s">
        <v>154</v>
      </c>
      <c r="H40" s="403"/>
      <c r="I40" s="75">
        <v>30.95</v>
      </c>
      <c r="J40" s="405"/>
      <c r="K40" s="76">
        <f t="shared" si="0"/>
        <v>30.95</v>
      </c>
      <c r="L40" s="77">
        <f t="shared" si="1"/>
        <v>0</v>
      </c>
      <c r="M40" s="432">
        <v>0</v>
      </c>
      <c r="N40" s="78">
        <f t="shared" si="2"/>
        <v>0</v>
      </c>
      <c r="O40" s="434"/>
      <c r="P40" s="85"/>
      <c r="Q40" s="436"/>
      <c r="R40" s="79">
        <f t="shared" si="3"/>
        <v>0</v>
      </c>
      <c r="S40" s="1"/>
      <c r="T40" s="436"/>
      <c r="U40" s="79">
        <f t="shared" si="4"/>
        <v>0</v>
      </c>
      <c r="V40" s="1"/>
      <c r="W40" s="436"/>
      <c r="X40" s="79">
        <f t="shared" si="5"/>
        <v>0</v>
      </c>
      <c r="Y40" s="1"/>
      <c r="Z40" s="436"/>
      <c r="AA40" s="79">
        <f t="shared" si="6"/>
        <v>0</v>
      </c>
    </row>
    <row r="41" spans="1:27" customFormat="1" ht="17.25" customHeight="1">
      <c r="A41" s="1"/>
      <c r="B41" s="71">
        <v>9781845368487</v>
      </c>
      <c r="C41" s="86" t="s">
        <v>155</v>
      </c>
      <c r="D41" s="73" t="s">
        <v>97</v>
      </c>
      <c r="E41" s="74" t="s">
        <v>137</v>
      </c>
      <c r="F41" s="87" t="s">
        <v>140</v>
      </c>
      <c r="G41" s="73" t="s">
        <v>156</v>
      </c>
      <c r="H41" s="403"/>
      <c r="I41" s="75">
        <v>29.5</v>
      </c>
      <c r="J41" s="405"/>
      <c r="K41" s="76">
        <f t="shared" si="0"/>
        <v>29.5</v>
      </c>
      <c r="L41" s="77">
        <f t="shared" si="1"/>
        <v>0</v>
      </c>
      <c r="M41" s="432">
        <v>0</v>
      </c>
      <c r="N41" s="78">
        <f t="shared" si="2"/>
        <v>0</v>
      </c>
      <c r="O41" s="434"/>
      <c r="P41" s="1"/>
      <c r="Q41" s="436"/>
      <c r="R41" s="79">
        <f t="shared" si="3"/>
        <v>0</v>
      </c>
      <c r="S41" s="1"/>
      <c r="T41" s="436"/>
      <c r="U41" s="79">
        <f t="shared" si="4"/>
        <v>0</v>
      </c>
      <c r="V41" s="1"/>
      <c r="W41" s="436"/>
      <c r="X41" s="79">
        <f t="shared" si="5"/>
        <v>0</v>
      </c>
      <c r="Y41" s="1"/>
      <c r="Z41" s="436"/>
      <c r="AA41" s="79">
        <f t="shared" si="6"/>
        <v>0</v>
      </c>
    </row>
    <row r="42" spans="1:27" customFormat="1" ht="17.25" customHeight="1">
      <c r="A42" s="1"/>
      <c r="B42" s="71"/>
      <c r="C42" s="86" t="s">
        <v>157</v>
      </c>
      <c r="D42" s="73" t="s">
        <v>97</v>
      </c>
      <c r="E42" s="74" t="s">
        <v>137</v>
      </c>
      <c r="F42" s="87" t="s">
        <v>140</v>
      </c>
      <c r="G42" s="73" t="s">
        <v>158</v>
      </c>
      <c r="H42" s="403"/>
      <c r="I42" s="75">
        <v>25</v>
      </c>
      <c r="J42" s="405"/>
      <c r="K42" s="76">
        <f t="shared" si="0"/>
        <v>25</v>
      </c>
      <c r="L42" s="77">
        <f t="shared" si="1"/>
        <v>0</v>
      </c>
      <c r="M42" s="432">
        <v>0</v>
      </c>
      <c r="N42" s="78">
        <f t="shared" si="2"/>
        <v>0</v>
      </c>
      <c r="O42" s="434"/>
      <c r="P42" s="1"/>
      <c r="Q42" s="436"/>
      <c r="R42" s="79">
        <f t="shared" si="3"/>
        <v>0</v>
      </c>
      <c r="S42" s="1"/>
      <c r="T42" s="436"/>
      <c r="U42" s="79">
        <f t="shared" si="4"/>
        <v>0</v>
      </c>
      <c r="V42" s="1"/>
      <c r="W42" s="436"/>
      <c r="X42" s="79">
        <f t="shared" si="5"/>
        <v>0</v>
      </c>
      <c r="Y42" s="1"/>
      <c r="Z42" s="436"/>
      <c r="AA42" s="79">
        <f t="shared" si="6"/>
        <v>0</v>
      </c>
    </row>
    <row r="43" spans="1:27" customFormat="1" ht="17.25" customHeight="1">
      <c r="A43" s="1"/>
      <c r="B43" s="71">
        <v>9781845368494</v>
      </c>
      <c r="C43" s="86" t="s">
        <v>159</v>
      </c>
      <c r="D43" s="73" t="s">
        <v>97</v>
      </c>
      <c r="E43" s="74" t="s">
        <v>139</v>
      </c>
      <c r="F43" s="87" t="s">
        <v>140</v>
      </c>
      <c r="G43" s="73" t="s">
        <v>160</v>
      </c>
      <c r="H43" s="403"/>
      <c r="I43" s="75">
        <v>7.5</v>
      </c>
      <c r="J43" s="405"/>
      <c r="K43" s="76">
        <f t="shared" si="0"/>
        <v>7.5</v>
      </c>
      <c r="L43" s="77">
        <f t="shared" si="1"/>
        <v>0</v>
      </c>
      <c r="M43" s="432">
        <v>0</v>
      </c>
      <c r="N43" s="78">
        <f t="shared" si="2"/>
        <v>0</v>
      </c>
      <c r="O43" s="434"/>
      <c r="P43" s="1"/>
      <c r="Q43" s="436"/>
      <c r="R43" s="79">
        <f t="shared" si="3"/>
        <v>0</v>
      </c>
      <c r="S43" s="1"/>
      <c r="T43" s="436"/>
      <c r="U43" s="79">
        <f t="shared" si="4"/>
        <v>0</v>
      </c>
      <c r="V43" s="1"/>
      <c r="W43" s="436"/>
      <c r="X43" s="79">
        <f t="shared" si="5"/>
        <v>0</v>
      </c>
      <c r="Y43" s="1"/>
      <c r="Z43" s="436"/>
      <c r="AA43" s="79">
        <f t="shared" si="6"/>
        <v>0</v>
      </c>
    </row>
    <row r="44" spans="1:27" customFormat="1" ht="17.25" customHeight="1">
      <c r="A44" s="1"/>
      <c r="B44" s="71">
        <v>9781845368562</v>
      </c>
      <c r="C44" s="86" t="s">
        <v>161</v>
      </c>
      <c r="D44" s="73" t="s">
        <v>97</v>
      </c>
      <c r="E44" s="74" t="s">
        <v>137</v>
      </c>
      <c r="F44" s="87" t="s">
        <v>140</v>
      </c>
      <c r="G44" s="73" t="s">
        <v>162</v>
      </c>
      <c r="H44" s="403"/>
      <c r="I44" s="75">
        <v>31.5</v>
      </c>
      <c r="J44" s="405"/>
      <c r="K44" s="76">
        <f t="shared" si="0"/>
        <v>31.5</v>
      </c>
      <c r="L44" s="77">
        <f t="shared" si="1"/>
        <v>0</v>
      </c>
      <c r="M44" s="432">
        <v>0</v>
      </c>
      <c r="N44" s="78">
        <f t="shared" si="2"/>
        <v>0</v>
      </c>
      <c r="O44" s="434"/>
      <c r="P44" s="1"/>
      <c r="Q44" s="436"/>
      <c r="R44" s="79">
        <f t="shared" si="3"/>
        <v>0</v>
      </c>
      <c r="S44" s="1"/>
      <c r="T44" s="436"/>
      <c r="U44" s="79">
        <f t="shared" si="4"/>
        <v>0</v>
      </c>
      <c r="V44" s="1"/>
      <c r="W44" s="436"/>
      <c r="X44" s="79">
        <f t="shared" si="5"/>
        <v>0</v>
      </c>
      <c r="Y44" s="1"/>
      <c r="Z44" s="436"/>
      <c r="AA44" s="79">
        <f t="shared" si="6"/>
        <v>0</v>
      </c>
    </row>
    <row r="45" spans="1:27" customFormat="1" ht="17.25" customHeight="1">
      <c r="A45" s="1"/>
      <c r="B45" s="71">
        <v>9781845368579</v>
      </c>
      <c r="C45" s="86" t="s">
        <v>163</v>
      </c>
      <c r="D45" s="73" t="s">
        <v>97</v>
      </c>
      <c r="E45" s="74" t="s">
        <v>139</v>
      </c>
      <c r="F45" s="87" t="s">
        <v>140</v>
      </c>
      <c r="G45" s="73" t="s">
        <v>164</v>
      </c>
      <c r="H45" s="403"/>
      <c r="I45" s="75">
        <v>14.5</v>
      </c>
      <c r="J45" s="405"/>
      <c r="K45" s="76">
        <f t="shared" si="0"/>
        <v>14.5</v>
      </c>
      <c r="L45" s="77">
        <f t="shared" si="1"/>
        <v>0</v>
      </c>
      <c r="M45" s="432">
        <v>0</v>
      </c>
      <c r="N45" s="78">
        <f t="shared" si="2"/>
        <v>0</v>
      </c>
      <c r="O45" s="434"/>
      <c r="P45" s="1"/>
      <c r="Q45" s="436"/>
      <c r="R45" s="79">
        <f t="shared" si="3"/>
        <v>0</v>
      </c>
      <c r="S45" s="1"/>
      <c r="T45" s="436"/>
      <c r="U45" s="79">
        <f t="shared" si="4"/>
        <v>0</v>
      </c>
      <c r="V45" s="1"/>
      <c r="W45" s="436"/>
      <c r="X45" s="79">
        <f t="shared" si="5"/>
        <v>0</v>
      </c>
      <c r="Y45" s="1"/>
      <c r="Z45" s="436"/>
      <c r="AA45" s="79">
        <f t="shared" si="6"/>
        <v>0</v>
      </c>
    </row>
    <row r="46" spans="1:27" customFormat="1" ht="17.25" customHeight="1">
      <c r="A46" s="1"/>
      <c r="B46" s="71"/>
      <c r="C46" s="86" t="s">
        <v>165</v>
      </c>
      <c r="D46" s="73" t="s">
        <v>97</v>
      </c>
      <c r="E46" s="74" t="s">
        <v>137</v>
      </c>
      <c r="F46" s="87" t="s">
        <v>140</v>
      </c>
      <c r="G46" s="73" t="s">
        <v>166</v>
      </c>
      <c r="H46" s="403"/>
      <c r="I46" s="75">
        <v>26</v>
      </c>
      <c r="J46" s="405"/>
      <c r="K46" s="76">
        <f t="shared" si="0"/>
        <v>26</v>
      </c>
      <c r="L46" s="77">
        <f t="shared" si="1"/>
        <v>0</v>
      </c>
      <c r="M46" s="432">
        <v>0</v>
      </c>
      <c r="N46" s="78">
        <f t="shared" si="2"/>
        <v>0</v>
      </c>
      <c r="O46" s="434"/>
      <c r="P46" s="1"/>
      <c r="Q46" s="436"/>
      <c r="R46" s="79">
        <f t="shared" si="3"/>
        <v>0</v>
      </c>
      <c r="S46" s="1"/>
      <c r="T46" s="436"/>
      <c r="U46" s="79">
        <f t="shared" si="4"/>
        <v>0</v>
      </c>
      <c r="V46" s="1"/>
      <c r="W46" s="436"/>
      <c r="X46" s="79">
        <f t="shared" si="5"/>
        <v>0</v>
      </c>
      <c r="Y46" s="1"/>
      <c r="Z46" s="436"/>
      <c r="AA46" s="79">
        <f t="shared" si="6"/>
        <v>0</v>
      </c>
    </row>
    <row r="47" spans="1:27" customFormat="1" ht="17.25" customHeight="1">
      <c r="A47" s="1"/>
      <c r="B47" s="71">
        <v>9781845368586</v>
      </c>
      <c r="C47" s="86" t="s">
        <v>167</v>
      </c>
      <c r="D47" s="73" t="s">
        <v>97</v>
      </c>
      <c r="E47" s="74" t="s">
        <v>137</v>
      </c>
      <c r="F47" s="87" t="s">
        <v>140</v>
      </c>
      <c r="G47" s="73" t="s">
        <v>168</v>
      </c>
      <c r="H47" s="403"/>
      <c r="I47" s="75">
        <v>31.5</v>
      </c>
      <c r="J47" s="405"/>
      <c r="K47" s="76">
        <f t="shared" si="0"/>
        <v>31.5</v>
      </c>
      <c r="L47" s="77">
        <f t="shared" si="1"/>
        <v>0</v>
      </c>
      <c r="M47" s="432">
        <v>0</v>
      </c>
      <c r="N47" s="78">
        <f t="shared" si="2"/>
        <v>0</v>
      </c>
      <c r="O47" s="434"/>
      <c r="P47" s="1"/>
      <c r="Q47" s="436"/>
      <c r="R47" s="79">
        <f t="shared" si="3"/>
        <v>0</v>
      </c>
      <c r="S47" s="1"/>
      <c r="T47" s="436"/>
      <c r="U47" s="79">
        <f t="shared" si="4"/>
        <v>0</v>
      </c>
      <c r="V47" s="1"/>
      <c r="W47" s="436"/>
      <c r="X47" s="79">
        <f t="shared" si="5"/>
        <v>0</v>
      </c>
      <c r="Y47" s="1"/>
      <c r="Z47" s="436"/>
      <c r="AA47" s="79">
        <f t="shared" si="6"/>
        <v>0</v>
      </c>
    </row>
    <row r="48" spans="1:27" customFormat="1" ht="17.25" customHeight="1">
      <c r="A48" s="1"/>
      <c r="B48" s="71">
        <v>9781845368593</v>
      </c>
      <c r="C48" s="86" t="s">
        <v>169</v>
      </c>
      <c r="D48" s="73" t="s">
        <v>97</v>
      </c>
      <c r="E48" s="74" t="s">
        <v>139</v>
      </c>
      <c r="F48" s="87" t="s">
        <v>140</v>
      </c>
      <c r="G48" s="73" t="s">
        <v>170</v>
      </c>
      <c r="H48" s="403"/>
      <c r="I48" s="75">
        <v>14.5</v>
      </c>
      <c r="J48" s="405"/>
      <c r="K48" s="76">
        <f t="shared" si="0"/>
        <v>14.5</v>
      </c>
      <c r="L48" s="77">
        <f t="shared" si="1"/>
        <v>0</v>
      </c>
      <c r="M48" s="432">
        <v>0</v>
      </c>
      <c r="N48" s="78">
        <f t="shared" si="2"/>
        <v>0</v>
      </c>
      <c r="O48" s="434"/>
      <c r="P48" s="1"/>
      <c r="Q48" s="436"/>
      <c r="R48" s="79">
        <f t="shared" si="3"/>
        <v>0</v>
      </c>
      <c r="S48" s="1"/>
      <c r="T48" s="436"/>
      <c r="U48" s="79">
        <f t="shared" si="4"/>
        <v>0</v>
      </c>
      <c r="V48" s="1"/>
      <c r="W48" s="436"/>
      <c r="X48" s="79">
        <f t="shared" si="5"/>
        <v>0</v>
      </c>
      <c r="Y48" s="1"/>
      <c r="Z48" s="436"/>
      <c r="AA48" s="79">
        <f t="shared" si="6"/>
        <v>0</v>
      </c>
    </row>
    <row r="49" spans="1:27" customFormat="1" ht="17.25" customHeight="1">
      <c r="A49" s="1"/>
      <c r="B49" s="71"/>
      <c r="C49" s="86" t="s">
        <v>171</v>
      </c>
      <c r="D49" s="73" t="s">
        <v>97</v>
      </c>
      <c r="E49" s="74" t="s">
        <v>137</v>
      </c>
      <c r="F49" s="87" t="s">
        <v>140</v>
      </c>
      <c r="G49" s="73" t="s">
        <v>172</v>
      </c>
      <c r="H49" s="403"/>
      <c r="I49" s="75">
        <v>26</v>
      </c>
      <c r="J49" s="405"/>
      <c r="K49" s="76">
        <f t="shared" si="0"/>
        <v>26</v>
      </c>
      <c r="L49" s="77">
        <f t="shared" si="1"/>
        <v>0</v>
      </c>
      <c r="M49" s="432">
        <v>0</v>
      </c>
      <c r="N49" s="78">
        <f t="shared" si="2"/>
        <v>0</v>
      </c>
      <c r="O49" s="434"/>
      <c r="P49" s="1"/>
      <c r="Q49" s="436"/>
      <c r="R49" s="79">
        <f t="shared" si="3"/>
        <v>0</v>
      </c>
      <c r="S49" s="1"/>
      <c r="T49" s="436"/>
      <c r="U49" s="79">
        <f t="shared" si="4"/>
        <v>0</v>
      </c>
      <c r="V49" s="1"/>
      <c r="W49" s="436"/>
      <c r="X49" s="79">
        <f t="shared" si="5"/>
        <v>0</v>
      </c>
      <c r="Y49" s="1"/>
      <c r="Z49" s="436"/>
      <c r="AA49" s="79">
        <f t="shared" si="6"/>
        <v>0</v>
      </c>
    </row>
    <row r="50" spans="1:27" customFormat="1" ht="17.25" customHeight="1">
      <c r="A50" s="1"/>
      <c r="B50" s="71">
        <v>9781845369606</v>
      </c>
      <c r="C50" s="86" t="s">
        <v>173</v>
      </c>
      <c r="D50" s="73" t="s">
        <v>97</v>
      </c>
      <c r="E50" s="74" t="s">
        <v>137</v>
      </c>
      <c r="F50" s="87" t="s">
        <v>140</v>
      </c>
      <c r="G50" s="73" t="s">
        <v>174</v>
      </c>
      <c r="H50" s="403"/>
      <c r="I50" s="75">
        <v>29.5</v>
      </c>
      <c r="J50" s="405"/>
      <c r="K50" s="76">
        <f t="shared" si="0"/>
        <v>29.5</v>
      </c>
      <c r="L50" s="77">
        <f t="shared" si="1"/>
        <v>0</v>
      </c>
      <c r="M50" s="432">
        <v>0</v>
      </c>
      <c r="N50" s="78">
        <f t="shared" si="2"/>
        <v>0</v>
      </c>
      <c r="O50" s="434"/>
      <c r="P50" s="1"/>
      <c r="Q50" s="436"/>
      <c r="R50" s="79">
        <f t="shared" si="3"/>
        <v>0</v>
      </c>
      <c r="S50" s="1"/>
      <c r="T50" s="436"/>
      <c r="U50" s="79">
        <f t="shared" si="4"/>
        <v>0</v>
      </c>
      <c r="V50" s="1"/>
      <c r="W50" s="436"/>
      <c r="X50" s="79">
        <f t="shared" si="5"/>
        <v>0</v>
      </c>
      <c r="Y50" s="1"/>
      <c r="Z50" s="436"/>
      <c r="AA50" s="79">
        <f t="shared" si="6"/>
        <v>0</v>
      </c>
    </row>
    <row r="51" spans="1:27" customFormat="1" ht="17.25" customHeight="1">
      <c r="A51" s="1"/>
      <c r="B51" s="71">
        <v>9781845369613</v>
      </c>
      <c r="C51" s="86" t="s">
        <v>175</v>
      </c>
      <c r="D51" s="73" t="s">
        <v>97</v>
      </c>
      <c r="E51" s="74" t="s">
        <v>139</v>
      </c>
      <c r="F51" s="87" t="s">
        <v>140</v>
      </c>
      <c r="G51" s="73" t="s">
        <v>176</v>
      </c>
      <c r="H51" s="403"/>
      <c r="I51" s="75">
        <v>14.5</v>
      </c>
      <c r="J51" s="405"/>
      <c r="K51" s="76">
        <f t="shared" si="0"/>
        <v>14.5</v>
      </c>
      <c r="L51" s="77">
        <f t="shared" si="1"/>
        <v>0</v>
      </c>
      <c r="M51" s="432">
        <v>0</v>
      </c>
      <c r="N51" s="78">
        <f t="shared" si="2"/>
        <v>0</v>
      </c>
      <c r="O51" s="434"/>
      <c r="P51" s="1"/>
      <c r="Q51" s="436"/>
      <c r="R51" s="79">
        <f t="shared" si="3"/>
        <v>0</v>
      </c>
      <c r="S51" s="1"/>
      <c r="T51" s="436"/>
      <c r="U51" s="79">
        <f t="shared" si="4"/>
        <v>0</v>
      </c>
      <c r="V51" s="1"/>
      <c r="W51" s="436"/>
      <c r="X51" s="79">
        <f t="shared" si="5"/>
        <v>0</v>
      </c>
      <c r="Y51" s="1"/>
      <c r="Z51" s="436"/>
      <c r="AA51" s="79">
        <f t="shared" si="6"/>
        <v>0</v>
      </c>
    </row>
    <row r="52" spans="1:27" customFormat="1" ht="17.25" customHeight="1">
      <c r="A52" s="1"/>
      <c r="B52" s="71">
        <v>9781845369620</v>
      </c>
      <c r="C52" s="86" t="s">
        <v>177</v>
      </c>
      <c r="D52" s="73" t="s">
        <v>97</v>
      </c>
      <c r="E52" s="74" t="s">
        <v>139</v>
      </c>
      <c r="F52" s="87" t="s">
        <v>140</v>
      </c>
      <c r="G52" s="73" t="s">
        <v>178</v>
      </c>
      <c r="H52" s="403"/>
      <c r="I52" s="75">
        <v>7.25</v>
      </c>
      <c r="J52" s="405"/>
      <c r="K52" s="76">
        <f t="shared" si="0"/>
        <v>7.25</v>
      </c>
      <c r="L52" s="77">
        <f t="shared" si="1"/>
        <v>0</v>
      </c>
      <c r="M52" s="432">
        <v>0</v>
      </c>
      <c r="N52" s="78">
        <f t="shared" si="2"/>
        <v>0</v>
      </c>
      <c r="O52" s="434"/>
      <c r="P52" s="1"/>
      <c r="Q52" s="436"/>
      <c r="R52" s="79">
        <f t="shared" si="3"/>
        <v>0</v>
      </c>
      <c r="S52" s="1"/>
      <c r="T52" s="436"/>
      <c r="U52" s="79">
        <f t="shared" si="4"/>
        <v>0</v>
      </c>
      <c r="V52" s="1"/>
      <c r="W52" s="436"/>
      <c r="X52" s="79">
        <f t="shared" si="5"/>
        <v>0</v>
      </c>
      <c r="Y52" s="1"/>
      <c r="Z52" s="436"/>
      <c r="AA52" s="79">
        <f t="shared" si="6"/>
        <v>0</v>
      </c>
    </row>
    <row r="53" spans="1:27" customFormat="1" ht="17.25" customHeight="1">
      <c r="A53" s="1"/>
      <c r="B53" s="71"/>
      <c r="C53" s="86" t="s">
        <v>179</v>
      </c>
      <c r="D53" s="73" t="s">
        <v>97</v>
      </c>
      <c r="E53" s="74" t="s">
        <v>137</v>
      </c>
      <c r="F53" s="87" t="s">
        <v>140</v>
      </c>
      <c r="G53" s="73" t="s">
        <v>180</v>
      </c>
      <c r="H53" s="403"/>
      <c r="I53" s="75">
        <v>24.5</v>
      </c>
      <c r="J53" s="405"/>
      <c r="K53" s="76">
        <f t="shared" si="0"/>
        <v>24.5</v>
      </c>
      <c r="L53" s="77">
        <f t="shared" si="1"/>
        <v>0</v>
      </c>
      <c r="M53" s="432">
        <v>0</v>
      </c>
      <c r="N53" s="78">
        <f t="shared" si="2"/>
        <v>0</v>
      </c>
      <c r="O53" s="434"/>
      <c r="P53" s="1"/>
      <c r="Q53" s="436"/>
      <c r="R53" s="79">
        <f t="shared" si="3"/>
        <v>0</v>
      </c>
      <c r="S53" s="1"/>
      <c r="T53" s="436"/>
      <c r="U53" s="79">
        <f t="shared" si="4"/>
        <v>0</v>
      </c>
      <c r="V53" s="1"/>
      <c r="W53" s="436"/>
      <c r="X53" s="79">
        <f t="shared" si="5"/>
        <v>0</v>
      </c>
      <c r="Y53" s="1"/>
      <c r="Z53" s="436"/>
      <c r="AA53" s="79">
        <f t="shared" si="6"/>
        <v>0</v>
      </c>
    </row>
    <row r="54" spans="1:27" customFormat="1" ht="17.25" customHeight="1">
      <c r="A54" s="1"/>
      <c r="B54" s="71">
        <v>9781802300109</v>
      </c>
      <c r="C54" s="86" t="s">
        <v>181</v>
      </c>
      <c r="D54" s="73" t="s">
        <v>97</v>
      </c>
      <c r="E54" s="74" t="s">
        <v>137</v>
      </c>
      <c r="F54" s="87" t="s">
        <v>140</v>
      </c>
      <c r="G54" s="73" t="s">
        <v>182</v>
      </c>
      <c r="H54" s="403"/>
      <c r="I54" s="75">
        <v>31.5</v>
      </c>
      <c r="J54" s="405"/>
      <c r="K54" s="76">
        <f t="shared" si="0"/>
        <v>31.5</v>
      </c>
      <c r="L54" s="77">
        <f t="shared" si="1"/>
        <v>0</v>
      </c>
      <c r="M54" s="432">
        <v>0</v>
      </c>
      <c r="N54" s="78">
        <f t="shared" si="2"/>
        <v>0</v>
      </c>
      <c r="O54" s="434"/>
      <c r="P54" s="1"/>
      <c r="Q54" s="436"/>
      <c r="R54" s="79">
        <f t="shared" si="3"/>
        <v>0</v>
      </c>
      <c r="S54" s="1"/>
      <c r="T54" s="436"/>
      <c r="U54" s="79">
        <f t="shared" si="4"/>
        <v>0</v>
      </c>
      <c r="V54" s="1"/>
      <c r="W54" s="436"/>
      <c r="X54" s="79">
        <f t="shared" si="5"/>
        <v>0</v>
      </c>
      <c r="Y54" s="1"/>
      <c r="Z54" s="436"/>
      <c r="AA54" s="79">
        <f t="shared" si="6"/>
        <v>0</v>
      </c>
    </row>
    <row r="55" spans="1:27" customFormat="1" ht="17.25" customHeight="1">
      <c r="A55" s="1"/>
      <c r="B55" s="71"/>
      <c r="C55" s="86" t="s">
        <v>183</v>
      </c>
      <c r="D55" s="73" t="s">
        <v>97</v>
      </c>
      <c r="E55" s="74" t="s">
        <v>137</v>
      </c>
      <c r="F55" s="87" t="s">
        <v>140</v>
      </c>
      <c r="G55" s="73" t="s">
        <v>184</v>
      </c>
      <c r="H55" s="403"/>
      <c r="I55" s="75">
        <v>25</v>
      </c>
      <c r="J55" s="405"/>
      <c r="K55" s="76">
        <f t="shared" si="0"/>
        <v>25</v>
      </c>
      <c r="L55" s="77">
        <f t="shared" si="1"/>
        <v>0</v>
      </c>
      <c r="M55" s="432">
        <v>0</v>
      </c>
      <c r="N55" s="78">
        <f t="shared" si="2"/>
        <v>0</v>
      </c>
      <c r="O55" s="434"/>
      <c r="P55" s="1"/>
      <c r="Q55" s="436"/>
      <c r="R55" s="79">
        <f t="shared" si="3"/>
        <v>0</v>
      </c>
      <c r="S55" s="1"/>
      <c r="T55" s="436"/>
      <c r="U55" s="79">
        <f t="shared" si="4"/>
        <v>0</v>
      </c>
      <c r="V55" s="1"/>
      <c r="W55" s="436"/>
      <c r="X55" s="79">
        <f t="shared" si="5"/>
        <v>0</v>
      </c>
      <c r="Y55" s="1"/>
      <c r="Z55" s="436"/>
      <c r="AA55" s="79">
        <f t="shared" si="6"/>
        <v>0</v>
      </c>
    </row>
    <row r="56" spans="1:27" customFormat="1" ht="17.25" customHeight="1">
      <c r="A56" s="1"/>
      <c r="B56" s="71">
        <v>9781802300116</v>
      </c>
      <c r="C56" s="86" t="s">
        <v>185</v>
      </c>
      <c r="D56" s="73" t="s">
        <v>97</v>
      </c>
      <c r="E56" s="74" t="s">
        <v>139</v>
      </c>
      <c r="F56" s="87" t="s">
        <v>140</v>
      </c>
      <c r="G56" s="73" t="s">
        <v>186</v>
      </c>
      <c r="H56" s="403"/>
      <c r="I56" s="75">
        <v>14.95</v>
      </c>
      <c r="J56" s="405"/>
      <c r="K56" s="76">
        <f t="shared" si="0"/>
        <v>14.95</v>
      </c>
      <c r="L56" s="77">
        <f t="shared" si="1"/>
        <v>0</v>
      </c>
      <c r="M56" s="432">
        <v>0</v>
      </c>
      <c r="N56" s="78">
        <f t="shared" si="2"/>
        <v>0</v>
      </c>
      <c r="O56" s="434"/>
      <c r="P56" s="1"/>
      <c r="Q56" s="436"/>
      <c r="R56" s="79">
        <f t="shared" si="3"/>
        <v>0</v>
      </c>
      <c r="S56" s="1"/>
      <c r="T56" s="436"/>
      <c r="U56" s="79">
        <f t="shared" si="4"/>
        <v>0</v>
      </c>
      <c r="V56" s="1"/>
      <c r="W56" s="436"/>
      <c r="X56" s="79">
        <f t="shared" si="5"/>
        <v>0</v>
      </c>
      <c r="Y56" s="1"/>
      <c r="Z56" s="436"/>
      <c r="AA56" s="79">
        <f t="shared" si="6"/>
        <v>0</v>
      </c>
    </row>
    <row r="57" spans="1:27" customFormat="1" ht="17.25" customHeight="1">
      <c r="A57" s="1"/>
      <c r="B57" s="71">
        <v>9781802300147</v>
      </c>
      <c r="C57" s="86" t="s">
        <v>187</v>
      </c>
      <c r="D57" s="73" t="s">
        <v>97</v>
      </c>
      <c r="E57" s="74" t="s">
        <v>139</v>
      </c>
      <c r="F57" s="87" t="s">
        <v>140</v>
      </c>
      <c r="G57" s="73" t="s">
        <v>188</v>
      </c>
      <c r="H57" s="403"/>
      <c r="I57" s="75">
        <v>7.95</v>
      </c>
      <c r="J57" s="405"/>
      <c r="K57" s="76">
        <f t="shared" si="0"/>
        <v>7.95</v>
      </c>
      <c r="L57" s="77">
        <f t="shared" si="1"/>
        <v>0</v>
      </c>
      <c r="M57" s="432">
        <v>0</v>
      </c>
      <c r="N57" s="78">
        <f t="shared" si="2"/>
        <v>0</v>
      </c>
      <c r="O57" s="434"/>
      <c r="P57" s="1"/>
      <c r="Q57" s="436"/>
      <c r="R57" s="79">
        <f t="shared" si="3"/>
        <v>0</v>
      </c>
      <c r="S57" s="1"/>
      <c r="T57" s="436"/>
      <c r="U57" s="79">
        <f t="shared" si="4"/>
        <v>0</v>
      </c>
      <c r="V57" s="1"/>
      <c r="W57" s="436"/>
      <c r="X57" s="79">
        <f t="shared" si="5"/>
        <v>0</v>
      </c>
      <c r="Y57" s="1"/>
      <c r="Z57" s="436"/>
      <c r="AA57" s="79">
        <f t="shared" si="6"/>
        <v>0</v>
      </c>
    </row>
    <row r="58" spans="1:27" customFormat="1" ht="17.25" customHeight="1">
      <c r="A58" s="1"/>
      <c r="B58" s="71">
        <v>9781802300123</v>
      </c>
      <c r="C58" s="86" t="s">
        <v>189</v>
      </c>
      <c r="D58" s="73" t="s">
        <v>97</v>
      </c>
      <c r="E58" s="74" t="s">
        <v>137</v>
      </c>
      <c r="F58" s="87" t="s">
        <v>140</v>
      </c>
      <c r="G58" s="73" t="s">
        <v>190</v>
      </c>
      <c r="H58" s="403"/>
      <c r="I58" s="75">
        <v>31.5</v>
      </c>
      <c r="J58" s="405"/>
      <c r="K58" s="76">
        <f t="shared" si="0"/>
        <v>31.5</v>
      </c>
      <c r="L58" s="77">
        <f t="shared" si="1"/>
        <v>0</v>
      </c>
      <c r="M58" s="432">
        <v>0</v>
      </c>
      <c r="N58" s="78">
        <f t="shared" si="2"/>
        <v>0</v>
      </c>
      <c r="O58" s="434"/>
      <c r="P58" s="1"/>
      <c r="Q58" s="436"/>
      <c r="R58" s="79">
        <f t="shared" si="3"/>
        <v>0</v>
      </c>
      <c r="S58" s="1"/>
      <c r="T58" s="436"/>
      <c r="U58" s="79">
        <f t="shared" si="4"/>
        <v>0</v>
      </c>
      <c r="V58" s="1"/>
      <c r="W58" s="436"/>
      <c r="X58" s="79">
        <f t="shared" si="5"/>
        <v>0</v>
      </c>
      <c r="Y58" s="1"/>
      <c r="Z58" s="436"/>
      <c r="AA58" s="79">
        <f t="shared" si="6"/>
        <v>0</v>
      </c>
    </row>
    <row r="59" spans="1:27" customFormat="1" ht="17.25" customHeight="1">
      <c r="A59" s="1"/>
      <c r="B59" s="71"/>
      <c r="C59" s="86" t="s">
        <v>191</v>
      </c>
      <c r="D59" s="73" t="s">
        <v>97</v>
      </c>
      <c r="E59" s="74" t="s">
        <v>137</v>
      </c>
      <c r="F59" s="87" t="s">
        <v>140</v>
      </c>
      <c r="G59" s="73" t="s">
        <v>192</v>
      </c>
      <c r="H59" s="403"/>
      <c r="I59" s="75">
        <v>25</v>
      </c>
      <c r="J59" s="405"/>
      <c r="K59" s="76">
        <f t="shared" si="0"/>
        <v>25</v>
      </c>
      <c r="L59" s="77">
        <f t="shared" si="1"/>
        <v>0</v>
      </c>
      <c r="M59" s="432">
        <v>0</v>
      </c>
      <c r="N59" s="78">
        <f t="shared" si="2"/>
        <v>0</v>
      </c>
      <c r="O59" s="434"/>
      <c r="P59" s="1"/>
      <c r="Q59" s="436"/>
      <c r="R59" s="79">
        <f t="shared" si="3"/>
        <v>0</v>
      </c>
      <c r="S59" s="1"/>
      <c r="T59" s="436"/>
      <c r="U59" s="79">
        <f t="shared" si="4"/>
        <v>0</v>
      </c>
      <c r="V59" s="1"/>
      <c r="W59" s="436"/>
      <c r="X59" s="79">
        <f t="shared" si="5"/>
        <v>0</v>
      </c>
      <c r="Y59" s="1"/>
      <c r="Z59" s="436"/>
      <c r="AA59" s="79">
        <f t="shared" si="6"/>
        <v>0</v>
      </c>
    </row>
    <row r="60" spans="1:27" customFormat="1" ht="17.25" customHeight="1">
      <c r="A60" s="1"/>
      <c r="B60" s="71">
        <v>9781802300130</v>
      </c>
      <c r="C60" s="86" t="s">
        <v>193</v>
      </c>
      <c r="D60" s="73" t="s">
        <v>97</v>
      </c>
      <c r="E60" s="74" t="s">
        <v>139</v>
      </c>
      <c r="F60" s="87" t="s">
        <v>140</v>
      </c>
      <c r="G60" s="73" t="s">
        <v>194</v>
      </c>
      <c r="H60" s="403"/>
      <c r="I60" s="75">
        <v>14.95</v>
      </c>
      <c r="J60" s="405"/>
      <c r="K60" s="76">
        <f t="shared" si="0"/>
        <v>14.95</v>
      </c>
      <c r="L60" s="77">
        <f t="shared" si="1"/>
        <v>0</v>
      </c>
      <c r="M60" s="432">
        <v>0</v>
      </c>
      <c r="N60" s="78">
        <f t="shared" si="2"/>
        <v>0</v>
      </c>
      <c r="O60" s="434"/>
      <c r="P60" s="1"/>
      <c r="Q60" s="436"/>
      <c r="R60" s="79">
        <f t="shared" si="3"/>
        <v>0</v>
      </c>
      <c r="S60" s="1"/>
      <c r="T60" s="436"/>
      <c r="U60" s="79">
        <f t="shared" si="4"/>
        <v>0</v>
      </c>
      <c r="V60" s="1"/>
      <c r="W60" s="436"/>
      <c r="X60" s="79">
        <f t="shared" si="5"/>
        <v>0</v>
      </c>
      <c r="Y60" s="1"/>
      <c r="Z60" s="436"/>
      <c r="AA60" s="79">
        <f t="shared" si="6"/>
        <v>0</v>
      </c>
    </row>
    <row r="61" spans="1:27" customFormat="1" ht="17.25" customHeight="1">
      <c r="A61" s="1"/>
      <c r="B61" s="71">
        <v>9781845360504</v>
      </c>
      <c r="C61" s="86" t="s">
        <v>195</v>
      </c>
      <c r="D61" s="73" t="s">
        <v>97</v>
      </c>
      <c r="E61" s="74" t="s">
        <v>139</v>
      </c>
      <c r="F61" s="87" t="s">
        <v>140</v>
      </c>
      <c r="G61" s="73" t="s">
        <v>196</v>
      </c>
      <c r="H61" s="403"/>
      <c r="I61" s="75">
        <v>13.95</v>
      </c>
      <c r="J61" s="405"/>
      <c r="K61" s="76">
        <f t="shared" si="0"/>
        <v>13.95</v>
      </c>
      <c r="L61" s="77">
        <f t="shared" si="1"/>
        <v>0</v>
      </c>
      <c r="M61" s="432">
        <v>0</v>
      </c>
      <c r="N61" s="78">
        <f t="shared" si="2"/>
        <v>0</v>
      </c>
      <c r="O61" s="434"/>
      <c r="P61" s="1"/>
      <c r="Q61" s="436"/>
      <c r="R61" s="79">
        <f t="shared" si="3"/>
        <v>0</v>
      </c>
      <c r="S61" s="1"/>
      <c r="T61" s="436"/>
      <c r="U61" s="79">
        <f t="shared" si="4"/>
        <v>0</v>
      </c>
      <c r="V61" s="1"/>
      <c r="W61" s="436"/>
      <c r="X61" s="79">
        <f t="shared" si="5"/>
        <v>0</v>
      </c>
      <c r="Y61" s="1"/>
      <c r="Z61" s="436"/>
      <c r="AA61" s="79">
        <f t="shared" si="6"/>
        <v>0</v>
      </c>
    </row>
    <row r="62" spans="1:27" customFormat="1" ht="17.25" customHeight="1">
      <c r="A62" s="1"/>
      <c r="B62" s="71">
        <v>9781845365271</v>
      </c>
      <c r="C62" s="86" t="s">
        <v>197</v>
      </c>
      <c r="D62" s="73" t="s">
        <v>97</v>
      </c>
      <c r="E62" s="74" t="s">
        <v>137</v>
      </c>
      <c r="F62" s="87" t="s">
        <v>140</v>
      </c>
      <c r="G62" s="73" t="s">
        <v>198</v>
      </c>
      <c r="H62" s="403"/>
      <c r="I62" s="75">
        <v>13.95</v>
      </c>
      <c r="J62" s="405"/>
      <c r="K62" s="76">
        <f t="shared" si="0"/>
        <v>13.95</v>
      </c>
      <c r="L62" s="77">
        <f t="shared" si="1"/>
        <v>0</v>
      </c>
      <c r="M62" s="432">
        <v>0</v>
      </c>
      <c r="N62" s="78">
        <f t="shared" si="2"/>
        <v>0</v>
      </c>
      <c r="O62" s="434"/>
      <c r="P62" s="1"/>
      <c r="Q62" s="436"/>
      <c r="R62" s="79">
        <f t="shared" si="3"/>
        <v>0</v>
      </c>
      <c r="S62" s="1"/>
      <c r="T62" s="436"/>
      <c r="U62" s="79">
        <f t="shared" si="4"/>
        <v>0</v>
      </c>
      <c r="V62" s="1"/>
      <c r="W62" s="436"/>
      <c r="X62" s="79">
        <f t="shared" si="5"/>
        <v>0</v>
      </c>
      <c r="Y62" s="1"/>
      <c r="Z62" s="436"/>
      <c r="AA62" s="79">
        <f t="shared" si="6"/>
        <v>0</v>
      </c>
    </row>
    <row r="63" spans="1:27" customFormat="1" ht="17.25" customHeight="1">
      <c r="A63" s="1"/>
      <c r="B63" s="71">
        <v>9781845361051</v>
      </c>
      <c r="C63" s="88" t="s">
        <v>199</v>
      </c>
      <c r="D63" s="73" t="s">
        <v>97</v>
      </c>
      <c r="E63" s="74" t="s">
        <v>139</v>
      </c>
      <c r="F63" s="87" t="s">
        <v>140</v>
      </c>
      <c r="G63" s="73" t="s">
        <v>200</v>
      </c>
      <c r="H63" s="403"/>
      <c r="I63" s="75">
        <v>15.5</v>
      </c>
      <c r="J63" s="405"/>
      <c r="K63" s="76">
        <f t="shared" si="0"/>
        <v>15.5</v>
      </c>
      <c r="L63" s="77">
        <f t="shared" si="1"/>
        <v>0</v>
      </c>
      <c r="M63" s="432">
        <v>0</v>
      </c>
      <c r="N63" s="78">
        <f t="shared" si="2"/>
        <v>0</v>
      </c>
      <c r="O63" s="434"/>
      <c r="P63" s="1"/>
      <c r="Q63" s="436"/>
      <c r="R63" s="79">
        <f t="shared" si="3"/>
        <v>0</v>
      </c>
      <c r="S63" s="1"/>
      <c r="T63" s="436"/>
      <c r="U63" s="79">
        <f t="shared" si="4"/>
        <v>0</v>
      </c>
      <c r="V63" s="1"/>
      <c r="W63" s="436"/>
      <c r="X63" s="79">
        <f t="shared" si="5"/>
        <v>0</v>
      </c>
      <c r="Y63" s="1"/>
      <c r="Z63" s="436"/>
      <c r="AA63" s="79">
        <f t="shared" si="6"/>
        <v>0</v>
      </c>
    </row>
    <row r="64" spans="1:27" customFormat="1" ht="17.25" customHeight="1">
      <c r="A64" s="1"/>
      <c r="B64" s="71">
        <v>9780861671571</v>
      </c>
      <c r="C64" s="88" t="s">
        <v>201</v>
      </c>
      <c r="D64" s="73" t="s">
        <v>97</v>
      </c>
      <c r="E64" s="74" t="s">
        <v>139</v>
      </c>
      <c r="F64" s="87" t="s">
        <v>140</v>
      </c>
      <c r="G64" s="73" t="s">
        <v>202</v>
      </c>
      <c r="H64" s="403"/>
      <c r="I64" s="75">
        <v>3.5</v>
      </c>
      <c r="J64" s="405"/>
      <c r="K64" s="76">
        <f t="shared" si="0"/>
        <v>3.5</v>
      </c>
      <c r="L64" s="77">
        <f t="shared" si="1"/>
        <v>0</v>
      </c>
      <c r="M64" s="432">
        <v>0</v>
      </c>
      <c r="N64" s="78">
        <f t="shared" si="2"/>
        <v>0</v>
      </c>
      <c r="O64" s="434"/>
      <c r="P64" s="1"/>
      <c r="Q64" s="436"/>
      <c r="R64" s="79">
        <f t="shared" si="3"/>
        <v>0</v>
      </c>
      <c r="S64" s="1"/>
      <c r="T64" s="436"/>
      <c r="U64" s="79">
        <f t="shared" si="4"/>
        <v>0</v>
      </c>
      <c r="V64" s="1"/>
      <c r="W64" s="436"/>
      <c r="X64" s="79">
        <f t="shared" si="5"/>
        <v>0</v>
      </c>
      <c r="Y64" s="1"/>
      <c r="Z64" s="436"/>
      <c r="AA64" s="79">
        <f t="shared" si="6"/>
        <v>0</v>
      </c>
    </row>
    <row r="65" spans="1:27" customFormat="1" ht="17.25" customHeight="1">
      <c r="A65" s="1"/>
      <c r="B65" s="71">
        <v>9780861674589</v>
      </c>
      <c r="C65" s="86" t="s">
        <v>203</v>
      </c>
      <c r="D65" s="73" t="s">
        <v>97</v>
      </c>
      <c r="E65" s="89" t="s">
        <v>139</v>
      </c>
      <c r="F65" s="87" t="s">
        <v>140</v>
      </c>
      <c r="G65" s="73" t="s">
        <v>204</v>
      </c>
      <c r="H65" s="403"/>
      <c r="I65" s="75">
        <v>9.9499999999999993</v>
      </c>
      <c r="J65" s="405"/>
      <c r="K65" s="76">
        <f t="shared" si="0"/>
        <v>9.9499999999999993</v>
      </c>
      <c r="L65" s="77">
        <f t="shared" si="1"/>
        <v>0</v>
      </c>
      <c r="M65" s="432">
        <v>0</v>
      </c>
      <c r="N65" s="78">
        <f t="shared" si="2"/>
        <v>0</v>
      </c>
      <c r="O65" s="434"/>
      <c r="P65" s="1"/>
      <c r="Q65" s="436"/>
      <c r="R65" s="79">
        <f t="shared" si="3"/>
        <v>0</v>
      </c>
      <c r="S65" s="1"/>
      <c r="T65" s="436"/>
      <c r="U65" s="79">
        <f t="shared" si="4"/>
        <v>0</v>
      </c>
      <c r="V65" s="1"/>
      <c r="W65" s="436"/>
      <c r="X65" s="79">
        <f t="shared" si="5"/>
        <v>0</v>
      </c>
      <c r="Y65" s="1"/>
      <c r="Z65" s="436"/>
      <c r="AA65" s="79">
        <f t="shared" si="6"/>
        <v>0</v>
      </c>
    </row>
    <row r="66" spans="1:27" customFormat="1" ht="17.25" customHeight="1">
      <c r="A66" s="1"/>
      <c r="B66" s="71">
        <v>9780861671595</v>
      </c>
      <c r="C66" s="86" t="s">
        <v>205</v>
      </c>
      <c r="D66" s="73" t="s">
        <v>97</v>
      </c>
      <c r="E66" s="89" t="s">
        <v>139</v>
      </c>
      <c r="F66" s="87" t="s">
        <v>140</v>
      </c>
      <c r="G66" s="73" t="s">
        <v>206</v>
      </c>
      <c r="H66" s="403"/>
      <c r="I66" s="75">
        <v>11.95</v>
      </c>
      <c r="J66" s="405"/>
      <c r="K66" s="76">
        <f t="shared" si="0"/>
        <v>11.95</v>
      </c>
      <c r="L66" s="77">
        <f t="shared" si="1"/>
        <v>0</v>
      </c>
      <c r="M66" s="432">
        <v>0</v>
      </c>
      <c r="N66" s="78">
        <f t="shared" si="2"/>
        <v>0</v>
      </c>
      <c r="O66" s="434"/>
      <c r="P66" s="1"/>
      <c r="Q66" s="436"/>
      <c r="R66" s="79">
        <f t="shared" si="3"/>
        <v>0</v>
      </c>
      <c r="S66" s="1"/>
      <c r="T66" s="436"/>
      <c r="U66" s="79">
        <f t="shared" si="4"/>
        <v>0</v>
      </c>
      <c r="V66" s="1"/>
      <c r="W66" s="436"/>
      <c r="X66" s="79">
        <f t="shared" si="5"/>
        <v>0</v>
      </c>
      <c r="Y66" s="1"/>
      <c r="Z66" s="436"/>
      <c r="AA66" s="79">
        <f t="shared" si="6"/>
        <v>0</v>
      </c>
    </row>
    <row r="67" spans="1:27" customFormat="1" ht="17.25" customHeight="1">
      <c r="A67" s="1"/>
      <c r="B67" s="71">
        <v>9780861671601</v>
      </c>
      <c r="C67" s="86" t="s">
        <v>207</v>
      </c>
      <c r="D67" s="73" t="s">
        <v>97</v>
      </c>
      <c r="E67" s="73" t="s">
        <v>139</v>
      </c>
      <c r="F67" s="87" t="s">
        <v>140</v>
      </c>
      <c r="G67" s="73" t="s">
        <v>208</v>
      </c>
      <c r="H67" s="403"/>
      <c r="I67" s="75">
        <v>7.5</v>
      </c>
      <c r="J67" s="405"/>
      <c r="K67" s="76">
        <f t="shared" si="0"/>
        <v>7.5</v>
      </c>
      <c r="L67" s="77">
        <f t="shared" si="1"/>
        <v>0</v>
      </c>
      <c r="M67" s="432">
        <v>0</v>
      </c>
      <c r="N67" s="78">
        <f t="shared" si="2"/>
        <v>0</v>
      </c>
      <c r="O67" s="434"/>
      <c r="P67" s="1"/>
      <c r="Q67" s="436"/>
      <c r="R67" s="79">
        <f t="shared" si="3"/>
        <v>0</v>
      </c>
      <c r="S67" s="1"/>
      <c r="T67" s="436"/>
      <c r="U67" s="79">
        <f t="shared" si="4"/>
        <v>0</v>
      </c>
      <c r="V67" s="1"/>
      <c r="W67" s="436"/>
      <c r="X67" s="79">
        <f t="shared" si="5"/>
        <v>0</v>
      </c>
      <c r="Y67" s="1"/>
      <c r="Z67" s="436"/>
      <c r="AA67" s="79">
        <f t="shared" si="6"/>
        <v>0</v>
      </c>
    </row>
    <row r="68" spans="1:27" customFormat="1" ht="17.25" customHeight="1">
      <c r="A68" s="1"/>
      <c r="B68" s="71">
        <v>9780861678709</v>
      </c>
      <c r="C68" s="86" t="s">
        <v>209</v>
      </c>
      <c r="D68" s="73" t="s">
        <v>97</v>
      </c>
      <c r="E68" s="73" t="s">
        <v>139</v>
      </c>
      <c r="F68" s="87" t="s">
        <v>140</v>
      </c>
      <c r="G68" s="73" t="s">
        <v>210</v>
      </c>
      <c r="H68" s="403"/>
      <c r="I68" s="75">
        <v>1.5</v>
      </c>
      <c r="J68" s="405"/>
      <c r="K68" s="76">
        <f t="shared" si="0"/>
        <v>1.5</v>
      </c>
      <c r="L68" s="77">
        <f t="shared" si="1"/>
        <v>0</v>
      </c>
      <c r="M68" s="432">
        <v>0</v>
      </c>
      <c r="N68" s="78">
        <f t="shared" si="2"/>
        <v>0</v>
      </c>
      <c r="O68" s="434"/>
      <c r="P68" s="1"/>
      <c r="Q68" s="436"/>
      <c r="R68" s="79">
        <f t="shared" si="3"/>
        <v>0</v>
      </c>
      <c r="S68" s="1"/>
      <c r="T68" s="436"/>
      <c r="U68" s="79">
        <f t="shared" si="4"/>
        <v>0</v>
      </c>
      <c r="V68" s="1"/>
      <c r="W68" s="436"/>
      <c r="X68" s="79">
        <f t="shared" si="5"/>
        <v>0</v>
      </c>
      <c r="Y68" s="1"/>
      <c r="Z68" s="436"/>
      <c r="AA68" s="79">
        <f t="shared" si="6"/>
        <v>0</v>
      </c>
    </row>
    <row r="69" spans="1:27" customFormat="1" ht="17.25" customHeight="1">
      <c r="A69" s="1"/>
      <c r="B69" s="71">
        <v>9781845369637</v>
      </c>
      <c r="C69" s="86" t="s">
        <v>211</v>
      </c>
      <c r="D69" s="73" t="s">
        <v>97</v>
      </c>
      <c r="E69" s="73" t="s">
        <v>139</v>
      </c>
      <c r="F69" s="87" t="s">
        <v>140</v>
      </c>
      <c r="G69" s="73" t="s">
        <v>212</v>
      </c>
      <c r="H69" s="403"/>
      <c r="I69" s="75">
        <v>14.95</v>
      </c>
      <c r="J69" s="405"/>
      <c r="K69" s="76">
        <f t="shared" si="0"/>
        <v>14.95</v>
      </c>
      <c r="L69" s="77">
        <f t="shared" si="1"/>
        <v>0</v>
      </c>
      <c r="M69" s="432">
        <v>0</v>
      </c>
      <c r="N69" s="78">
        <f t="shared" si="2"/>
        <v>0</v>
      </c>
      <c r="O69" s="434"/>
      <c r="P69" s="1"/>
      <c r="Q69" s="436"/>
      <c r="R69" s="79">
        <f t="shared" si="3"/>
        <v>0</v>
      </c>
      <c r="S69" s="1"/>
      <c r="T69" s="436"/>
      <c r="U69" s="79">
        <f t="shared" si="4"/>
        <v>0</v>
      </c>
      <c r="V69" s="1"/>
      <c r="W69" s="436"/>
      <c r="X69" s="79">
        <f t="shared" si="5"/>
        <v>0</v>
      </c>
      <c r="Y69" s="1"/>
      <c r="Z69" s="436"/>
      <c r="AA69" s="79">
        <f t="shared" si="6"/>
        <v>0</v>
      </c>
    </row>
    <row r="70" spans="1:27" customFormat="1" ht="17.25" customHeight="1">
      <c r="A70" s="1"/>
      <c r="B70" s="71">
        <v>9781845369712</v>
      </c>
      <c r="C70" s="86" t="s">
        <v>213</v>
      </c>
      <c r="D70" s="73" t="s">
        <v>97</v>
      </c>
      <c r="E70" s="73" t="s">
        <v>139</v>
      </c>
      <c r="F70" s="87" t="s">
        <v>140</v>
      </c>
      <c r="G70" s="73" t="s">
        <v>214</v>
      </c>
      <c r="H70" s="403"/>
      <c r="I70" s="75">
        <v>9.9499999999999993</v>
      </c>
      <c r="J70" s="405"/>
      <c r="K70" s="76">
        <f t="shared" si="0"/>
        <v>9.9499999999999993</v>
      </c>
      <c r="L70" s="77">
        <f t="shared" si="1"/>
        <v>0</v>
      </c>
      <c r="M70" s="432">
        <v>0</v>
      </c>
      <c r="N70" s="78">
        <f t="shared" si="2"/>
        <v>0</v>
      </c>
      <c r="O70" s="434"/>
      <c r="P70" s="1"/>
      <c r="Q70" s="436"/>
      <c r="R70" s="79">
        <f t="shared" si="3"/>
        <v>0</v>
      </c>
      <c r="S70" s="1"/>
      <c r="T70" s="436"/>
      <c r="U70" s="79">
        <f t="shared" si="4"/>
        <v>0</v>
      </c>
      <c r="V70" s="1"/>
      <c r="W70" s="436"/>
      <c r="X70" s="79">
        <f t="shared" si="5"/>
        <v>0</v>
      </c>
      <c r="Y70" s="1"/>
      <c r="Z70" s="436"/>
      <c r="AA70" s="79">
        <f t="shared" si="6"/>
        <v>0</v>
      </c>
    </row>
    <row r="71" spans="1:27" customFormat="1" ht="17.25" customHeight="1">
      <c r="A71" s="15"/>
      <c r="B71" s="71">
        <v>9781913698362</v>
      </c>
      <c r="C71" s="72" t="s">
        <v>215</v>
      </c>
      <c r="D71" s="73" t="s">
        <v>97</v>
      </c>
      <c r="E71" s="74" t="s">
        <v>126</v>
      </c>
      <c r="F71" s="73" t="s">
        <v>216</v>
      </c>
      <c r="G71" s="90" t="s">
        <v>217</v>
      </c>
      <c r="H71" s="403"/>
      <c r="I71" s="75">
        <v>27.95</v>
      </c>
      <c r="J71" s="405"/>
      <c r="K71" s="76">
        <f t="shared" si="0"/>
        <v>27.95</v>
      </c>
      <c r="L71" s="77">
        <f t="shared" si="1"/>
        <v>0</v>
      </c>
      <c r="M71" s="432">
        <v>0</v>
      </c>
      <c r="N71" s="78">
        <f t="shared" si="2"/>
        <v>0</v>
      </c>
      <c r="O71" s="434"/>
      <c r="P71" s="15"/>
      <c r="Q71" s="436"/>
      <c r="R71" s="79">
        <f t="shared" si="3"/>
        <v>0</v>
      </c>
      <c r="S71" s="1"/>
      <c r="T71" s="436"/>
      <c r="U71" s="79">
        <f t="shared" si="4"/>
        <v>0</v>
      </c>
      <c r="V71" s="1"/>
      <c r="W71" s="436"/>
      <c r="X71" s="79">
        <f t="shared" si="5"/>
        <v>0</v>
      </c>
      <c r="Y71" s="1"/>
      <c r="Z71" s="436"/>
      <c r="AA71" s="79">
        <f t="shared" si="6"/>
        <v>0</v>
      </c>
    </row>
    <row r="72" spans="1:27" customFormat="1" ht="17.25" customHeight="1">
      <c r="A72" s="15"/>
      <c r="B72" s="71">
        <v>9781913698379</v>
      </c>
      <c r="C72" s="72" t="s">
        <v>218</v>
      </c>
      <c r="D72" s="73" t="s">
        <v>97</v>
      </c>
      <c r="E72" s="74" t="s">
        <v>98</v>
      </c>
      <c r="F72" s="73" t="s">
        <v>216</v>
      </c>
      <c r="G72" s="90" t="s">
        <v>219</v>
      </c>
      <c r="H72" s="403"/>
      <c r="I72" s="75">
        <v>8.9499999999999993</v>
      </c>
      <c r="J72" s="405"/>
      <c r="K72" s="76">
        <f t="shared" si="0"/>
        <v>8.9499999999999993</v>
      </c>
      <c r="L72" s="77">
        <f t="shared" si="1"/>
        <v>0</v>
      </c>
      <c r="M72" s="432">
        <v>0</v>
      </c>
      <c r="N72" s="78">
        <f t="shared" si="2"/>
        <v>0</v>
      </c>
      <c r="O72" s="434"/>
      <c r="P72" s="15"/>
      <c r="Q72" s="436"/>
      <c r="R72" s="79">
        <f t="shared" si="3"/>
        <v>0</v>
      </c>
      <c r="S72" s="1"/>
      <c r="T72" s="436"/>
      <c r="U72" s="79">
        <f t="shared" si="4"/>
        <v>0</v>
      </c>
      <c r="V72" s="1"/>
      <c r="W72" s="436"/>
      <c r="X72" s="79">
        <f t="shared" si="5"/>
        <v>0</v>
      </c>
      <c r="Y72" s="1"/>
      <c r="Z72" s="436"/>
      <c r="AA72" s="79">
        <f t="shared" si="6"/>
        <v>0</v>
      </c>
    </row>
    <row r="73" spans="1:27" customFormat="1" ht="17.25" customHeight="1">
      <c r="A73" s="15"/>
      <c r="B73" s="71">
        <v>9781917280938</v>
      </c>
      <c r="C73" s="72" t="s">
        <v>220</v>
      </c>
      <c r="D73" s="73" t="s">
        <v>97</v>
      </c>
      <c r="E73" s="74" t="s">
        <v>126</v>
      </c>
      <c r="F73" s="73" t="s">
        <v>216</v>
      </c>
      <c r="G73" s="90" t="s">
        <v>221</v>
      </c>
      <c r="H73" s="403"/>
      <c r="I73" s="75">
        <v>31.95</v>
      </c>
      <c r="J73" s="405"/>
      <c r="K73" s="76">
        <f t="shared" si="0"/>
        <v>31.95</v>
      </c>
      <c r="L73" s="77">
        <f t="shared" si="1"/>
        <v>0</v>
      </c>
      <c r="M73" s="432">
        <v>0</v>
      </c>
      <c r="N73" s="78">
        <f t="shared" si="2"/>
        <v>0</v>
      </c>
      <c r="O73" s="434"/>
      <c r="P73" s="15"/>
      <c r="Q73" s="436"/>
      <c r="R73" s="79">
        <f t="shared" si="3"/>
        <v>0</v>
      </c>
      <c r="S73" s="1"/>
      <c r="T73" s="436"/>
      <c r="U73" s="79">
        <f t="shared" si="4"/>
        <v>0</v>
      </c>
      <c r="V73" s="1"/>
      <c r="W73" s="436"/>
      <c r="X73" s="79">
        <f t="shared" si="5"/>
        <v>0</v>
      </c>
      <c r="Y73" s="1"/>
      <c r="Z73" s="436"/>
      <c r="AA73" s="79">
        <f t="shared" si="6"/>
        <v>0</v>
      </c>
    </row>
    <row r="74" spans="1:27" customFormat="1" ht="17.25" customHeight="1">
      <c r="A74" s="15"/>
      <c r="B74" s="71">
        <v>9781917280945</v>
      </c>
      <c r="C74" s="82" t="s">
        <v>222</v>
      </c>
      <c r="D74" s="73" t="s">
        <v>97</v>
      </c>
      <c r="E74" s="74" t="s">
        <v>98</v>
      </c>
      <c r="F74" s="73" t="s">
        <v>216</v>
      </c>
      <c r="G74" s="90" t="s">
        <v>223</v>
      </c>
      <c r="H74" s="403"/>
      <c r="I74" s="75">
        <v>9.9499999999999993</v>
      </c>
      <c r="J74" s="405"/>
      <c r="K74" s="76">
        <f t="shared" si="0"/>
        <v>9.9499999999999993</v>
      </c>
      <c r="L74" s="77">
        <f t="shared" si="1"/>
        <v>0</v>
      </c>
      <c r="M74" s="432">
        <v>0</v>
      </c>
      <c r="N74" s="78">
        <f t="shared" si="2"/>
        <v>0</v>
      </c>
      <c r="O74" s="434"/>
      <c r="P74" s="15"/>
      <c r="Q74" s="436"/>
      <c r="R74" s="79">
        <f t="shared" si="3"/>
        <v>0</v>
      </c>
      <c r="S74" s="1"/>
      <c r="T74" s="436"/>
      <c r="U74" s="79">
        <f t="shared" si="4"/>
        <v>0</v>
      </c>
      <c r="V74" s="1"/>
      <c r="W74" s="436"/>
      <c r="X74" s="79">
        <f t="shared" si="5"/>
        <v>0</v>
      </c>
      <c r="Y74" s="1"/>
      <c r="Z74" s="436"/>
      <c r="AA74" s="79">
        <f t="shared" si="6"/>
        <v>0</v>
      </c>
    </row>
    <row r="75" spans="1:27" customFormat="1" ht="17.25" customHeight="1">
      <c r="A75" s="15"/>
      <c r="B75" s="71">
        <v>9781917280969</v>
      </c>
      <c r="C75" s="82" t="s">
        <v>224</v>
      </c>
      <c r="D75" s="73" t="s">
        <v>97</v>
      </c>
      <c r="E75" s="74" t="s">
        <v>126</v>
      </c>
      <c r="F75" s="73" t="s">
        <v>216</v>
      </c>
      <c r="G75" s="90" t="s">
        <v>225</v>
      </c>
      <c r="H75" s="403"/>
      <c r="I75" s="75">
        <v>31.95</v>
      </c>
      <c r="J75" s="405"/>
      <c r="K75" s="76">
        <f t="shared" si="0"/>
        <v>31.95</v>
      </c>
      <c r="L75" s="77">
        <f t="shared" si="1"/>
        <v>0</v>
      </c>
      <c r="M75" s="432">
        <v>0</v>
      </c>
      <c r="N75" s="78">
        <f t="shared" si="2"/>
        <v>0</v>
      </c>
      <c r="O75" s="434"/>
      <c r="P75" s="15"/>
      <c r="Q75" s="436"/>
      <c r="R75" s="79">
        <f t="shared" si="3"/>
        <v>0</v>
      </c>
      <c r="S75" s="1"/>
      <c r="T75" s="436"/>
      <c r="U75" s="79">
        <f t="shared" si="4"/>
        <v>0</v>
      </c>
      <c r="V75" s="1"/>
      <c r="W75" s="436"/>
      <c r="X75" s="79">
        <f t="shared" si="5"/>
        <v>0</v>
      </c>
      <c r="Y75" s="1"/>
      <c r="Z75" s="436"/>
      <c r="AA75" s="79">
        <f t="shared" si="6"/>
        <v>0</v>
      </c>
    </row>
    <row r="76" spans="1:27" customFormat="1" ht="17.25" customHeight="1">
      <c r="A76" s="15"/>
      <c r="B76" s="71">
        <v>9781917280976</v>
      </c>
      <c r="C76" s="72" t="s">
        <v>226</v>
      </c>
      <c r="D76" s="73" t="s">
        <v>97</v>
      </c>
      <c r="E76" s="74" t="s">
        <v>98</v>
      </c>
      <c r="F76" s="73" t="s">
        <v>216</v>
      </c>
      <c r="G76" s="90" t="s">
        <v>227</v>
      </c>
      <c r="H76" s="403"/>
      <c r="I76" s="75">
        <v>9.9499999999999993</v>
      </c>
      <c r="J76" s="405"/>
      <c r="K76" s="76">
        <f t="shared" si="0"/>
        <v>9.9499999999999993</v>
      </c>
      <c r="L76" s="77">
        <f t="shared" si="1"/>
        <v>0</v>
      </c>
      <c r="M76" s="432">
        <v>0</v>
      </c>
      <c r="N76" s="78">
        <f t="shared" si="2"/>
        <v>0</v>
      </c>
      <c r="O76" s="434"/>
      <c r="P76" s="15"/>
      <c r="Q76" s="436"/>
      <c r="R76" s="79">
        <f t="shared" si="3"/>
        <v>0</v>
      </c>
      <c r="S76" s="1"/>
      <c r="T76" s="436"/>
      <c r="U76" s="79">
        <f t="shared" si="4"/>
        <v>0</v>
      </c>
      <c r="V76" s="1"/>
      <c r="W76" s="436"/>
      <c r="X76" s="79">
        <f t="shared" si="5"/>
        <v>0</v>
      </c>
      <c r="Y76" s="1"/>
      <c r="Z76" s="436"/>
      <c r="AA76" s="79">
        <f t="shared" si="6"/>
        <v>0</v>
      </c>
    </row>
    <row r="77" spans="1:27" customFormat="1" ht="17.25" customHeight="1">
      <c r="A77" s="1"/>
      <c r="B77" s="71">
        <v>9781917280921</v>
      </c>
      <c r="C77" s="86" t="s">
        <v>228</v>
      </c>
      <c r="D77" s="73" t="s">
        <v>97</v>
      </c>
      <c r="E77" s="74" t="s">
        <v>98</v>
      </c>
      <c r="F77" s="32" t="s">
        <v>216</v>
      </c>
      <c r="G77" s="90" t="s">
        <v>229</v>
      </c>
      <c r="H77" s="403"/>
      <c r="I77" s="75">
        <v>12.95</v>
      </c>
      <c r="J77" s="405"/>
      <c r="K77" s="76">
        <f t="shared" si="0"/>
        <v>12.95</v>
      </c>
      <c r="L77" s="77">
        <f t="shared" si="1"/>
        <v>0</v>
      </c>
      <c r="M77" s="432">
        <v>0</v>
      </c>
      <c r="N77" s="78">
        <f t="shared" si="2"/>
        <v>0</v>
      </c>
      <c r="O77" s="434"/>
      <c r="P77" s="1"/>
      <c r="Q77" s="436"/>
      <c r="R77" s="79">
        <f t="shared" si="3"/>
        <v>0</v>
      </c>
      <c r="S77" s="1"/>
      <c r="T77" s="436"/>
      <c r="U77" s="79">
        <f t="shared" si="4"/>
        <v>0</v>
      </c>
      <c r="V77" s="1"/>
      <c r="W77" s="436"/>
      <c r="X77" s="79">
        <f t="shared" si="5"/>
        <v>0</v>
      </c>
      <c r="Y77" s="1"/>
      <c r="Z77" s="436"/>
      <c r="AA77" s="79">
        <f t="shared" si="6"/>
        <v>0</v>
      </c>
    </row>
    <row r="78" spans="1:27" customFormat="1" ht="17.25" customHeight="1">
      <c r="A78" s="1"/>
      <c r="B78" s="71">
        <v>9781917848404</v>
      </c>
      <c r="C78" s="86" t="s">
        <v>230</v>
      </c>
      <c r="D78" s="73" t="s">
        <v>97</v>
      </c>
      <c r="E78" s="74" t="s">
        <v>98</v>
      </c>
      <c r="F78" s="32" t="s">
        <v>216</v>
      </c>
      <c r="G78" s="90" t="s">
        <v>231</v>
      </c>
      <c r="H78" s="403"/>
      <c r="I78" s="75">
        <v>9.5</v>
      </c>
      <c r="J78" s="405"/>
      <c r="K78" s="76">
        <f t="shared" si="0"/>
        <v>9.5</v>
      </c>
      <c r="L78" s="77">
        <f t="shared" si="1"/>
        <v>0</v>
      </c>
      <c r="M78" s="432">
        <v>0</v>
      </c>
      <c r="N78" s="78">
        <f t="shared" si="2"/>
        <v>0</v>
      </c>
      <c r="O78" s="434"/>
      <c r="P78" s="1"/>
      <c r="Q78" s="436"/>
      <c r="R78" s="79">
        <f t="shared" si="3"/>
        <v>0</v>
      </c>
      <c r="S78" s="1"/>
      <c r="T78" s="436"/>
      <c r="U78" s="79">
        <f t="shared" si="4"/>
        <v>0</v>
      </c>
      <c r="V78" s="1"/>
      <c r="W78" s="436"/>
      <c r="X78" s="79">
        <f t="shared" si="5"/>
        <v>0</v>
      </c>
      <c r="Y78" s="1"/>
      <c r="Z78" s="436"/>
      <c r="AA78" s="79">
        <f t="shared" si="6"/>
        <v>0</v>
      </c>
    </row>
    <row r="79" spans="1:27" customFormat="1" ht="17.25" customHeight="1">
      <c r="A79" s="1"/>
      <c r="B79" s="71">
        <v>9781917848411</v>
      </c>
      <c r="C79" s="86" t="s">
        <v>232</v>
      </c>
      <c r="D79" s="73" t="s">
        <v>97</v>
      </c>
      <c r="E79" s="74" t="s">
        <v>98</v>
      </c>
      <c r="F79" s="32" t="s">
        <v>216</v>
      </c>
      <c r="G79" s="90" t="s">
        <v>233</v>
      </c>
      <c r="H79" s="403"/>
      <c r="I79" s="75">
        <v>9.5</v>
      </c>
      <c r="J79" s="405"/>
      <c r="K79" s="76">
        <v>9.5</v>
      </c>
      <c r="L79" s="77">
        <f t="shared" ref="L79" si="7">K79*H79</f>
        <v>0</v>
      </c>
      <c r="M79" s="432">
        <v>0</v>
      </c>
      <c r="N79" s="78">
        <f t="shared" ref="N79" si="8">L79+(L79*M79)</f>
        <v>0</v>
      </c>
      <c r="O79" s="434"/>
      <c r="P79" s="1"/>
      <c r="Q79" s="436"/>
      <c r="R79" s="79">
        <f t="shared" ref="R79" si="9">IF(Q79="YES",$H79,0)</f>
        <v>0</v>
      </c>
      <c r="S79" s="1"/>
      <c r="T79" s="436"/>
      <c r="U79" s="79">
        <f t="shared" ref="U79" si="10">IF(T79="YES",$H79,0)</f>
        <v>0</v>
      </c>
      <c r="V79" s="1"/>
      <c r="W79" s="436"/>
      <c r="X79" s="79">
        <f t="shared" ref="X79" si="11">IF(W79="YES",$H79,0)</f>
        <v>0</v>
      </c>
      <c r="Y79" s="1"/>
      <c r="Z79" s="436"/>
      <c r="AA79" s="79">
        <f t="shared" ref="AA79" si="12">IF(Z79="YES",$H79,0)</f>
        <v>0</v>
      </c>
    </row>
    <row r="80" spans="1:27" customFormat="1" ht="17.25" customHeight="1">
      <c r="A80" s="15"/>
      <c r="B80" s="71">
        <v>9781789279368</v>
      </c>
      <c r="C80" s="72" t="s">
        <v>234</v>
      </c>
      <c r="D80" s="73" t="s">
        <v>97</v>
      </c>
      <c r="E80" s="74" t="s">
        <v>126</v>
      </c>
      <c r="F80" s="73" t="s">
        <v>235</v>
      </c>
      <c r="G80" s="73" t="s">
        <v>236</v>
      </c>
      <c r="H80" s="403"/>
      <c r="I80" s="75">
        <v>33</v>
      </c>
      <c r="J80" s="405"/>
      <c r="K80" s="76">
        <f t="shared" ref="K80:K110" si="13">I80-(I80*J80)</f>
        <v>33</v>
      </c>
      <c r="L80" s="77">
        <f t="shared" ref="L80:L110" si="14">K80*H80</f>
        <v>0</v>
      </c>
      <c r="M80" s="432">
        <v>0</v>
      </c>
      <c r="N80" s="78">
        <f t="shared" ref="N80:N110" si="15">L80+(L80*M80)</f>
        <v>0</v>
      </c>
      <c r="O80" s="434"/>
      <c r="P80" s="15"/>
      <c r="Q80" s="436"/>
      <c r="R80" s="79">
        <f t="shared" ref="R80:R110" si="16">IF(Q80="YES",$H80,0)</f>
        <v>0</v>
      </c>
      <c r="S80" s="1"/>
      <c r="T80" s="436"/>
      <c r="U80" s="79">
        <f t="shared" ref="U80:U110" si="17">IF(T80="YES",$H80,0)</f>
        <v>0</v>
      </c>
      <c r="V80" s="1"/>
      <c r="W80" s="436"/>
      <c r="X80" s="79">
        <f t="shared" ref="X80:X110" si="18">IF(W80="YES",$H80,0)</f>
        <v>0</v>
      </c>
      <c r="Y80" s="1"/>
      <c r="Z80" s="436"/>
      <c r="AA80" s="79">
        <f t="shared" ref="AA80:AA110" si="19">IF(Z80="YES",$H80,0)</f>
        <v>0</v>
      </c>
    </row>
    <row r="81" spans="1:27" customFormat="1" ht="17.25" customHeight="1" outlineLevel="1">
      <c r="A81" s="85"/>
      <c r="B81" s="71">
        <v>9781789270082</v>
      </c>
      <c r="C81" s="72" t="s">
        <v>237</v>
      </c>
      <c r="D81" s="73" t="s">
        <v>97</v>
      </c>
      <c r="E81" s="74" t="s">
        <v>126</v>
      </c>
      <c r="F81" s="73" t="s">
        <v>235</v>
      </c>
      <c r="G81" s="73" t="s">
        <v>238</v>
      </c>
      <c r="H81" s="403"/>
      <c r="I81" s="75">
        <v>27</v>
      </c>
      <c r="J81" s="405"/>
      <c r="K81" s="76">
        <f t="shared" si="13"/>
        <v>27</v>
      </c>
      <c r="L81" s="77">
        <f t="shared" si="14"/>
        <v>0</v>
      </c>
      <c r="M81" s="432">
        <v>0</v>
      </c>
      <c r="N81" s="78">
        <f t="shared" si="15"/>
        <v>0</v>
      </c>
      <c r="O81" s="434"/>
      <c r="P81" s="85"/>
      <c r="Q81" s="436"/>
      <c r="R81" s="79">
        <f t="shared" si="16"/>
        <v>0</v>
      </c>
      <c r="S81" s="1"/>
      <c r="T81" s="436"/>
      <c r="U81" s="79">
        <f t="shared" si="17"/>
        <v>0</v>
      </c>
      <c r="V81" s="1"/>
      <c r="W81" s="436"/>
      <c r="X81" s="79">
        <f t="shared" si="18"/>
        <v>0</v>
      </c>
      <c r="Y81" s="1"/>
      <c r="Z81" s="436"/>
      <c r="AA81" s="79">
        <f t="shared" si="19"/>
        <v>0</v>
      </c>
    </row>
    <row r="82" spans="1:27" customFormat="1" ht="17.25" customHeight="1" outlineLevel="1">
      <c r="A82" s="85"/>
      <c r="B82" s="71">
        <v>9781789270105</v>
      </c>
      <c r="C82" s="72" t="s">
        <v>239</v>
      </c>
      <c r="D82" s="73" t="s">
        <v>97</v>
      </c>
      <c r="E82" s="74" t="s">
        <v>98</v>
      </c>
      <c r="F82" s="73" t="s">
        <v>235</v>
      </c>
      <c r="G82" s="73" t="s">
        <v>240</v>
      </c>
      <c r="H82" s="403"/>
      <c r="I82" s="75">
        <v>11</v>
      </c>
      <c r="J82" s="405"/>
      <c r="K82" s="76">
        <f t="shared" si="13"/>
        <v>11</v>
      </c>
      <c r="L82" s="77">
        <f t="shared" si="14"/>
        <v>0</v>
      </c>
      <c r="M82" s="432">
        <v>0</v>
      </c>
      <c r="N82" s="78">
        <f t="shared" si="15"/>
        <v>0</v>
      </c>
      <c r="O82" s="434"/>
      <c r="P82" s="85"/>
      <c r="Q82" s="436"/>
      <c r="R82" s="79">
        <f t="shared" si="16"/>
        <v>0</v>
      </c>
      <c r="S82" s="1"/>
      <c r="T82" s="436"/>
      <c r="U82" s="79">
        <f t="shared" si="17"/>
        <v>0</v>
      </c>
      <c r="V82" s="1"/>
      <c r="W82" s="436"/>
      <c r="X82" s="79">
        <f t="shared" si="18"/>
        <v>0</v>
      </c>
      <c r="Y82" s="1"/>
      <c r="Z82" s="436"/>
      <c r="AA82" s="79">
        <f t="shared" si="19"/>
        <v>0</v>
      </c>
    </row>
    <row r="83" spans="1:27" customFormat="1" ht="17.25" customHeight="1" outlineLevel="1">
      <c r="A83" s="85"/>
      <c r="B83" s="71">
        <v>9781789270778</v>
      </c>
      <c r="C83" s="72" t="s">
        <v>241</v>
      </c>
      <c r="D83" s="73" t="s">
        <v>97</v>
      </c>
      <c r="E83" s="74" t="s">
        <v>126</v>
      </c>
      <c r="F83" s="73" t="s">
        <v>235</v>
      </c>
      <c r="G83" s="73" t="s">
        <v>242</v>
      </c>
      <c r="H83" s="403"/>
      <c r="I83" s="75">
        <v>32</v>
      </c>
      <c r="J83" s="405"/>
      <c r="K83" s="76">
        <f t="shared" si="13"/>
        <v>32</v>
      </c>
      <c r="L83" s="77">
        <f t="shared" si="14"/>
        <v>0</v>
      </c>
      <c r="M83" s="432">
        <v>0</v>
      </c>
      <c r="N83" s="78">
        <f t="shared" si="15"/>
        <v>0</v>
      </c>
      <c r="O83" s="434"/>
      <c r="P83" s="85"/>
      <c r="Q83" s="436"/>
      <c r="R83" s="79">
        <f t="shared" si="16"/>
        <v>0</v>
      </c>
      <c r="S83" s="1"/>
      <c r="T83" s="436"/>
      <c r="U83" s="79">
        <f t="shared" si="17"/>
        <v>0</v>
      </c>
      <c r="V83" s="1"/>
      <c r="W83" s="436"/>
      <c r="X83" s="79">
        <f t="shared" si="18"/>
        <v>0</v>
      </c>
      <c r="Y83" s="1"/>
      <c r="Z83" s="436"/>
      <c r="AA83" s="79">
        <f t="shared" si="19"/>
        <v>0</v>
      </c>
    </row>
    <row r="84" spans="1:27" customFormat="1" ht="17.25" customHeight="1" outlineLevel="1">
      <c r="A84" s="85"/>
      <c r="B84" s="71">
        <v>9781789278088</v>
      </c>
      <c r="C84" s="72" t="s">
        <v>243</v>
      </c>
      <c r="D84" s="73" t="s">
        <v>97</v>
      </c>
      <c r="E84" s="74" t="s">
        <v>126</v>
      </c>
      <c r="F84" s="73" t="s">
        <v>235</v>
      </c>
      <c r="G84" s="73" t="s">
        <v>244</v>
      </c>
      <c r="H84" s="403"/>
      <c r="I84" s="75">
        <v>27</v>
      </c>
      <c r="J84" s="405"/>
      <c r="K84" s="76">
        <f t="shared" si="13"/>
        <v>27</v>
      </c>
      <c r="L84" s="77">
        <f t="shared" si="14"/>
        <v>0</v>
      </c>
      <c r="M84" s="432">
        <v>0</v>
      </c>
      <c r="N84" s="78">
        <f t="shared" si="15"/>
        <v>0</v>
      </c>
      <c r="O84" s="434"/>
      <c r="P84" s="85"/>
      <c r="Q84" s="436"/>
      <c r="R84" s="79">
        <f t="shared" si="16"/>
        <v>0</v>
      </c>
      <c r="S84" s="1"/>
      <c r="T84" s="436"/>
      <c r="U84" s="79">
        <f t="shared" si="17"/>
        <v>0</v>
      </c>
      <c r="V84" s="1"/>
      <c r="W84" s="436"/>
      <c r="X84" s="79">
        <f t="shared" si="18"/>
        <v>0</v>
      </c>
      <c r="Y84" s="1"/>
      <c r="Z84" s="436"/>
      <c r="AA84" s="79">
        <f t="shared" si="19"/>
        <v>0</v>
      </c>
    </row>
    <row r="85" spans="1:27" customFormat="1" ht="17.25" customHeight="1" outlineLevel="1">
      <c r="A85" s="85"/>
      <c r="B85" s="71">
        <v>9781789270570</v>
      </c>
      <c r="C85" s="72" t="s">
        <v>245</v>
      </c>
      <c r="D85" s="73" t="s">
        <v>97</v>
      </c>
      <c r="E85" s="74" t="s">
        <v>98</v>
      </c>
      <c r="F85" s="73" t="s">
        <v>235</v>
      </c>
      <c r="G85" s="73" t="s">
        <v>246</v>
      </c>
      <c r="H85" s="403"/>
      <c r="I85" s="75">
        <v>11</v>
      </c>
      <c r="J85" s="405"/>
      <c r="K85" s="76">
        <f t="shared" si="13"/>
        <v>11</v>
      </c>
      <c r="L85" s="77">
        <f t="shared" si="14"/>
        <v>0</v>
      </c>
      <c r="M85" s="432">
        <v>0</v>
      </c>
      <c r="N85" s="78">
        <f t="shared" si="15"/>
        <v>0</v>
      </c>
      <c r="O85" s="434"/>
      <c r="P85" s="85"/>
      <c r="Q85" s="436"/>
      <c r="R85" s="79">
        <f t="shared" si="16"/>
        <v>0</v>
      </c>
      <c r="S85" s="1"/>
      <c r="T85" s="436"/>
      <c r="U85" s="79">
        <f t="shared" si="17"/>
        <v>0</v>
      </c>
      <c r="V85" s="1"/>
      <c r="W85" s="436"/>
      <c r="X85" s="79">
        <f t="shared" si="18"/>
        <v>0</v>
      </c>
      <c r="Y85" s="1"/>
      <c r="Z85" s="436"/>
      <c r="AA85" s="79">
        <f t="shared" si="19"/>
        <v>0</v>
      </c>
    </row>
    <row r="86" spans="1:27" customFormat="1" ht="17.25" customHeight="1" outlineLevel="1">
      <c r="A86" s="85"/>
      <c r="B86" s="71">
        <v>9781789270792</v>
      </c>
      <c r="C86" s="72" t="s">
        <v>247</v>
      </c>
      <c r="D86" s="73" t="s">
        <v>97</v>
      </c>
      <c r="E86" s="74" t="s">
        <v>126</v>
      </c>
      <c r="F86" s="73" t="s">
        <v>235</v>
      </c>
      <c r="G86" s="73" t="s">
        <v>248</v>
      </c>
      <c r="H86" s="403"/>
      <c r="I86" s="75">
        <v>32</v>
      </c>
      <c r="J86" s="405"/>
      <c r="K86" s="76">
        <f t="shared" si="13"/>
        <v>32</v>
      </c>
      <c r="L86" s="77">
        <f t="shared" si="14"/>
        <v>0</v>
      </c>
      <c r="M86" s="432">
        <v>0</v>
      </c>
      <c r="N86" s="78">
        <f t="shared" si="15"/>
        <v>0</v>
      </c>
      <c r="O86" s="434"/>
      <c r="P86" s="85"/>
      <c r="Q86" s="436"/>
      <c r="R86" s="79">
        <f t="shared" si="16"/>
        <v>0</v>
      </c>
      <c r="S86" s="1"/>
      <c r="T86" s="436"/>
      <c r="U86" s="79">
        <f t="shared" si="17"/>
        <v>0</v>
      </c>
      <c r="V86" s="1"/>
      <c r="W86" s="436"/>
      <c r="X86" s="79">
        <f t="shared" si="18"/>
        <v>0</v>
      </c>
      <c r="Y86" s="1"/>
      <c r="Z86" s="436"/>
      <c r="AA86" s="79">
        <f t="shared" si="19"/>
        <v>0</v>
      </c>
    </row>
    <row r="87" spans="1:27" customFormat="1" ht="17.25" customHeight="1" outlineLevel="1">
      <c r="A87" s="85"/>
      <c r="B87" s="71">
        <v>9781789270556</v>
      </c>
      <c r="C87" s="72" t="s">
        <v>249</v>
      </c>
      <c r="D87" s="73" t="s">
        <v>97</v>
      </c>
      <c r="E87" s="74" t="s">
        <v>126</v>
      </c>
      <c r="F87" s="73" t="s">
        <v>235</v>
      </c>
      <c r="G87" s="73" t="s">
        <v>250</v>
      </c>
      <c r="H87" s="403"/>
      <c r="I87" s="75">
        <v>28.5</v>
      </c>
      <c r="J87" s="405"/>
      <c r="K87" s="76">
        <f t="shared" si="13"/>
        <v>28.5</v>
      </c>
      <c r="L87" s="77">
        <f t="shared" si="14"/>
        <v>0</v>
      </c>
      <c r="M87" s="432">
        <v>0</v>
      </c>
      <c r="N87" s="78">
        <f t="shared" si="15"/>
        <v>0</v>
      </c>
      <c r="O87" s="434"/>
      <c r="P87" s="85"/>
      <c r="Q87" s="436"/>
      <c r="R87" s="79">
        <f t="shared" si="16"/>
        <v>0</v>
      </c>
      <c r="S87" s="1"/>
      <c r="T87" s="436"/>
      <c r="U87" s="79">
        <f t="shared" si="17"/>
        <v>0</v>
      </c>
      <c r="V87" s="1"/>
      <c r="W87" s="436"/>
      <c r="X87" s="79">
        <f t="shared" si="18"/>
        <v>0</v>
      </c>
      <c r="Y87" s="1"/>
      <c r="Z87" s="436"/>
      <c r="AA87" s="79">
        <f t="shared" si="19"/>
        <v>0</v>
      </c>
    </row>
    <row r="88" spans="1:27" customFormat="1" ht="17.25" customHeight="1" outlineLevel="1">
      <c r="A88" s="85"/>
      <c r="B88" s="71">
        <v>9780861216499</v>
      </c>
      <c r="C88" s="72" t="s">
        <v>251</v>
      </c>
      <c r="D88" s="73" t="s">
        <v>97</v>
      </c>
      <c r="E88" s="74" t="s">
        <v>98</v>
      </c>
      <c r="F88" s="73" t="s">
        <v>235</v>
      </c>
      <c r="G88" s="73" t="s">
        <v>252</v>
      </c>
      <c r="H88" s="403"/>
      <c r="I88" s="75">
        <v>8.5</v>
      </c>
      <c r="J88" s="405"/>
      <c r="K88" s="76">
        <f t="shared" si="13"/>
        <v>8.5</v>
      </c>
      <c r="L88" s="77">
        <f t="shared" si="14"/>
        <v>0</v>
      </c>
      <c r="M88" s="432">
        <v>0</v>
      </c>
      <c r="N88" s="78">
        <f t="shared" si="15"/>
        <v>0</v>
      </c>
      <c r="O88" s="434"/>
      <c r="P88" s="85"/>
      <c r="Q88" s="436"/>
      <c r="R88" s="79">
        <f t="shared" si="16"/>
        <v>0</v>
      </c>
      <c r="S88" s="1"/>
      <c r="T88" s="436"/>
      <c r="U88" s="79">
        <f t="shared" si="17"/>
        <v>0</v>
      </c>
      <c r="V88" s="1"/>
      <c r="W88" s="436"/>
      <c r="X88" s="79">
        <f t="shared" si="18"/>
        <v>0</v>
      </c>
      <c r="Y88" s="1"/>
      <c r="Z88" s="436"/>
      <c r="AA88" s="79">
        <f t="shared" si="19"/>
        <v>0</v>
      </c>
    </row>
    <row r="89" spans="1:27" customFormat="1" ht="17.25" customHeight="1" outlineLevel="1">
      <c r="A89" s="85"/>
      <c r="B89" s="91">
        <v>9781804582541</v>
      </c>
      <c r="C89" s="72" t="s">
        <v>253</v>
      </c>
      <c r="D89" s="73" t="s">
        <v>97</v>
      </c>
      <c r="E89" s="74" t="s">
        <v>126</v>
      </c>
      <c r="F89" s="73" t="s">
        <v>254</v>
      </c>
      <c r="G89" s="73"/>
      <c r="H89" s="403"/>
      <c r="I89" s="75">
        <v>29.95</v>
      </c>
      <c r="J89" s="405"/>
      <c r="K89" s="76">
        <f t="shared" si="13"/>
        <v>29.95</v>
      </c>
      <c r="L89" s="77">
        <f t="shared" si="14"/>
        <v>0</v>
      </c>
      <c r="M89" s="432">
        <v>0</v>
      </c>
      <c r="N89" s="78">
        <f t="shared" si="15"/>
        <v>0</v>
      </c>
      <c r="O89" s="434"/>
      <c r="P89" s="85"/>
      <c r="Q89" s="436"/>
      <c r="R89" s="79">
        <f t="shared" si="16"/>
        <v>0</v>
      </c>
      <c r="S89" s="1"/>
      <c r="T89" s="436"/>
      <c r="U89" s="79">
        <f t="shared" si="17"/>
        <v>0</v>
      </c>
      <c r="V89" s="1"/>
      <c r="W89" s="436"/>
      <c r="X89" s="79">
        <f t="shared" si="18"/>
        <v>0</v>
      </c>
      <c r="Y89" s="1"/>
      <c r="Z89" s="436"/>
      <c r="AA89" s="79">
        <f t="shared" si="19"/>
        <v>0</v>
      </c>
    </row>
    <row r="90" spans="1:27" customFormat="1" ht="17.25" customHeight="1" outlineLevel="1">
      <c r="A90" s="85"/>
      <c r="B90" s="91">
        <v>9781804582572</v>
      </c>
      <c r="C90" s="72" t="s">
        <v>255</v>
      </c>
      <c r="D90" s="73" t="s">
        <v>97</v>
      </c>
      <c r="E90" s="74" t="s">
        <v>126</v>
      </c>
      <c r="F90" s="73" t="s">
        <v>254</v>
      </c>
      <c r="G90" s="73"/>
      <c r="H90" s="403"/>
      <c r="I90" s="75">
        <v>10.75</v>
      </c>
      <c r="J90" s="405"/>
      <c r="K90" s="76">
        <f t="shared" si="13"/>
        <v>10.75</v>
      </c>
      <c r="L90" s="77">
        <f t="shared" si="14"/>
        <v>0</v>
      </c>
      <c r="M90" s="432">
        <v>0</v>
      </c>
      <c r="N90" s="78">
        <f t="shared" si="15"/>
        <v>0</v>
      </c>
      <c r="O90" s="434"/>
      <c r="P90" s="85"/>
      <c r="Q90" s="436"/>
      <c r="R90" s="79">
        <f t="shared" si="16"/>
        <v>0</v>
      </c>
      <c r="S90" s="1"/>
      <c r="T90" s="436"/>
      <c r="U90" s="79">
        <f t="shared" si="17"/>
        <v>0</v>
      </c>
      <c r="V90" s="1"/>
      <c r="W90" s="436"/>
      <c r="X90" s="79">
        <f t="shared" si="18"/>
        <v>0</v>
      </c>
      <c r="Y90" s="1"/>
      <c r="Z90" s="436"/>
      <c r="AA90" s="79">
        <f t="shared" si="19"/>
        <v>0</v>
      </c>
    </row>
    <row r="91" spans="1:27" customFormat="1" ht="17.25" customHeight="1" outlineLevel="1">
      <c r="A91" s="85"/>
      <c r="B91" s="91">
        <v>9780717199273</v>
      </c>
      <c r="C91" s="72" t="s">
        <v>256</v>
      </c>
      <c r="D91" s="73" t="s">
        <v>97</v>
      </c>
      <c r="E91" s="74" t="s">
        <v>126</v>
      </c>
      <c r="F91" s="73" t="s">
        <v>254</v>
      </c>
      <c r="G91" s="73"/>
      <c r="H91" s="403"/>
      <c r="I91" s="75">
        <v>33.450000000000003</v>
      </c>
      <c r="J91" s="405"/>
      <c r="K91" s="76">
        <f t="shared" si="13"/>
        <v>33.450000000000003</v>
      </c>
      <c r="L91" s="77">
        <f t="shared" si="14"/>
        <v>0</v>
      </c>
      <c r="M91" s="432">
        <v>0</v>
      </c>
      <c r="N91" s="78">
        <f t="shared" si="15"/>
        <v>0</v>
      </c>
      <c r="O91" s="434"/>
      <c r="P91" s="85"/>
      <c r="Q91" s="436"/>
      <c r="R91" s="79">
        <f t="shared" si="16"/>
        <v>0</v>
      </c>
      <c r="S91" s="1"/>
      <c r="T91" s="436"/>
      <c r="U91" s="79">
        <f t="shared" si="17"/>
        <v>0</v>
      </c>
      <c r="V91" s="1"/>
      <c r="W91" s="436"/>
      <c r="X91" s="79">
        <f t="shared" si="18"/>
        <v>0</v>
      </c>
      <c r="Y91" s="1"/>
      <c r="Z91" s="436"/>
      <c r="AA91" s="79">
        <f t="shared" si="19"/>
        <v>0</v>
      </c>
    </row>
    <row r="92" spans="1:27" customFormat="1" ht="17.25" customHeight="1" outlineLevel="1">
      <c r="A92" s="85"/>
      <c r="B92" s="91">
        <v>9780717199303</v>
      </c>
      <c r="C92" s="72" t="s">
        <v>257</v>
      </c>
      <c r="D92" s="73" t="s">
        <v>97</v>
      </c>
      <c r="E92" s="74" t="s">
        <v>126</v>
      </c>
      <c r="F92" s="73" t="s">
        <v>254</v>
      </c>
      <c r="G92" s="73"/>
      <c r="H92" s="403"/>
      <c r="I92" s="75">
        <v>11.95</v>
      </c>
      <c r="J92" s="405"/>
      <c r="K92" s="76">
        <f t="shared" si="13"/>
        <v>11.95</v>
      </c>
      <c r="L92" s="77">
        <f t="shared" si="14"/>
        <v>0</v>
      </c>
      <c r="M92" s="432">
        <v>0</v>
      </c>
      <c r="N92" s="78">
        <f t="shared" si="15"/>
        <v>0</v>
      </c>
      <c r="O92" s="434"/>
      <c r="P92" s="85"/>
      <c r="Q92" s="436"/>
      <c r="R92" s="79">
        <f t="shared" si="16"/>
        <v>0</v>
      </c>
      <c r="S92" s="1"/>
      <c r="T92" s="436"/>
      <c r="U92" s="79">
        <f t="shared" si="17"/>
        <v>0</v>
      </c>
      <c r="V92" s="1"/>
      <c r="W92" s="436"/>
      <c r="X92" s="79">
        <f t="shared" si="18"/>
        <v>0</v>
      </c>
      <c r="Y92" s="1"/>
      <c r="Z92" s="436"/>
      <c r="AA92" s="79">
        <f t="shared" si="19"/>
        <v>0</v>
      </c>
    </row>
    <row r="93" spans="1:27" customFormat="1" ht="17.25" customHeight="1" outlineLevel="1">
      <c r="A93" s="85"/>
      <c r="B93" s="91">
        <v>9780717199280</v>
      </c>
      <c r="C93" s="72" t="s">
        <v>258</v>
      </c>
      <c r="D93" s="73" t="s">
        <v>97</v>
      </c>
      <c r="E93" s="74" t="s">
        <v>126</v>
      </c>
      <c r="F93" s="73" t="s">
        <v>254</v>
      </c>
      <c r="G93" s="73"/>
      <c r="H93" s="403"/>
      <c r="I93" s="75">
        <v>22.45</v>
      </c>
      <c r="J93" s="405"/>
      <c r="K93" s="76">
        <f t="shared" si="13"/>
        <v>22.45</v>
      </c>
      <c r="L93" s="77">
        <f t="shared" si="14"/>
        <v>0</v>
      </c>
      <c r="M93" s="432">
        <v>0</v>
      </c>
      <c r="N93" s="78">
        <f t="shared" si="15"/>
        <v>0</v>
      </c>
      <c r="O93" s="434"/>
      <c r="P93" s="85"/>
      <c r="Q93" s="436"/>
      <c r="R93" s="79">
        <f t="shared" si="16"/>
        <v>0</v>
      </c>
      <c r="S93" s="1"/>
      <c r="T93" s="436"/>
      <c r="U93" s="79">
        <f t="shared" si="17"/>
        <v>0</v>
      </c>
      <c r="V93" s="1"/>
      <c r="W93" s="436"/>
      <c r="X93" s="79">
        <f t="shared" si="18"/>
        <v>0</v>
      </c>
      <c r="Y93" s="1"/>
      <c r="Z93" s="436"/>
      <c r="AA93" s="79">
        <f t="shared" si="19"/>
        <v>0</v>
      </c>
    </row>
    <row r="94" spans="1:27" customFormat="1" ht="17.25" customHeight="1" outlineLevel="1">
      <c r="A94" s="85"/>
      <c r="B94" s="91">
        <v>9780717199198</v>
      </c>
      <c r="C94" s="72" t="s">
        <v>259</v>
      </c>
      <c r="D94" s="73" t="s">
        <v>97</v>
      </c>
      <c r="E94" s="74" t="s">
        <v>126</v>
      </c>
      <c r="F94" s="73" t="s">
        <v>254</v>
      </c>
      <c r="G94" s="73"/>
      <c r="H94" s="403"/>
      <c r="I94" s="75">
        <v>33.450000000000003</v>
      </c>
      <c r="J94" s="405"/>
      <c r="K94" s="76">
        <f t="shared" si="13"/>
        <v>33.450000000000003</v>
      </c>
      <c r="L94" s="77">
        <f t="shared" si="14"/>
        <v>0</v>
      </c>
      <c r="M94" s="432">
        <v>0</v>
      </c>
      <c r="N94" s="78">
        <f t="shared" si="15"/>
        <v>0</v>
      </c>
      <c r="O94" s="434"/>
      <c r="P94" s="85"/>
      <c r="Q94" s="436"/>
      <c r="R94" s="79">
        <f t="shared" si="16"/>
        <v>0</v>
      </c>
      <c r="S94" s="1"/>
      <c r="T94" s="436"/>
      <c r="U94" s="79">
        <f t="shared" si="17"/>
        <v>0</v>
      </c>
      <c r="V94" s="1"/>
      <c r="W94" s="436"/>
      <c r="X94" s="79">
        <f t="shared" si="18"/>
        <v>0</v>
      </c>
      <c r="Y94" s="1"/>
      <c r="Z94" s="436"/>
      <c r="AA94" s="79">
        <f t="shared" si="19"/>
        <v>0</v>
      </c>
    </row>
    <row r="95" spans="1:27" customFormat="1" ht="17.25" customHeight="1" outlineLevel="1">
      <c r="A95" s="85"/>
      <c r="B95" s="91">
        <v>9780717199228</v>
      </c>
      <c r="C95" s="72" t="s">
        <v>260</v>
      </c>
      <c r="D95" s="73" t="s">
        <v>97</v>
      </c>
      <c r="E95" s="74" t="s">
        <v>126</v>
      </c>
      <c r="F95" s="32" t="s">
        <v>254</v>
      </c>
      <c r="G95" s="73"/>
      <c r="H95" s="403"/>
      <c r="I95" s="75">
        <v>11.95</v>
      </c>
      <c r="J95" s="405"/>
      <c r="K95" s="76">
        <f t="shared" si="13"/>
        <v>11.95</v>
      </c>
      <c r="L95" s="77">
        <f t="shared" si="14"/>
        <v>0</v>
      </c>
      <c r="M95" s="432">
        <v>0</v>
      </c>
      <c r="N95" s="78">
        <f t="shared" si="15"/>
        <v>0</v>
      </c>
      <c r="O95" s="434"/>
      <c r="P95" s="85"/>
      <c r="Q95" s="436"/>
      <c r="R95" s="79">
        <f t="shared" si="16"/>
        <v>0</v>
      </c>
      <c r="S95" s="1"/>
      <c r="T95" s="436"/>
      <c r="U95" s="79">
        <f t="shared" si="17"/>
        <v>0</v>
      </c>
      <c r="V95" s="1"/>
      <c r="W95" s="436"/>
      <c r="X95" s="79">
        <f t="shared" si="18"/>
        <v>0</v>
      </c>
      <c r="Y95" s="1"/>
      <c r="Z95" s="436"/>
      <c r="AA95" s="79">
        <f t="shared" si="19"/>
        <v>0</v>
      </c>
    </row>
    <row r="96" spans="1:27" customFormat="1" ht="17.25" customHeight="1">
      <c r="A96" s="1"/>
      <c r="B96" s="91">
        <v>9780717199204</v>
      </c>
      <c r="C96" s="72" t="s">
        <v>261</v>
      </c>
      <c r="D96" s="73" t="s">
        <v>97</v>
      </c>
      <c r="E96" s="74" t="s">
        <v>126</v>
      </c>
      <c r="F96" s="73" t="s">
        <v>254</v>
      </c>
      <c r="G96" s="73"/>
      <c r="H96" s="403"/>
      <c r="I96" s="75">
        <v>32.450000000000003</v>
      </c>
      <c r="J96" s="405"/>
      <c r="K96" s="76">
        <f t="shared" si="13"/>
        <v>32.450000000000003</v>
      </c>
      <c r="L96" s="77">
        <f t="shared" si="14"/>
        <v>0</v>
      </c>
      <c r="M96" s="432">
        <v>0</v>
      </c>
      <c r="N96" s="78">
        <f t="shared" si="15"/>
        <v>0</v>
      </c>
      <c r="O96" s="434"/>
      <c r="P96" s="1"/>
      <c r="Q96" s="436"/>
      <c r="R96" s="79">
        <f t="shared" si="16"/>
        <v>0</v>
      </c>
      <c r="S96" s="1"/>
      <c r="T96" s="436"/>
      <c r="U96" s="79">
        <f t="shared" si="17"/>
        <v>0</v>
      </c>
      <c r="V96" s="1"/>
      <c r="W96" s="436"/>
      <c r="X96" s="79">
        <f t="shared" si="18"/>
        <v>0</v>
      </c>
      <c r="Y96" s="1"/>
      <c r="Z96" s="436"/>
      <c r="AA96" s="79">
        <f t="shared" si="19"/>
        <v>0</v>
      </c>
    </row>
    <row r="97" spans="1:27" customFormat="1" ht="17.25" customHeight="1">
      <c r="A97" s="1"/>
      <c r="B97" s="91">
        <v>9780717191079</v>
      </c>
      <c r="C97" s="72" t="s">
        <v>262</v>
      </c>
      <c r="D97" s="73" t="s">
        <v>97</v>
      </c>
      <c r="E97" s="74" t="s">
        <v>54</v>
      </c>
      <c r="F97" s="73" t="s">
        <v>254</v>
      </c>
      <c r="G97" s="73"/>
      <c r="H97" s="403"/>
      <c r="I97" s="75">
        <v>15.45</v>
      </c>
      <c r="J97" s="405"/>
      <c r="K97" s="76">
        <f t="shared" si="13"/>
        <v>15.45</v>
      </c>
      <c r="L97" s="77">
        <f t="shared" si="14"/>
        <v>0</v>
      </c>
      <c r="M97" s="432">
        <v>0</v>
      </c>
      <c r="N97" s="78">
        <f t="shared" si="15"/>
        <v>0</v>
      </c>
      <c r="O97" s="434"/>
      <c r="P97" s="1"/>
      <c r="Q97" s="436"/>
      <c r="R97" s="79">
        <f t="shared" si="16"/>
        <v>0</v>
      </c>
      <c r="S97" s="1"/>
      <c r="T97" s="436"/>
      <c r="U97" s="79">
        <f t="shared" si="17"/>
        <v>0</v>
      </c>
      <c r="V97" s="1"/>
      <c r="W97" s="436"/>
      <c r="X97" s="79">
        <f t="shared" si="18"/>
        <v>0</v>
      </c>
      <c r="Y97" s="1"/>
      <c r="Z97" s="436"/>
      <c r="AA97" s="79">
        <f t="shared" si="19"/>
        <v>0</v>
      </c>
    </row>
    <row r="98" spans="1:27" customFormat="1" ht="17.25" customHeight="1">
      <c r="A98" s="1"/>
      <c r="B98" s="91">
        <v>9780717195152</v>
      </c>
      <c r="C98" s="72" t="s">
        <v>263</v>
      </c>
      <c r="D98" s="73" t="s">
        <v>97</v>
      </c>
      <c r="E98" s="74" t="s">
        <v>98</v>
      </c>
      <c r="F98" s="73" t="s">
        <v>254</v>
      </c>
      <c r="G98" s="73"/>
      <c r="H98" s="403"/>
      <c r="I98" s="75">
        <v>10.95</v>
      </c>
      <c r="J98" s="405"/>
      <c r="K98" s="76">
        <f t="shared" si="13"/>
        <v>10.95</v>
      </c>
      <c r="L98" s="77">
        <f t="shared" si="14"/>
        <v>0</v>
      </c>
      <c r="M98" s="432">
        <v>0</v>
      </c>
      <c r="N98" s="78">
        <f t="shared" si="15"/>
        <v>0</v>
      </c>
      <c r="O98" s="434"/>
      <c r="P98" s="1"/>
      <c r="Q98" s="436"/>
      <c r="R98" s="79">
        <f t="shared" si="16"/>
        <v>0</v>
      </c>
      <c r="S98" s="1"/>
      <c r="T98" s="436"/>
      <c r="U98" s="79">
        <f t="shared" si="17"/>
        <v>0</v>
      </c>
      <c r="V98" s="1"/>
      <c r="W98" s="436"/>
      <c r="X98" s="79">
        <f t="shared" si="18"/>
        <v>0</v>
      </c>
      <c r="Y98" s="1"/>
      <c r="Z98" s="436"/>
      <c r="AA98" s="79">
        <f t="shared" si="19"/>
        <v>0</v>
      </c>
    </row>
    <row r="99" spans="1:27" customFormat="1" ht="17.25" customHeight="1">
      <c r="A99" s="1"/>
      <c r="B99" s="91">
        <v>9780717195961</v>
      </c>
      <c r="C99" s="72" t="s">
        <v>264</v>
      </c>
      <c r="D99" s="73" t="s">
        <v>97</v>
      </c>
      <c r="E99" s="74" t="s">
        <v>126</v>
      </c>
      <c r="F99" s="73" t="s">
        <v>254</v>
      </c>
      <c r="G99" s="73"/>
      <c r="H99" s="403"/>
      <c r="I99" s="75">
        <v>13.95</v>
      </c>
      <c r="J99" s="405"/>
      <c r="K99" s="76">
        <f t="shared" si="13"/>
        <v>13.95</v>
      </c>
      <c r="L99" s="77">
        <f t="shared" si="14"/>
        <v>0</v>
      </c>
      <c r="M99" s="432">
        <v>0</v>
      </c>
      <c r="N99" s="78">
        <f t="shared" si="15"/>
        <v>0</v>
      </c>
      <c r="O99" s="434"/>
      <c r="P99" s="1"/>
      <c r="Q99" s="436"/>
      <c r="R99" s="79">
        <f t="shared" si="16"/>
        <v>0</v>
      </c>
      <c r="S99" s="1"/>
      <c r="T99" s="436"/>
      <c r="U99" s="79">
        <f t="shared" si="17"/>
        <v>0</v>
      </c>
      <c r="V99" s="1"/>
      <c r="W99" s="436"/>
      <c r="X99" s="79">
        <f t="shared" si="18"/>
        <v>0</v>
      </c>
      <c r="Y99" s="1"/>
      <c r="Z99" s="436"/>
      <c r="AA99" s="79">
        <f t="shared" si="19"/>
        <v>0</v>
      </c>
    </row>
    <row r="100" spans="1:27" customFormat="1" ht="17.25" customHeight="1" outlineLevel="1">
      <c r="A100" s="85"/>
      <c r="B100" s="71">
        <v>9781912514694</v>
      </c>
      <c r="C100" s="72" t="s">
        <v>265</v>
      </c>
      <c r="D100" s="73" t="s">
        <v>97</v>
      </c>
      <c r="E100" s="74" t="s">
        <v>126</v>
      </c>
      <c r="F100" s="73" t="s">
        <v>266</v>
      </c>
      <c r="G100" s="73" t="s">
        <v>267</v>
      </c>
      <c r="H100" s="403"/>
      <c r="I100" s="75">
        <v>22.99</v>
      </c>
      <c r="J100" s="405"/>
      <c r="K100" s="76">
        <f t="shared" si="13"/>
        <v>22.99</v>
      </c>
      <c r="L100" s="77">
        <f t="shared" si="14"/>
        <v>0</v>
      </c>
      <c r="M100" s="432">
        <v>0</v>
      </c>
      <c r="N100" s="78">
        <f t="shared" si="15"/>
        <v>0</v>
      </c>
      <c r="O100" s="434"/>
      <c r="P100" s="85"/>
      <c r="Q100" s="436"/>
      <c r="R100" s="79">
        <f t="shared" si="16"/>
        <v>0</v>
      </c>
      <c r="S100" s="1"/>
      <c r="T100" s="436"/>
      <c r="U100" s="79">
        <f t="shared" si="17"/>
        <v>0</v>
      </c>
      <c r="V100" s="1"/>
      <c r="W100" s="436"/>
      <c r="X100" s="79">
        <f t="shared" si="18"/>
        <v>0</v>
      </c>
      <c r="Y100" s="1"/>
      <c r="Z100" s="436"/>
      <c r="AA100" s="79">
        <f t="shared" si="19"/>
        <v>0</v>
      </c>
    </row>
    <row r="101" spans="1:27" customFormat="1" ht="17.25" customHeight="1" outlineLevel="1">
      <c r="A101" s="85"/>
      <c r="B101" s="71">
        <v>9781912514663</v>
      </c>
      <c r="C101" s="72" t="s">
        <v>268</v>
      </c>
      <c r="D101" s="73" t="s">
        <v>97</v>
      </c>
      <c r="E101" s="74" t="s">
        <v>98</v>
      </c>
      <c r="F101" s="73" t="s">
        <v>266</v>
      </c>
      <c r="G101" s="73" t="s">
        <v>269</v>
      </c>
      <c r="H101" s="403"/>
      <c r="I101" s="75">
        <v>8.99</v>
      </c>
      <c r="J101" s="405"/>
      <c r="K101" s="76">
        <f t="shared" si="13"/>
        <v>8.99</v>
      </c>
      <c r="L101" s="77">
        <f t="shared" si="14"/>
        <v>0</v>
      </c>
      <c r="M101" s="432">
        <v>0</v>
      </c>
      <c r="N101" s="78">
        <f t="shared" si="15"/>
        <v>0</v>
      </c>
      <c r="O101" s="434"/>
      <c r="P101" s="85"/>
      <c r="Q101" s="436"/>
      <c r="R101" s="79">
        <f t="shared" si="16"/>
        <v>0</v>
      </c>
      <c r="S101" s="1"/>
      <c r="T101" s="436"/>
      <c r="U101" s="79">
        <f t="shared" si="17"/>
        <v>0</v>
      </c>
      <c r="V101" s="1"/>
      <c r="W101" s="436"/>
      <c r="X101" s="79">
        <f t="shared" si="18"/>
        <v>0</v>
      </c>
      <c r="Y101" s="1"/>
      <c r="Z101" s="436"/>
      <c r="AA101" s="79">
        <f t="shared" si="19"/>
        <v>0</v>
      </c>
    </row>
    <row r="102" spans="1:27" customFormat="1" ht="17.25" customHeight="1" outlineLevel="1">
      <c r="A102" s="85"/>
      <c r="B102" s="71">
        <v>9781912514731</v>
      </c>
      <c r="C102" s="72" t="s">
        <v>270</v>
      </c>
      <c r="D102" s="73" t="s">
        <v>97</v>
      </c>
      <c r="E102" s="74" t="s">
        <v>126</v>
      </c>
      <c r="F102" s="73" t="s">
        <v>266</v>
      </c>
      <c r="G102" s="73" t="s">
        <v>271</v>
      </c>
      <c r="H102" s="403"/>
      <c r="I102" s="75">
        <v>27.99</v>
      </c>
      <c r="J102" s="405"/>
      <c r="K102" s="76">
        <f t="shared" si="13"/>
        <v>27.99</v>
      </c>
      <c r="L102" s="77">
        <f t="shared" si="14"/>
        <v>0</v>
      </c>
      <c r="M102" s="432">
        <v>0</v>
      </c>
      <c r="N102" s="78">
        <f t="shared" si="15"/>
        <v>0</v>
      </c>
      <c r="O102" s="434"/>
      <c r="P102" s="85"/>
      <c r="Q102" s="436"/>
      <c r="R102" s="79">
        <f t="shared" si="16"/>
        <v>0</v>
      </c>
      <c r="S102" s="1"/>
      <c r="T102" s="436"/>
      <c r="U102" s="79">
        <f t="shared" si="17"/>
        <v>0</v>
      </c>
      <c r="V102" s="1"/>
      <c r="W102" s="436"/>
      <c r="X102" s="79">
        <f t="shared" si="18"/>
        <v>0</v>
      </c>
      <c r="Y102" s="1"/>
      <c r="Z102" s="436"/>
      <c r="AA102" s="79">
        <f t="shared" si="19"/>
        <v>0</v>
      </c>
    </row>
    <row r="103" spans="1:27" customFormat="1" ht="17.25" customHeight="1" outlineLevel="1">
      <c r="A103" s="85"/>
      <c r="B103" s="71">
        <v>9781912514670</v>
      </c>
      <c r="C103" s="72" t="s">
        <v>272</v>
      </c>
      <c r="D103" s="73" t="s">
        <v>97</v>
      </c>
      <c r="E103" s="74" t="s">
        <v>98</v>
      </c>
      <c r="F103" s="73" t="s">
        <v>266</v>
      </c>
      <c r="G103" s="73" t="s">
        <v>273</v>
      </c>
      <c r="H103" s="403"/>
      <c r="I103" s="75">
        <v>8.99</v>
      </c>
      <c r="J103" s="405"/>
      <c r="K103" s="76">
        <f t="shared" si="13"/>
        <v>8.99</v>
      </c>
      <c r="L103" s="77">
        <f t="shared" si="14"/>
        <v>0</v>
      </c>
      <c r="M103" s="432">
        <v>0</v>
      </c>
      <c r="N103" s="78">
        <f t="shared" si="15"/>
        <v>0</v>
      </c>
      <c r="O103" s="434"/>
      <c r="P103" s="85"/>
      <c r="Q103" s="436"/>
      <c r="R103" s="79">
        <f t="shared" si="16"/>
        <v>0</v>
      </c>
      <c r="S103" s="1"/>
      <c r="T103" s="436"/>
      <c r="U103" s="79">
        <f t="shared" si="17"/>
        <v>0</v>
      </c>
      <c r="V103" s="1"/>
      <c r="W103" s="436"/>
      <c r="X103" s="79">
        <f t="shared" si="18"/>
        <v>0</v>
      </c>
      <c r="Y103" s="1"/>
      <c r="Z103" s="436"/>
      <c r="AA103" s="79">
        <f t="shared" si="19"/>
        <v>0</v>
      </c>
    </row>
    <row r="104" spans="1:27" customFormat="1" ht="17.25" customHeight="1" outlineLevel="1">
      <c r="A104" s="85"/>
      <c r="B104" s="71">
        <v>9781912514717</v>
      </c>
      <c r="C104" s="72" t="s">
        <v>274</v>
      </c>
      <c r="D104" s="73" t="s">
        <v>97</v>
      </c>
      <c r="E104" s="74" t="s">
        <v>126</v>
      </c>
      <c r="F104" s="73" t="s">
        <v>266</v>
      </c>
      <c r="G104" s="73" t="s">
        <v>275</v>
      </c>
      <c r="H104" s="403"/>
      <c r="I104" s="75">
        <v>29.99</v>
      </c>
      <c r="J104" s="405"/>
      <c r="K104" s="76">
        <f t="shared" si="13"/>
        <v>29.99</v>
      </c>
      <c r="L104" s="77">
        <f t="shared" si="14"/>
        <v>0</v>
      </c>
      <c r="M104" s="432">
        <v>0</v>
      </c>
      <c r="N104" s="78">
        <f t="shared" si="15"/>
        <v>0</v>
      </c>
      <c r="O104" s="434"/>
      <c r="P104" s="85"/>
      <c r="Q104" s="436"/>
      <c r="R104" s="79">
        <f t="shared" si="16"/>
        <v>0</v>
      </c>
      <c r="S104" s="1"/>
      <c r="T104" s="436"/>
      <c r="U104" s="79">
        <f t="shared" si="17"/>
        <v>0</v>
      </c>
      <c r="V104" s="1"/>
      <c r="W104" s="436"/>
      <c r="X104" s="79">
        <f t="shared" si="18"/>
        <v>0</v>
      </c>
      <c r="Y104" s="1"/>
      <c r="Z104" s="436"/>
      <c r="AA104" s="79">
        <f t="shared" si="19"/>
        <v>0</v>
      </c>
    </row>
    <row r="105" spans="1:27" customFormat="1" ht="17.25" customHeight="1" outlineLevel="1">
      <c r="A105" s="85"/>
      <c r="B105" s="71">
        <v>9781912514687</v>
      </c>
      <c r="C105" s="72" t="s">
        <v>276</v>
      </c>
      <c r="D105" s="73" t="s">
        <v>97</v>
      </c>
      <c r="E105" s="74" t="s">
        <v>98</v>
      </c>
      <c r="F105" s="73" t="s">
        <v>266</v>
      </c>
      <c r="G105" s="73" t="s">
        <v>277</v>
      </c>
      <c r="H105" s="403"/>
      <c r="I105" s="75">
        <v>8.99</v>
      </c>
      <c r="J105" s="405"/>
      <c r="K105" s="76">
        <f t="shared" si="13"/>
        <v>8.99</v>
      </c>
      <c r="L105" s="77">
        <f t="shared" si="14"/>
        <v>0</v>
      </c>
      <c r="M105" s="432">
        <v>0</v>
      </c>
      <c r="N105" s="78">
        <f t="shared" si="15"/>
        <v>0</v>
      </c>
      <c r="O105" s="434"/>
      <c r="P105" s="85"/>
      <c r="Q105" s="436"/>
      <c r="R105" s="79">
        <f t="shared" si="16"/>
        <v>0</v>
      </c>
      <c r="S105" s="1"/>
      <c r="T105" s="436"/>
      <c r="U105" s="79">
        <f t="shared" si="17"/>
        <v>0</v>
      </c>
      <c r="V105" s="1"/>
      <c r="W105" s="436"/>
      <c r="X105" s="79">
        <f t="shared" si="18"/>
        <v>0</v>
      </c>
      <c r="Y105" s="1"/>
      <c r="Z105" s="436"/>
      <c r="AA105" s="79">
        <f t="shared" si="19"/>
        <v>0</v>
      </c>
    </row>
    <row r="106" spans="1:27" customFormat="1" ht="17.25" customHeight="1" outlineLevel="1">
      <c r="A106" s="85"/>
      <c r="B106" s="71">
        <v>9781909417038</v>
      </c>
      <c r="C106" s="72" t="s">
        <v>278</v>
      </c>
      <c r="D106" s="73" t="s">
        <v>97</v>
      </c>
      <c r="E106" s="74" t="s">
        <v>98</v>
      </c>
      <c r="F106" s="73" t="s">
        <v>266</v>
      </c>
      <c r="G106" s="73" t="s">
        <v>279</v>
      </c>
      <c r="H106" s="403"/>
      <c r="I106" s="75">
        <v>7.99</v>
      </c>
      <c r="J106" s="405"/>
      <c r="K106" s="76">
        <f t="shared" si="13"/>
        <v>7.99</v>
      </c>
      <c r="L106" s="77">
        <f t="shared" si="14"/>
        <v>0</v>
      </c>
      <c r="M106" s="432">
        <v>0</v>
      </c>
      <c r="N106" s="78">
        <f t="shared" si="15"/>
        <v>0</v>
      </c>
      <c r="O106" s="434"/>
      <c r="P106" s="85"/>
      <c r="Q106" s="436"/>
      <c r="R106" s="79">
        <f t="shared" si="16"/>
        <v>0</v>
      </c>
      <c r="S106" s="1"/>
      <c r="T106" s="436"/>
      <c r="U106" s="79">
        <f t="shared" si="17"/>
        <v>0</v>
      </c>
      <c r="V106" s="1"/>
      <c r="W106" s="436"/>
      <c r="X106" s="79">
        <f t="shared" si="18"/>
        <v>0</v>
      </c>
      <c r="Y106" s="1"/>
      <c r="Z106" s="436"/>
      <c r="AA106" s="79">
        <f t="shared" si="19"/>
        <v>0</v>
      </c>
    </row>
    <row r="107" spans="1:27" customFormat="1" ht="17.25" customHeight="1">
      <c r="A107" s="1"/>
      <c r="B107" s="91">
        <v>9781907330483</v>
      </c>
      <c r="C107" s="92" t="s">
        <v>280</v>
      </c>
      <c r="D107" s="93" t="s">
        <v>97</v>
      </c>
      <c r="E107" s="74" t="s">
        <v>126</v>
      </c>
      <c r="F107" s="32" t="s">
        <v>281</v>
      </c>
      <c r="G107" s="73" t="s">
        <v>282</v>
      </c>
      <c r="H107" s="403"/>
      <c r="I107" s="80">
        <v>12.7</v>
      </c>
      <c r="J107" s="405"/>
      <c r="K107" s="76">
        <f t="shared" si="13"/>
        <v>12.7</v>
      </c>
      <c r="L107" s="77">
        <f t="shared" si="14"/>
        <v>0</v>
      </c>
      <c r="M107" s="432">
        <v>0</v>
      </c>
      <c r="N107" s="78">
        <f t="shared" si="15"/>
        <v>0</v>
      </c>
      <c r="O107" s="434"/>
      <c r="P107" s="1"/>
      <c r="Q107" s="436"/>
      <c r="R107" s="79">
        <f>IF(Q107="YES",$H107,0)</f>
        <v>0</v>
      </c>
      <c r="S107" s="1"/>
      <c r="T107" s="436"/>
      <c r="U107" s="79">
        <f t="shared" si="17"/>
        <v>0</v>
      </c>
      <c r="V107" s="1"/>
      <c r="W107" s="436"/>
      <c r="X107" s="79">
        <f t="shared" si="18"/>
        <v>0</v>
      </c>
      <c r="Y107" s="1"/>
      <c r="Z107" s="436"/>
      <c r="AA107" s="79">
        <f t="shared" si="19"/>
        <v>0</v>
      </c>
    </row>
    <row r="108" spans="1:27" customFormat="1" ht="17.25" customHeight="1">
      <c r="A108" s="1"/>
      <c r="B108" s="91"/>
      <c r="C108" s="92" t="s">
        <v>283</v>
      </c>
      <c r="D108" s="93" t="s">
        <v>97</v>
      </c>
      <c r="E108" s="74"/>
      <c r="F108" s="32" t="s">
        <v>281</v>
      </c>
      <c r="G108" s="73"/>
      <c r="H108" s="403"/>
      <c r="I108" s="80">
        <v>9.5</v>
      </c>
      <c r="J108" s="405"/>
      <c r="K108" s="76">
        <f t="shared" si="13"/>
        <v>9.5</v>
      </c>
      <c r="L108" s="77">
        <f t="shared" si="14"/>
        <v>0</v>
      </c>
      <c r="M108" s="432">
        <v>0</v>
      </c>
      <c r="N108" s="78">
        <f t="shared" si="15"/>
        <v>0</v>
      </c>
      <c r="O108" s="434"/>
      <c r="P108" s="1"/>
      <c r="Q108" s="436"/>
      <c r="R108" s="79">
        <f t="shared" si="16"/>
        <v>0</v>
      </c>
      <c r="S108" s="1"/>
      <c r="T108" s="436"/>
      <c r="U108" s="79">
        <f t="shared" si="17"/>
        <v>0</v>
      </c>
      <c r="V108" s="1"/>
      <c r="W108" s="436"/>
      <c r="X108" s="79">
        <f t="shared" si="18"/>
        <v>0</v>
      </c>
      <c r="Y108" s="1"/>
      <c r="Z108" s="436"/>
      <c r="AA108" s="79">
        <f t="shared" si="19"/>
        <v>0</v>
      </c>
    </row>
    <row r="109" spans="1:27" s="417" customFormat="1" ht="17.25" customHeight="1">
      <c r="A109" s="463"/>
      <c r="B109" s="489"/>
      <c r="C109" s="521"/>
      <c r="D109" s="494"/>
      <c r="E109" s="401"/>
      <c r="F109" s="471"/>
      <c r="G109" s="402"/>
      <c r="H109" s="403"/>
      <c r="I109" s="472"/>
      <c r="J109" s="405"/>
      <c r="K109" s="465">
        <f t="shared" si="13"/>
        <v>0</v>
      </c>
      <c r="L109" s="466">
        <f t="shared" si="14"/>
        <v>0</v>
      </c>
      <c r="M109" s="432">
        <v>0</v>
      </c>
      <c r="N109" s="467">
        <f t="shared" si="15"/>
        <v>0</v>
      </c>
      <c r="O109" s="434"/>
      <c r="P109" s="463"/>
      <c r="Q109" s="436"/>
      <c r="R109" s="468">
        <f t="shared" si="16"/>
        <v>0</v>
      </c>
      <c r="S109" s="463"/>
      <c r="T109" s="436"/>
      <c r="U109" s="468">
        <f t="shared" si="17"/>
        <v>0</v>
      </c>
      <c r="V109" s="463"/>
      <c r="W109" s="436"/>
      <c r="X109" s="468">
        <f t="shared" si="18"/>
        <v>0</v>
      </c>
      <c r="Y109" s="463"/>
      <c r="Z109" s="436"/>
      <c r="AA109" s="468">
        <f t="shared" si="19"/>
        <v>0</v>
      </c>
    </row>
    <row r="110" spans="1:27" s="417" customFormat="1" ht="17.25" customHeight="1">
      <c r="A110" s="463"/>
      <c r="B110" s="489"/>
      <c r="C110" s="521"/>
      <c r="D110" s="494"/>
      <c r="E110" s="401"/>
      <c r="F110" s="471"/>
      <c r="G110" s="402"/>
      <c r="H110" s="403"/>
      <c r="I110" s="472"/>
      <c r="J110" s="405"/>
      <c r="K110" s="465">
        <f t="shared" si="13"/>
        <v>0</v>
      </c>
      <c r="L110" s="466">
        <f t="shared" si="14"/>
        <v>0</v>
      </c>
      <c r="M110" s="432">
        <v>0</v>
      </c>
      <c r="N110" s="467">
        <f t="shared" si="15"/>
        <v>0</v>
      </c>
      <c r="O110" s="434"/>
      <c r="P110" s="463"/>
      <c r="Q110" s="436"/>
      <c r="R110" s="468">
        <f t="shared" si="16"/>
        <v>0</v>
      </c>
      <c r="S110" s="463"/>
      <c r="T110" s="436"/>
      <c r="U110" s="468">
        <f t="shared" si="17"/>
        <v>0</v>
      </c>
      <c r="V110" s="463"/>
      <c r="W110" s="436"/>
      <c r="X110" s="468">
        <f t="shared" si="18"/>
        <v>0</v>
      </c>
      <c r="Y110" s="463"/>
      <c r="Z110" s="436"/>
      <c r="AA110" s="468">
        <f t="shared" si="19"/>
        <v>0</v>
      </c>
    </row>
    <row r="111" spans="1:27" customFormat="1" ht="17.25" customHeight="1">
      <c r="A111" s="1"/>
      <c r="B111" s="94"/>
      <c r="C111" s="95" t="s">
        <v>284</v>
      </c>
      <c r="D111" s="96"/>
      <c r="E111" s="97"/>
      <c r="F111" s="98"/>
      <c r="G111" s="99"/>
      <c r="H111" s="100"/>
      <c r="I111" s="101"/>
      <c r="J111" s="102"/>
      <c r="K111" s="103"/>
      <c r="L111" s="104"/>
      <c r="M111" s="105"/>
      <c r="N111" s="105"/>
      <c r="O111" s="100"/>
      <c r="P111" s="1"/>
      <c r="R111" s="1"/>
      <c r="T111" s="1"/>
      <c r="V111" s="1"/>
      <c r="X111" s="1"/>
      <c r="Y111" s="1"/>
      <c r="Z111" s="1"/>
      <c r="AA111" s="1"/>
    </row>
    <row r="112" spans="1:27" customFormat="1" ht="17.25" customHeight="1">
      <c r="A112" s="1"/>
      <c r="B112" s="106" t="s">
        <v>285</v>
      </c>
      <c r="C112" s="107"/>
      <c r="D112" s="108"/>
      <c r="E112" s="109"/>
      <c r="F112" s="110"/>
      <c r="G112" s="111"/>
      <c r="H112" s="112">
        <f>SUM(H12:H111)</f>
        <v>0</v>
      </c>
      <c r="I112" s="113"/>
      <c r="J112" s="114"/>
      <c r="K112" s="114"/>
      <c r="L112" s="115">
        <f>SUM(L12:L111)</f>
        <v>0</v>
      </c>
      <c r="M112" s="116"/>
      <c r="N112" s="117">
        <f>SUM(N12:N111)</f>
        <v>0</v>
      </c>
      <c r="O112" s="118"/>
      <c r="P112" s="1"/>
      <c r="R112" s="119"/>
      <c r="T112" s="119"/>
      <c r="V112" s="1"/>
      <c r="X112" s="1"/>
      <c r="Y112" s="1"/>
      <c r="Z112" s="1"/>
      <c r="AA112" s="1"/>
    </row>
    <row r="113" spans="1:27" customFormat="1" ht="17.25" customHeight="1">
      <c r="A113" s="1"/>
      <c r="B113" s="120"/>
      <c r="C113" s="121"/>
      <c r="D113" s="122"/>
      <c r="E113" s="123"/>
      <c r="F113" s="124"/>
      <c r="G113" s="125"/>
      <c r="H113" s="120"/>
      <c r="I113" s="126"/>
      <c r="J113" s="127"/>
      <c r="K113" s="127"/>
      <c r="L113" s="127"/>
      <c r="M113" s="128"/>
      <c r="N113" s="128"/>
      <c r="O113" s="125"/>
      <c r="P113" s="1"/>
      <c r="R113" s="1"/>
      <c r="T113" s="1"/>
      <c r="V113" s="1"/>
      <c r="X113" s="1"/>
      <c r="Y113" s="1"/>
      <c r="Z113" s="1"/>
      <c r="AA113" s="1"/>
    </row>
    <row r="114" spans="1:27" customFormat="1" ht="30" customHeight="1">
      <c r="A114" s="1"/>
      <c r="B114" s="387" t="s">
        <v>286</v>
      </c>
      <c r="C114" s="371"/>
      <c r="D114" s="371"/>
      <c r="E114" s="371"/>
      <c r="F114" s="371"/>
      <c r="G114" s="371"/>
      <c r="H114" s="371"/>
      <c r="I114" s="371"/>
      <c r="J114" s="371"/>
      <c r="K114" s="371"/>
      <c r="L114" s="371"/>
      <c r="M114" s="371"/>
      <c r="N114" s="371"/>
      <c r="O114" s="372"/>
      <c r="P114" s="62"/>
      <c r="R114" s="63"/>
      <c r="T114" s="63"/>
      <c r="V114" s="1"/>
      <c r="X114" s="1"/>
      <c r="Y114" s="1"/>
      <c r="Z114" s="1"/>
      <c r="AA114" s="1"/>
    </row>
    <row r="115" spans="1:27" customFormat="1" ht="30" customHeight="1">
      <c r="A115" s="15"/>
      <c r="B115" s="64" t="s">
        <v>78</v>
      </c>
      <c r="C115" s="65" t="s">
        <v>79</v>
      </c>
      <c r="D115" s="28" t="s">
        <v>80</v>
      </c>
      <c r="E115" s="65" t="s">
        <v>81</v>
      </c>
      <c r="F115" s="66" t="s">
        <v>82</v>
      </c>
      <c r="G115" s="65" t="s">
        <v>83</v>
      </c>
      <c r="H115" s="67" t="s">
        <v>84</v>
      </c>
      <c r="I115" s="68" t="s">
        <v>85</v>
      </c>
      <c r="J115" s="69" t="s">
        <v>86</v>
      </c>
      <c r="K115" s="69" t="s">
        <v>87</v>
      </c>
      <c r="L115" s="69" t="s">
        <v>88</v>
      </c>
      <c r="M115" s="70" t="s">
        <v>89</v>
      </c>
      <c r="N115" s="70" t="s">
        <v>90</v>
      </c>
      <c r="O115" s="65" t="s">
        <v>91</v>
      </c>
      <c r="P115" s="15"/>
      <c r="Q115" s="385" t="s">
        <v>92</v>
      </c>
      <c r="R115" s="379"/>
      <c r="S115" s="15"/>
      <c r="T115" s="385" t="s">
        <v>93</v>
      </c>
      <c r="U115" s="379"/>
      <c r="V115" s="15"/>
      <c r="W115" s="385" t="s">
        <v>94</v>
      </c>
      <c r="X115" s="379"/>
      <c r="Y115" s="15"/>
      <c r="Z115" s="386" t="s">
        <v>95</v>
      </c>
      <c r="AA115" s="379"/>
    </row>
    <row r="116" spans="1:27" customFormat="1" ht="17.25" customHeight="1">
      <c r="A116" s="1"/>
      <c r="B116" s="129">
        <v>9780714428635</v>
      </c>
      <c r="C116" s="88" t="s">
        <v>287</v>
      </c>
      <c r="D116" s="73" t="s">
        <v>288</v>
      </c>
      <c r="E116" s="74"/>
      <c r="F116" s="73" t="s">
        <v>127</v>
      </c>
      <c r="G116" s="73">
        <v>28635</v>
      </c>
      <c r="H116" s="403"/>
      <c r="I116" s="75">
        <v>37.5</v>
      </c>
      <c r="J116" s="405"/>
      <c r="K116" s="76">
        <f t="shared" ref="K116:K205" si="20">I116-(I116*J116)</f>
        <v>37.5</v>
      </c>
      <c r="L116" s="77">
        <f t="shared" ref="L116:L205" si="21">K116*H116</f>
        <v>0</v>
      </c>
      <c r="M116" s="432">
        <v>0</v>
      </c>
      <c r="N116" s="78">
        <f t="shared" ref="N116:N205" si="22">L116+(L116*M116)</f>
        <v>0</v>
      </c>
      <c r="O116" s="434"/>
      <c r="P116" s="1"/>
      <c r="Q116" s="436"/>
      <c r="R116" s="79">
        <f t="shared" ref="R116:R205" si="23">IF(Q116="YES",$H116,0)</f>
        <v>0</v>
      </c>
      <c r="S116" s="1"/>
      <c r="T116" s="436"/>
      <c r="U116" s="79">
        <f t="shared" ref="U116:U205" si="24">IF(T116="YES",$H116,0)</f>
        <v>0</v>
      </c>
      <c r="V116" s="1"/>
      <c r="W116" s="436"/>
      <c r="X116" s="79">
        <f t="shared" ref="X116:X205" si="25">IF(W116="YES",$H116,0)</f>
        <v>0</v>
      </c>
      <c r="Y116" s="1"/>
      <c r="Z116" s="436"/>
      <c r="AA116" s="79">
        <f t="shared" ref="AA116:AA205" si="26">IF(Z116="YES",$H116,0)</f>
        <v>0</v>
      </c>
    </row>
    <row r="117" spans="1:27" customFormat="1" ht="17.25" customHeight="1">
      <c r="A117" s="1"/>
      <c r="B117" s="71">
        <v>9780714428628</v>
      </c>
      <c r="C117" s="82" t="s">
        <v>289</v>
      </c>
      <c r="D117" s="73" t="s">
        <v>288</v>
      </c>
      <c r="E117" s="74"/>
      <c r="F117" s="73" t="s">
        <v>127</v>
      </c>
      <c r="G117" s="73">
        <v>28628</v>
      </c>
      <c r="H117" s="403"/>
      <c r="I117" s="75">
        <v>10.3</v>
      </c>
      <c r="J117" s="405"/>
      <c r="K117" s="76">
        <f t="shared" si="20"/>
        <v>10.3</v>
      </c>
      <c r="L117" s="77">
        <f t="shared" si="21"/>
        <v>0</v>
      </c>
      <c r="M117" s="432">
        <v>0</v>
      </c>
      <c r="N117" s="78">
        <f t="shared" si="22"/>
        <v>0</v>
      </c>
      <c r="O117" s="434"/>
      <c r="P117" s="1"/>
      <c r="Q117" s="436"/>
      <c r="R117" s="79">
        <f t="shared" si="23"/>
        <v>0</v>
      </c>
      <c r="S117" s="1"/>
      <c r="T117" s="436"/>
      <c r="U117" s="79">
        <f t="shared" si="24"/>
        <v>0</v>
      </c>
      <c r="V117" s="1"/>
      <c r="W117" s="436"/>
      <c r="X117" s="79">
        <f t="shared" si="25"/>
        <v>0</v>
      </c>
      <c r="Y117" s="1"/>
      <c r="Z117" s="436"/>
      <c r="AA117" s="79">
        <f t="shared" si="26"/>
        <v>0</v>
      </c>
    </row>
    <row r="118" spans="1:27" customFormat="1" ht="17.25" customHeight="1">
      <c r="A118" s="1"/>
      <c r="B118" s="71" t="s">
        <v>290</v>
      </c>
      <c r="C118" s="82" t="s">
        <v>291</v>
      </c>
      <c r="D118" s="73" t="s">
        <v>288</v>
      </c>
      <c r="E118" s="74"/>
      <c r="F118" s="73" t="s">
        <v>127</v>
      </c>
      <c r="G118" s="73">
        <v>20028</v>
      </c>
      <c r="H118" s="403"/>
      <c r="I118" s="75">
        <v>33.1</v>
      </c>
      <c r="J118" s="405"/>
      <c r="K118" s="76">
        <f t="shared" si="20"/>
        <v>33.1</v>
      </c>
      <c r="L118" s="77">
        <f t="shared" si="21"/>
        <v>0</v>
      </c>
      <c r="M118" s="432">
        <v>0</v>
      </c>
      <c r="N118" s="78">
        <f t="shared" si="22"/>
        <v>0</v>
      </c>
      <c r="O118" s="434"/>
      <c r="P118" s="1"/>
      <c r="Q118" s="436"/>
      <c r="R118" s="79">
        <f t="shared" si="23"/>
        <v>0</v>
      </c>
      <c r="S118" s="1"/>
      <c r="T118" s="436"/>
      <c r="U118" s="79">
        <f t="shared" si="24"/>
        <v>0</v>
      </c>
      <c r="V118" s="1"/>
      <c r="W118" s="436"/>
      <c r="X118" s="79">
        <f t="shared" si="25"/>
        <v>0</v>
      </c>
      <c r="Y118" s="1"/>
      <c r="Z118" s="436"/>
      <c r="AA118" s="79">
        <f t="shared" si="26"/>
        <v>0</v>
      </c>
    </row>
    <row r="119" spans="1:27" customFormat="1" ht="17.25" customHeight="1">
      <c r="A119" s="1"/>
      <c r="B119" s="71" t="s">
        <v>292</v>
      </c>
      <c r="C119" s="82" t="s">
        <v>293</v>
      </c>
      <c r="D119" s="73" t="s">
        <v>288</v>
      </c>
      <c r="E119" s="74"/>
      <c r="F119" s="73" t="s">
        <v>127</v>
      </c>
      <c r="G119" s="73">
        <v>21254</v>
      </c>
      <c r="H119" s="403"/>
      <c r="I119" s="75">
        <v>42.1</v>
      </c>
      <c r="J119" s="405"/>
      <c r="K119" s="76">
        <f t="shared" si="20"/>
        <v>42.1</v>
      </c>
      <c r="L119" s="77">
        <f t="shared" si="21"/>
        <v>0</v>
      </c>
      <c r="M119" s="432">
        <v>0</v>
      </c>
      <c r="N119" s="78">
        <f t="shared" si="22"/>
        <v>0</v>
      </c>
      <c r="O119" s="434"/>
      <c r="P119" s="1"/>
      <c r="Q119" s="436"/>
      <c r="R119" s="79">
        <f t="shared" si="23"/>
        <v>0</v>
      </c>
      <c r="S119" s="1"/>
      <c r="T119" s="436"/>
      <c r="U119" s="79">
        <f t="shared" si="24"/>
        <v>0</v>
      </c>
      <c r="V119" s="1"/>
      <c r="W119" s="436"/>
      <c r="X119" s="79">
        <f t="shared" si="25"/>
        <v>0</v>
      </c>
      <c r="Y119" s="1"/>
      <c r="Z119" s="436"/>
      <c r="AA119" s="79">
        <f t="shared" si="26"/>
        <v>0</v>
      </c>
    </row>
    <row r="120" spans="1:27" customFormat="1" ht="17.25" customHeight="1">
      <c r="A120" s="1"/>
      <c r="B120" s="71">
        <v>9780714413792</v>
      </c>
      <c r="C120" s="88" t="s">
        <v>294</v>
      </c>
      <c r="D120" s="73" t="s">
        <v>288</v>
      </c>
      <c r="E120" s="74"/>
      <c r="F120" s="73" t="s">
        <v>127</v>
      </c>
      <c r="G120" s="73">
        <v>13792</v>
      </c>
      <c r="H120" s="403"/>
      <c r="I120" s="75">
        <v>15.7</v>
      </c>
      <c r="J120" s="405"/>
      <c r="K120" s="76">
        <f t="shared" si="20"/>
        <v>15.7</v>
      </c>
      <c r="L120" s="77">
        <f t="shared" si="21"/>
        <v>0</v>
      </c>
      <c r="M120" s="432">
        <v>0</v>
      </c>
      <c r="N120" s="78">
        <f t="shared" si="22"/>
        <v>0</v>
      </c>
      <c r="O120" s="434"/>
      <c r="P120" s="1"/>
      <c r="Q120" s="436"/>
      <c r="R120" s="79">
        <f t="shared" si="23"/>
        <v>0</v>
      </c>
      <c r="S120" s="1"/>
      <c r="T120" s="436"/>
      <c r="U120" s="79">
        <f t="shared" si="24"/>
        <v>0</v>
      </c>
      <c r="V120" s="1"/>
      <c r="W120" s="436"/>
      <c r="X120" s="79">
        <f t="shared" si="25"/>
        <v>0</v>
      </c>
      <c r="Y120" s="1"/>
      <c r="Z120" s="436"/>
      <c r="AA120" s="79">
        <f t="shared" si="26"/>
        <v>0</v>
      </c>
    </row>
    <row r="121" spans="1:27" customFormat="1" ht="17.25" customHeight="1">
      <c r="A121" s="1"/>
      <c r="B121" s="71">
        <v>9780861676347</v>
      </c>
      <c r="C121" s="86" t="s">
        <v>295</v>
      </c>
      <c r="D121" s="73" t="s">
        <v>288</v>
      </c>
      <c r="E121" s="74" t="s">
        <v>98</v>
      </c>
      <c r="F121" s="87" t="s">
        <v>140</v>
      </c>
      <c r="G121" s="73" t="s">
        <v>296</v>
      </c>
      <c r="H121" s="403"/>
      <c r="I121" s="75">
        <v>7.95</v>
      </c>
      <c r="J121" s="405"/>
      <c r="K121" s="76">
        <f t="shared" si="20"/>
        <v>7.95</v>
      </c>
      <c r="L121" s="77">
        <f t="shared" si="21"/>
        <v>0</v>
      </c>
      <c r="M121" s="432">
        <v>0</v>
      </c>
      <c r="N121" s="78">
        <f t="shared" si="22"/>
        <v>0</v>
      </c>
      <c r="O121" s="434"/>
      <c r="P121" s="1"/>
      <c r="Q121" s="436"/>
      <c r="R121" s="79">
        <f t="shared" si="23"/>
        <v>0</v>
      </c>
      <c r="S121" s="1"/>
      <c r="T121" s="436"/>
      <c r="U121" s="79">
        <f t="shared" si="24"/>
        <v>0</v>
      </c>
      <c r="V121" s="1"/>
      <c r="W121" s="436"/>
      <c r="X121" s="79">
        <f t="shared" si="25"/>
        <v>0</v>
      </c>
      <c r="Y121" s="1"/>
      <c r="Z121" s="436"/>
      <c r="AA121" s="79">
        <f t="shared" si="26"/>
        <v>0</v>
      </c>
    </row>
    <row r="122" spans="1:27" customFormat="1" ht="17.25" customHeight="1">
      <c r="A122" s="1"/>
      <c r="B122" s="71">
        <v>9780861676354</v>
      </c>
      <c r="C122" s="86" t="s">
        <v>297</v>
      </c>
      <c r="D122" s="73" t="s">
        <v>288</v>
      </c>
      <c r="E122" s="74" t="s">
        <v>98</v>
      </c>
      <c r="F122" s="87" t="s">
        <v>140</v>
      </c>
      <c r="G122" s="73" t="s">
        <v>298</v>
      </c>
      <c r="H122" s="403"/>
      <c r="I122" s="75">
        <v>7.5</v>
      </c>
      <c r="J122" s="405"/>
      <c r="K122" s="76">
        <f t="shared" si="20"/>
        <v>7.5</v>
      </c>
      <c r="L122" s="77">
        <f t="shared" si="21"/>
        <v>0</v>
      </c>
      <c r="M122" s="432">
        <v>0</v>
      </c>
      <c r="N122" s="78">
        <f t="shared" si="22"/>
        <v>0</v>
      </c>
      <c r="O122" s="434"/>
      <c r="P122" s="1"/>
      <c r="Q122" s="436"/>
      <c r="R122" s="79">
        <f t="shared" si="23"/>
        <v>0</v>
      </c>
      <c r="S122" s="1"/>
      <c r="T122" s="436"/>
      <c r="U122" s="79">
        <f t="shared" si="24"/>
        <v>0</v>
      </c>
      <c r="V122" s="1"/>
      <c r="W122" s="436"/>
      <c r="X122" s="79">
        <f t="shared" si="25"/>
        <v>0</v>
      </c>
      <c r="Y122" s="1"/>
      <c r="Z122" s="436"/>
      <c r="AA122" s="79">
        <f t="shared" si="26"/>
        <v>0</v>
      </c>
    </row>
    <row r="123" spans="1:27" customFormat="1" ht="17.25" customHeight="1">
      <c r="A123" s="1"/>
      <c r="B123" s="71">
        <v>9781802302790</v>
      </c>
      <c r="C123" s="86" t="s">
        <v>299</v>
      </c>
      <c r="D123" s="73" t="s">
        <v>288</v>
      </c>
      <c r="E123" s="74" t="s">
        <v>126</v>
      </c>
      <c r="F123" s="87" t="s">
        <v>140</v>
      </c>
      <c r="G123" s="73" t="s">
        <v>300</v>
      </c>
      <c r="H123" s="403"/>
      <c r="I123" s="75">
        <v>27.95</v>
      </c>
      <c r="J123" s="405"/>
      <c r="K123" s="76">
        <f t="shared" si="20"/>
        <v>27.95</v>
      </c>
      <c r="L123" s="77">
        <f t="shared" si="21"/>
        <v>0</v>
      </c>
      <c r="M123" s="432">
        <v>0</v>
      </c>
      <c r="N123" s="78">
        <f t="shared" si="22"/>
        <v>0</v>
      </c>
      <c r="O123" s="434"/>
      <c r="P123" s="1"/>
      <c r="Q123" s="436"/>
      <c r="R123" s="79">
        <f t="shared" si="23"/>
        <v>0</v>
      </c>
      <c r="S123" s="1"/>
      <c r="T123" s="436"/>
      <c r="U123" s="79">
        <f t="shared" si="24"/>
        <v>0</v>
      </c>
      <c r="V123" s="1"/>
      <c r="W123" s="436"/>
      <c r="X123" s="79">
        <f t="shared" si="25"/>
        <v>0</v>
      </c>
      <c r="Y123" s="1"/>
      <c r="Z123" s="436"/>
      <c r="AA123" s="79">
        <f t="shared" si="26"/>
        <v>0</v>
      </c>
    </row>
    <row r="124" spans="1:27" customFormat="1" ht="17.25" customHeight="1">
      <c r="A124" s="1"/>
      <c r="B124" s="71">
        <v>9781802300178</v>
      </c>
      <c r="C124" s="86" t="s">
        <v>301</v>
      </c>
      <c r="D124" s="73" t="s">
        <v>288</v>
      </c>
      <c r="E124" s="74" t="s">
        <v>126</v>
      </c>
      <c r="F124" s="87" t="s">
        <v>140</v>
      </c>
      <c r="G124" s="73" t="s">
        <v>302</v>
      </c>
      <c r="H124" s="403"/>
      <c r="I124" s="75">
        <v>27.95</v>
      </c>
      <c r="J124" s="405"/>
      <c r="K124" s="76">
        <f t="shared" si="20"/>
        <v>27.95</v>
      </c>
      <c r="L124" s="77">
        <f t="shared" si="21"/>
        <v>0</v>
      </c>
      <c r="M124" s="432">
        <v>0</v>
      </c>
      <c r="N124" s="78">
        <f t="shared" si="22"/>
        <v>0</v>
      </c>
      <c r="O124" s="434"/>
      <c r="P124" s="1"/>
      <c r="Q124" s="436"/>
      <c r="R124" s="79">
        <f t="shared" si="23"/>
        <v>0</v>
      </c>
      <c r="S124" s="1"/>
      <c r="T124" s="436"/>
      <c r="U124" s="79">
        <f t="shared" si="24"/>
        <v>0</v>
      </c>
      <c r="V124" s="1"/>
      <c r="W124" s="436"/>
      <c r="X124" s="79">
        <f t="shared" si="25"/>
        <v>0</v>
      </c>
      <c r="Y124" s="1"/>
      <c r="Z124" s="436"/>
      <c r="AA124" s="79">
        <f t="shared" si="26"/>
        <v>0</v>
      </c>
    </row>
    <row r="125" spans="1:27" customFormat="1" ht="17.25" customHeight="1">
      <c r="A125" s="1"/>
      <c r="B125" s="71">
        <v>9781802300185</v>
      </c>
      <c r="C125" s="86" t="s">
        <v>303</v>
      </c>
      <c r="D125" s="73" t="s">
        <v>288</v>
      </c>
      <c r="E125" s="74" t="s">
        <v>98</v>
      </c>
      <c r="F125" s="87" t="s">
        <v>140</v>
      </c>
      <c r="G125" s="73" t="s">
        <v>304</v>
      </c>
      <c r="H125" s="403"/>
      <c r="I125" s="75">
        <v>14.5</v>
      </c>
      <c r="J125" s="405"/>
      <c r="K125" s="76">
        <f t="shared" si="20"/>
        <v>14.5</v>
      </c>
      <c r="L125" s="77">
        <f t="shared" si="21"/>
        <v>0</v>
      </c>
      <c r="M125" s="432">
        <v>0</v>
      </c>
      <c r="N125" s="78">
        <f t="shared" si="22"/>
        <v>0</v>
      </c>
      <c r="O125" s="434"/>
      <c r="P125" s="1"/>
      <c r="Q125" s="436"/>
      <c r="R125" s="79">
        <f t="shared" si="23"/>
        <v>0</v>
      </c>
      <c r="S125" s="1"/>
      <c r="T125" s="436"/>
      <c r="U125" s="79">
        <f t="shared" si="24"/>
        <v>0</v>
      </c>
      <c r="V125" s="1"/>
      <c r="W125" s="436"/>
      <c r="X125" s="79">
        <f t="shared" si="25"/>
        <v>0</v>
      </c>
      <c r="Y125" s="1"/>
      <c r="Z125" s="436"/>
      <c r="AA125" s="79">
        <f t="shared" si="26"/>
        <v>0</v>
      </c>
    </row>
    <row r="126" spans="1:27" customFormat="1" ht="17.25" customHeight="1">
      <c r="A126" s="1"/>
      <c r="B126" s="71"/>
      <c r="C126" s="86" t="s">
        <v>305</v>
      </c>
      <c r="D126" s="73" t="s">
        <v>288</v>
      </c>
      <c r="E126" s="74" t="s">
        <v>126</v>
      </c>
      <c r="F126" s="87" t="s">
        <v>140</v>
      </c>
      <c r="G126" s="73" t="s">
        <v>306</v>
      </c>
      <c r="H126" s="403"/>
      <c r="I126" s="75">
        <v>23.5</v>
      </c>
      <c r="J126" s="405"/>
      <c r="K126" s="76">
        <f t="shared" si="20"/>
        <v>23.5</v>
      </c>
      <c r="L126" s="77">
        <f t="shared" si="21"/>
        <v>0</v>
      </c>
      <c r="M126" s="432">
        <v>0</v>
      </c>
      <c r="N126" s="78">
        <f t="shared" si="22"/>
        <v>0</v>
      </c>
      <c r="O126" s="434"/>
      <c r="P126" s="1"/>
      <c r="Q126" s="436"/>
      <c r="R126" s="79">
        <f t="shared" si="23"/>
        <v>0</v>
      </c>
      <c r="S126" s="1"/>
      <c r="T126" s="436"/>
      <c r="U126" s="79">
        <f t="shared" si="24"/>
        <v>0</v>
      </c>
      <c r="V126" s="1"/>
      <c r="W126" s="436"/>
      <c r="X126" s="79">
        <f t="shared" si="25"/>
        <v>0</v>
      </c>
      <c r="Y126" s="1"/>
      <c r="Z126" s="436"/>
      <c r="AA126" s="79">
        <f t="shared" si="26"/>
        <v>0</v>
      </c>
    </row>
    <row r="127" spans="1:27" customFormat="1" ht="17.25" customHeight="1">
      <c r="A127" s="1"/>
      <c r="B127" s="71">
        <v>9781802300628</v>
      </c>
      <c r="C127" s="86" t="s">
        <v>307</v>
      </c>
      <c r="D127" s="73" t="s">
        <v>288</v>
      </c>
      <c r="E127" s="74" t="s">
        <v>126</v>
      </c>
      <c r="F127" s="87" t="s">
        <v>140</v>
      </c>
      <c r="G127" s="73" t="s">
        <v>308</v>
      </c>
      <c r="H127" s="403"/>
      <c r="I127" s="75">
        <v>32.950000000000003</v>
      </c>
      <c r="J127" s="405"/>
      <c r="K127" s="76">
        <f t="shared" si="20"/>
        <v>32.950000000000003</v>
      </c>
      <c r="L127" s="77">
        <f t="shared" si="21"/>
        <v>0</v>
      </c>
      <c r="M127" s="432">
        <v>0</v>
      </c>
      <c r="N127" s="78">
        <f t="shared" si="22"/>
        <v>0</v>
      </c>
      <c r="O127" s="434"/>
      <c r="P127" s="1"/>
      <c r="Q127" s="436"/>
      <c r="R127" s="79">
        <f t="shared" si="23"/>
        <v>0</v>
      </c>
      <c r="S127" s="1"/>
      <c r="T127" s="436"/>
      <c r="U127" s="79">
        <f t="shared" si="24"/>
        <v>0</v>
      </c>
      <c r="V127" s="1"/>
      <c r="W127" s="436"/>
      <c r="X127" s="79">
        <f t="shared" si="25"/>
        <v>0</v>
      </c>
      <c r="Y127" s="1"/>
      <c r="Z127" s="436"/>
      <c r="AA127" s="79">
        <f t="shared" si="26"/>
        <v>0</v>
      </c>
    </row>
    <row r="128" spans="1:27" customFormat="1" ht="17.25" customHeight="1">
      <c r="A128" s="1"/>
      <c r="B128" s="71">
        <v>9781802300635</v>
      </c>
      <c r="C128" s="86" t="s">
        <v>309</v>
      </c>
      <c r="D128" s="73" t="s">
        <v>288</v>
      </c>
      <c r="E128" s="74" t="s">
        <v>98</v>
      </c>
      <c r="F128" s="87" t="s">
        <v>140</v>
      </c>
      <c r="G128" s="73" t="s">
        <v>310</v>
      </c>
      <c r="H128" s="403"/>
      <c r="I128" s="75">
        <v>14.5</v>
      </c>
      <c r="J128" s="405"/>
      <c r="K128" s="76">
        <f t="shared" si="20"/>
        <v>14.5</v>
      </c>
      <c r="L128" s="77">
        <f t="shared" si="21"/>
        <v>0</v>
      </c>
      <c r="M128" s="432">
        <v>0</v>
      </c>
      <c r="N128" s="78">
        <f t="shared" si="22"/>
        <v>0</v>
      </c>
      <c r="O128" s="434"/>
      <c r="P128" s="1"/>
      <c r="Q128" s="436"/>
      <c r="R128" s="79">
        <f t="shared" si="23"/>
        <v>0</v>
      </c>
      <c r="S128" s="1"/>
      <c r="T128" s="436"/>
      <c r="U128" s="79">
        <f t="shared" si="24"/>
        <v>0</v>
      </c>
      <c r="V128" s="1"/>
      <c r="W128" s="436"/>
      <c r="X128" s="79">
        <f t="shared" si="25"/>
        <v>0</v>
      </c>
      <c r="Y128" s="1"/>
      <c r="Z128" s="436"/>
      <c r="AA128" s="79">
        <f t="shared" si="26"/>
        <v>0</v>
      </c>
    </row>
    <row r="129" spans="1:27" customFormat="1" ht="17.25" customHeight="1">
      <c r="A129" s="1"/>
      <c r="B129" s="71"/>
      <c r="C129" s="86" t="s">
        <v>311</v>
      </c>
      <c r="D129" s="73" t="s">
        <v>288</v>
      </c>
      <c r="E129" s="74" t="s">
        <v>126</v>
      </c>
      <c r="F129" s="87" t="s">
        <v>140</v>
      </c>
      <c r="G129" s="73" t="s">
        <v>312</v>
      </c>
      <c r="H129" s="403"/>
      <c r="I129" s="75">
        <v>26.5</v>
      </c>
      <c r="J129" s="405"/>
      <c r="K129" s="76">
        <f t="shared" si="20"/>
        <v>26.5</v>
      </c>
      <c r="L129" s="77">
        <f t="shared" si="21"/>
        <v>0</v>
      </c>
      <c r="M129" s="432">
        <v>0</v>
      </c>
      <c r="N129" s="78">
        <f t="shared" si="22"/>
        <v>0</v>
      </c>
      <c r="O129" s="434"/>
      <c r="P129" s="1"/>
      <c r="Q129" s="436"/>
      <c r="R129" s="79">
        <f t="shared" si="23"/>
        <v>0</v>
      </c>
      <c r="S129" s="1"/>
      <c r="T129" s="436"/>
      <c r="U129" s="79">
        <f t="shared" si="24"/>
        <v>0</v>
      </c>
      <c r="V129" s="1"/>
      <c r="W129" s="436"/>
      <c r="X129" s="79">
        <f t="shared" si="25"/>
        <v>0</v>
      </c>
      <c r="Y129" s="1"/>
      <c r="Z129" s="436"/>
      <c r="AA129" s="79">
        <f t="shared" si="26"/>
        <v>0</v>
      </c>
    </row>
    <row r="130" spans="1:27" customFormat="1" ht="17.25" customHeight="1">
      <c r="A130" s="1"/>
      <c r="B130" s="71">
        <v>9781845366544</v>
      </c>
      <c r="C130" s="86" t="s">
        <v>313</v>
      </c>
      <c r="D130" s="73" t="s">
        <v>288</v>
      </c>
      <c r="E130" s="74" t="s">
        <v>126</v>
      </c>
      <c r="F130" s="87" t="s">
        <v>140</v>
      </c>
      <c r="G130" s="73" t="s">
        <v>314</v>
      </c>
      <c r="H130" s="403"/>
      <c r="I130" s="75">
        <v>11.95</v>
      </c>
      <c r="J130" s="405"/>
      <c r="K130" s="76">
        <f t="shared" si="20"/>
        <v>11.95</v>
      </c>
      <c r="L130" s="77">
        <f t="shared" si="21"/>
        <v>0</v>
      </c>
      <c r="M130" s="432">
        <v>0</v>
      </c>
      <c r="N130" s="78">
        <f t="shared" si="22"/>
        <v>0</v>
      </c>
      <c r="O130" s="434"/>
      <c r="P130" s="1"/>
      <c r="Q130" s="436"/>
      <c r="R130" s="79">
        <f t="shared" si="23"/>
        <v>0</v>
      </c>
      <c r="S130" s="1"/>
      <c r="T130" s="436"/>
      <c r="U130" s="79">
        <f t="shared" si="24"/>
        <v>0</v>
      </c>
      <c r="V130" s="1"/>
      <c r="W130" s="436"/>
      <c r="X130" s="79">
        <f t="shared" si="25"/>
        <v>0</v>
      </c>
      <c r="Y130" s="1"/>
      <c r="Z130" s="436"/>
      <c r="AA130" s="79">
        <f t="shared" si="26"/>
        <v>0</v>
      </c>
    </row>
    <row r="131" spans="1:27" customFormat="1" ht="17.25" customHeight="1">
      <c r="A131" s="1"/>
      <c r="B131" s="71">
        <v>9781845368340</v>
      </c>
      <c r="C131" s="86" t="s">
        <v>315</v>
      </c>
      <c r="D131" s="73" t="s">
        <v>288</v>
      </c>
      <c r="E131" s="74" t="s">
        <v>126</v>
      </c>
      <c r="F131" s="87" t="s">
        <v>140</v>
      </c>
      <c r="G131" s="73" t="s">
        <v>316</v>
      </c>
      <c r="H131" s="403"/>
      <c r="I131" s="75">
        <v>11.95</v>
      </c>
      <c r="J131" s="405"/>
      <c r="K131" s="76">
        <f t="shared" si="20"/>
        <v>11.95</v>
      </c>
      <c r="L131" s="77">
        <f t="shared" si="21"/>
        <v>0</v>
      </c>
      <c r="M131" s="432">
        <v>0</v>
      </c>
      <c r="N131" s="78">
        <f t="shared" si="22"/>
        <v>0</v>
      </c>
      <c r="O131" s="434"/>
      <c r="P131" s="1"/>
      <c r="Q131" s="436"/>
      <c r="R131" s="79">
        <f t="shared" si="23"/>
        <v>0</v>
      </c>
      <c r="S131" s="1"/>
      <c r="T131" s="436"/>
      <c r="U131" s="79">
        <f t="shared" si="24"/>
        <v>0</v>
      </c>
      <c r="V131" s="1"/>
      <c r="W131" s="436"/>
      <c r="X131" s="79">
        <f t="shared" si="25"/>
        <v>0</v>
      </c>
      <c r="Y131" s="1"/>
      <c r="Z131" s="436"/>
      <c r="AA131" s="79">
        <f t="shared" si="26"/>
        <v>0</v>
      </c>
    </row>
    <row r="132" spans="1:27" customFormat="1" ht="17.25" customHeight="1">
      <c r="A132" s="1"/>
      <c r="B132" s="71">
        <v>9781845365967</v>
      </c>
      <c r="C132" s="86" t="s">
        <v>317</v>
      </c>
      <c r="D132" s="73" t="s">
        <v>288</v>
      </c>
      <c r="E132" s="74" t="s">
        <v>126</v>
      </c>
      <c r="F132" s="87" t="s">
        <v>140</v>
      </c>
      <c r="G132" s="73" t="s">
        <v>318</v>
      </c>
      <c r="H132" s="403"/>
      <c r="I132" s="75">
        <v>11.95</v>
      </c>
      <c r="J132" s="405"/>
      <c r="K132" s="76">
        <f t="shared" si="20"/>
        <v>11.95</v>
      </c>
      <c r="L132" s="77">
        <f t="shared" si="21"/>
        <v>0</v>
      </c>
      <c r="M132" s="432">
        <v>0</v>
      </c>
      <c r="N132" s="78">
        <f t="shared" si="22"/>
        <v>0</v>
      </c>
      <c r="O132" s="434"/>
      <c r="P132" s="1"/>
      <c r="Q132" s="436"/>
      <c r="R132" s="79">
        <f t="shared" si="23"/>
        <v>0</v>
      </c>
      <c r="S132" s="1"/>
      <c r="T132" s="436"/>
      <c r="U132" s="79">
        <f t="shared" si="24"/>
        <v>0</v>
      </c>
      <c r="V132" s="1"/>
      <c r="W132" s="436"/>
      <c r="X132" s="79">
        <f t="shared" si="25"/>
        <v>0</v>
      </c>
      <c r="Y132" s="1"/>
      <c r="Z132" s="436"/>
      <c r="AA132" s="79">
        <f t="shared" si="26"/>
        <v>0</v>
      </c>
    </row>
    <row r="133" spans="1:27" customFormat="1" ht="17.25" customHeight="1">
      <c r="A133" s="1"/>
      <c r="B133" s="71">
        <v>9781845368999</v>
      </c>
      <c r="C133" s="88" t="s">
        <v>319</v>
      </c>
      <c r="D133" s="73" t="s">
        <v>288</v>
      </c>
      <c r="E133" s="74" t="s">
        <v>98</v>
      </c>
      <c r="F133" s="87" t="s">
        <v>140</v>
      </c>
      <c r="G133" s="73" t="s">
        <v>320</v>
      </c>
      <c r="H133" s="403"/>
      <c r="I133" s="75">
        <v>9.9499999999999993</v>
      </c>
      <c r="J133" s="405"/>
      <c r="K133" s="76">
        <f t="shared" si="20"/>
        <v>9.9499999999999993</v>
      </c>
      <c r="L133" s="77">
        <f t="shared" si="21"/>
        <v>0</v>
      </c>
      <c r="M133" s="432">
        <v>0</v>
      </c>
      <c r="N133" s="78">
        <f t="shared" si="22"/>
        <v>0</v>
      </c>
      <c r="O133" s="434"/>
      <c r="P133" s="1"/>
      <c r="Q133" s="436"/>
      <c r="R133" s="79">
        <f t="shared" si="23"/>
        <v>0</v>
      </c>
      <c r="S133" s="1"/>
      <c r="T133" s="436"/>
      <c r="U133" s="79">
        <f t="shared" si="24"/>
        <v>0</v>
      </c>
      <c r="V133" s="1"/>
      <c r="W133" s="436"/>
      <c r="X133" s="79">
        <f t="shared" si="25"/>
        <v>0</v>
      </c>
      <c r="Y133" s="1"/>
      <c r="Z133" s="436"/>
      <c r="AA133" s="79">
        <f t="shared" si="26"/>
        <v>0</v>
      </c>
    </row>
    <row r="134" spans="1:27" customFormat="1" ht="17.25" customHeight="1">
      <c r="A134" s="1"/>
      <c r="B134" s="71">
        <v>9781845368081</v>
      </c>
      <c r="C134" s="88" t="s">
        <v>321</v>
      </c>
      <c r="D134" s="73" t="s">
        <v>288</v>
      </c>
      <c r="E134" s="74" t="s">
        <v>98</v>
      </c>
      <c r="F134" s="87" t="s">
        <v>140</v>
      </c>
      <c r="G134" s="73" t="s">
        <v>322</v>
      </c>
      <c r="H134" s="403"/>
      <c r="I134" s="75">
        <v>9.9499999999999993</v>
      </c>
      <c r="J134" s="405"/>
      <c r="K134" s="76">
        <f t="shared" si="20"/>
        <v>9.9499999999999993</v>
      </c>
      <c r="L134" s="77">
        <f t="shared" si="21"/>
        <v>0</v>
      </c>
      <c r="M134" s="432">
        <v>0</v>
      </c>
      <c r="N134" s="78">
        <f t="shared" si="22"/>
        <v>0</v>
      </c>
      <c r="O134" s="434"/>
      <c r="P134" s="1"/>
      <c r="Q134" s="436"/>
      <c r="R134" s="79">
        <f t="shared" si="23"/>
        <v>0</v>
      </c>
      <c r="S134" s="1"/>
      <c r="T134" s="436"/>
      <c r="U134" s="79">
        <f t="shared" si="24"/>
        <v>0</v>
      </c>
      <c r="V134" s="1"/>
      <c r="W134" s="436"/>
      <c r="X134" s="79">
        <f t="shared" si="25"/>
        <v>0</v>
      </c>
      <c r="Y134" s="1"/>
      <c r="Z134" s="436"/>
      <c r="AA134" s="79">
        <f t="shared" si="26"/>
        <v>0</v>
      </c>
    </row>
    <row r="135" spans="1:27" customFormat="1" ht="17.25" customHeight="1">
      <c r="A135" s="1"/>
      <c r="B135" s="71">
        <v>9781913698836</v>
      </c>
      <c r="C135" s="88" t="s">
        <v>323</v>
      </c>
      <c r="D135" s="73" t="s">
        <v>288</v>
      </c>
      <c r="E135" s="74" t="s">
        <v>126</v>
      </c>
      <c r="F135" s="73" t="s">
        <v>216</v>
      </c>
      <c r="G135" s="90" t="s">
        <v>324</v>
      </c>
      <c r="H135" s="403"/>
      <c r="I135" s="75">
        <v>35.950000000000003</v>
      </c>
      <c r="J135" s="405"/>
      <c r="K135" s="76">
        <f t="shared" si="20"/>
        <v>35.950000000000003</v>
      </c>
      <c r="L135" s="77">
        <f t="shared" si="21"/>
        <v>0</v>
      </c>
      <c r="M135" s="432">
        <v>0</v>
      </c>
      <c r="N135" s="78">
        <f t="shared" si="22"/>
        <v>0</v>
      </c>
      <c r="O135" s="434"/>
      <c r="P135" s="1"/>
      <c r="Q135" s="436"/>
      <c r="R135" s="79">
        <f t="shared" si="23"/>
        <v>0</v>
      </c>
      <c r="S135" s="1"/>
      <c r="T135" s="436"/>
      <c r="U135" s="79">
        <f t="shared" si="24"/>
        <v>0</v>
      </c>
      <c r="V135" s="1"/>
      <c r="W135" s="436"/>
      <c r="X135" s="79">
        <f t="shared" si="25"/>
        <v>0</v>
      </c>
      <c r="Y135" s="1"/>
      <c r="Z135" s="436"/>
      <c r="AA135" s="79">
        <f t="shared" si="26"/>
        <v>0</v>
      </c>
    </row>
    <row r="136" spans="1:27" customFormat="1" ht="17.25" customHeight="1">
      <c r="A136" s="1"/>
      <c r="B136" s="71">
        <v>9781913698843</v>
      </c>
      <c r="C136" s="88" t="s">
        <v>325</v>
      </c>
      <c r="D136" s="73" t="s">
        <v>288</v>
      </c>
      <c r="E136" s="74" t="s">
        <v>98</v>
      </c>
      <c r="F136" s="73" t="s">
        <v>216</v>
      </c>
      <c r="G136" s="90" t="s">
        <v>326</v>
      </c>
      <c r="H136" s="403"/>
      <c r="I136" s="75">
        <v>10.95</v>
      </c>
      <c r="J136" s="405"/>
      <c r="K136" s="76">
        <f t="shared" si="20"/>
        <v>10.95</v>
      </c>
      <c r="L136" s="77">
        <f t="shared" si="21"/>
        <v>0</v>
      </c>
      <c r="M136" s="432">
        <v>0</v>
      </c>
      <c r="N136" s="78">
        <f t="shared" si="22"/>
        <v>0</v>
      </c>
      <c r="O136" s="434"/>
      <c r="P136" s="1"/>
      <c r="Q136" s="436"/>
      <c r="R136" s="79">
        <f t="shared" si="23"/>
        <v>0</v>
      </c>
      <c r="S136" s="1"/>
      <c r="T136" s="436"/>
      <c r="U136" s="79">
        <f t="shared" si="24"/>
        <v>0</v>
      </c>
      <c r="V136" s="1"/>
      <c r="W136" s="436"/>
      <c r="X136" s="79">
        <f t="shared" si="25"/>
        <v>0</v>
      </c>
      <c r="Y136" s="1"/>
      <c r="Z136" s="436"/>
      <c r="AA136" s="79">
        <f t="shared" si="26"/>
        <v>0</v>
      </c>
    </row>
    <row r="137" spans="1:27" customFormat="1" ht="17.25" customHeight="1">
      <c r="A137" s="1"/>
      <c r="B137" s="71">
        <v>9781914586415</v>
      </c>
      <c r="C137" s="88" t="s">
        <v>327</v>
      </c>
      <c r="D137" s="73" t="s">
        <v>288</v>
      </c>
      <c r="E137" s="74" t="s">
        <v>98</v>
      </c>
      <c r="F137" s="73" t="s">
        <v>216</v>
      </c>
      <c r="G137" s="90" t="s">
        <v>328</v>
      </c>
      <c r="H137" s="403"/>
      <c r="I137" s="75">
        <v>7.95</v>
      </c>
      <c r="J137" s="405"/>
      <c r="K137" s="76">
        <f t="shared" si="20"/>
        <v>7.95</v>
      </c>
      <c r="L137" s="77">
        <f t="shared" si="21"/>
        <v>0</v>
      </c>
      <c r="M137" s="432">
        <v>0</v>
      </c>
      <c r="N137" s="78">
        <f t="shared" si="22"/>
        <v>0</v>
      </c>
      <c r="O137" s="434"/>
      <c r="P137" s="1"/>
      <c r="Q137" s="436"/>
      <c r="R137" s="79">
        <f t="shared" si="23"/>
        <v>0</v>
      </c>
      <c r="S137" s="1"/>
      <c r="T137" s="436"/>
      <c r="U137" s="79">
        <f t="shared" si="24"/>
        <v>0</v>
      </c>
      <c r="V137" s="1"/>
      <c r="W137" s="436"/>
      <c r="X137" s="79">
        <f t="shared" si="25"/>
        <v>0</v>
      </c>
      <c r="Y137" s="1"/>
      <c r="Z137" s="436"/>
      <c r="AA137" s="79">
        <f t="shared" si="26"/>
        <v>0</v>
      </c>
    </row>
    <row r="138" spans="1:27" customFormat="1" ht="17.25" customHeight="1">
      <c r="A138" s="1"/>
      <c r="B138" s="71">
        <v>9781913698621</v>
      </c>
      <c r="C138" s="88" t="s">
        <v>329</v>
      </c>
      <c r="D138" s="73" t="s">
        <v>288</v>
      </c>
      <c r="E138" s="74" t="s">
        <v>98</v>
      </c>
      <c r="F138" s="73" t="s">
        <v>216</v>
      </c>
      <c r="G138" s="90" t="s">
        <v>330</v>
      </c>
      <c r="H138" s="403"/>
      <c r="I138" s="75">
        <v>12.95</v>
      </c>
      <c r="J138" s="405"/>
      <c r="K138" s="76">
        <f t="shared" si="20"/>
        <v>12.95</v>
      </c>
      <c r="L138" s="77">
        <f t="shared" si="21"/>
        <v>0</v>
      </c>
      <c r="M138" s="432">
        <v>0</v>
      </c>
      <c r="N138" s="78">
        <f t="shared" si="22"/>
        <v>0</v>
      </c>
      <c r="O138" s="434"/>
      <c r="P138" s="1"/>
      <c r="Q138" s="436"/>
      <c r="R138" s="79">
        <f t="shared" si="23"/>
        <v>0</v>
      </c>
      <c r="S138" s="1"/>
      <c r="T138" s="436"/>
      <c r="U138" s="79">
        <f t="shared" si="24"/>
        <v>0</v>
      </c>
      <c r="V138" s="1"/>
      <c r="W138" s="436"/>
      <c r="X138" s="79">
        <f t="shared" si="25"/>
        <v>0</v>
      </c>
      <c r="Y138" s="1"/>
      <c r="Z138" s="436"/>
      <c r="AA138" s="79">
        <f t="shared" si="26"/>
        <v>0</v>
      </c>
    </row>
    <row r="139" spans="1:27" customFormat="1" ht="17.25" customHeight="1">
      <c r="A139" s="1"/>
      <c r="B139" s="71">
        <v>9781915595874</v>
      </c>
      <c r="C139" s="88" t="s">
        <v>331</v>
      </c>
      <c r="D139" s="73" t="s">
        <v>288</v>
      </c>
      <c r="E139" s="74" t="s">
        <v>126</v>
      </c>
      <c r="F139" s="73" t="s">
        <v>216</v>
      </c>
      <c r="G139" s="90" t="s">
        <v>332</v>
      </c>
      <c r="H139" s="403"/>
      <c r="I139" s="75">
        <v>24.95</v>
      </c>
      <c r="J139" s="405"/>
      <c r="K139" s="76">
        <f t="shared" si="20"/>
        <v>24.95</v>
      </c>
      <c r="L139" s="77">
        <f t="shared" si="21"/>
        <v>0</v>
      </c>
      <c r="M139" s="432">
        <v>0</v>
      </c>
      <c r="N139" s="78">
        <f t="shared" si="22"/>
        <v>0</v>
      </c>
      <c r="O139" s="434"/>
      <c r="P139" s="1"/>
      <c r="Q139" s="436"/>
      <c r="R139" s="79">
        <f t="shared" si="23"/>
        <v>0</v>
      </c>
      <c r="S139" s="1"/>
      <c r="T139" s="436"/>
      <c r="U139" s="79">
        <f t="shared" si="24"/>
        <v>0</v>
      </c>
      <c r="V139" s="1"/>
      <c r="W139" s="436"/>
      <c r="X139" s="79">
        <f t="shared" si="25"/>
        <v>0</v>
      </c>
      <c r="Y139" s="1"/>
      <c r="Z139" s="436"/>
      <c r="AA139" s="79">
        <f t="shared" si="26"/>
        <v>0</v>
      </c>
    </row>
    <row r="140" spans="1:27" customFormat="1" ht="17.25" customHeight="1">
      <c r="A140" s="1"/>
      <c r="B140" s="71">
        <v>9781915595881</v>
      </c>
      <c r="C140" s="88" t="s">
        <v>333</v>
      </c>
      <c r="D140" s="73" t="s">
        <v>288</v>
      </c>
      <c r="E140" s="74" t="s">
        <v>98</v>
      </c>
      <c r="F140" s="73" t="s">
        <v>216</v>
      </c>
      <c r="G140" s="90" t="s">
        <v>334</v>
      </c>
      <c r="H140" s="403"/>
      <c r="I140" s="75">
        <v>8.9499999999999993</v>
      </c>
      <c r="J140" s="405"/>
      <c r="K140" s="76">
        <f t="shared" si="20"/>
        <v>8.9499999999999993</v>
      </c>
      <c r="L140" s="77">
        <f t="shared" si="21"/>
        <v>0</v>
      </c>
      <c r="M140" s="432">
        <v>0</v>
      </c>
      <c r="N140" s="78">
        <f t="shared" si="22"/>
        <v>0</v>
      </c>
      <c r="O140" s="434"/>
      <c r="P140" s="1"/>
      <c r="Q140" s="436"/>
      <c r="R140" s="79">
        <f t="shared" si="23"/>
        <v>0</v>
      </c>
      <c r="S140" s="1"/>
      <c r="T140" s="436"/>
      <c r="U140" s="79">
        <f t="shared" si="24"/>
        <v>0</v>
      </c>
      <c r="V140" s="1"/>
      <c r="W140" s="436"/>
      <c r="X140" s="79">
        <f t="shared" si="25"/>
        <v>0</v>
      </c>
      <c r="Y140" s="1"/>
      <c r="Z140" s="436"/>
      <c r="AA140" s="79">
        <f t="shared" si="26"/>
        <v>0</v>
      </c>
    </row>
    <row r="141" spans="1:27" customFormat="1" ht="17.25" customHeight="1">
      <c r="A141" s="1"/>
      <c r="B141" s="71">
        <v>9781915595898</v>
      </c>
      <c r="C141" s="82" t="s">
        <v>335</v>
      </c>
      <c r="D141" s="73" t="s">
        <v>288</v>
      </c>
      <c r="E141" s="74" t="s">
        <v>126</v>
      </c>
      <c r="F141" s="73" t="s">
        <v>216</v>
      </c>
      <c r="G141" s="90" t="s">
        <v>336</v>
      </c>
      <c r="H141" s="403"/>
      <c r="I141" s="75">
        <v>29.95</v>
      </c>
      <c r="J141" s="405"/>
      <c r="K141" s="76">
        <f t="shared" si="20"/>
        <v>29.95</v>
      </c>
      <c r="L141" s="77">
        <f t="shared" si="21"/>
        <v>0</v>
      </c>
      <c r="M141" s="432">
        <v>0</v>
      </c>
      <c r="N141" s="78">
        <f t="shared" si="22"/>
        <v>0</v>
      </c>
      <c r="O141" s="434"/>
      <c r="P141" s="1"/>
      <c r="Q141" s="436"/>
      <c r="R141" s="79">
        <f t="shared" si="23"/>
        <v>0</v>
      </c>
      <c r="S141" s="1"/>
      <c r="T141" s="436"/>
      <c r="U141" s="79">
        <f t="shared" si="24"/>
        <v>0</v>
      </c>
      <c r="V141" s="1"/>
      <c r="W141" s="436"/>
      <c r="X141" s="79">
        <f t="shared" si="25"/>
        <v>0</v>
      </c>
      <c r="Y141" s="1"/>
      <c r="Z141" s="436"/>
      <c r="AA141" s="79">
        <f t="shared" si="26"/>
        <v>0</v>
      </c>
    </row>
    <row r="142" spans="1:27" customFormat="1" ht="17.25" customHeight="1">
      <c r="A142" s="1"/>
      <c r="B142" s="71">
        <v>9781915595904</v>
      </c>
      <c r="C142" s="130" t="s">
        <v>337</v>
      </c>
      <c r="D142" s="73" t="s">
        <v>288</v>
      </c>
      <c r="E142" s="71" t="s">
        <v>98</v>
      </c>
      <c r="F142" s="71" t="s">
        <v>216</v>
      </c>
      <c r="G142" s="71" t="s">
        <v>338</v>
      </c>
      <c r="H142" s="403"/>
      <c r="I142" s="75">
        <v>9.9499999999999993</v>
      </c>
      <c r="J142" s="405"/>
      <c r="K142" s="76">
        <f t="shared" si="20"/>
        <v>9.9499999999999993</v>
      </c>
      <c r="L142" s="77">
        <f t="shared" si="21"/>
        <v>0</v>
      </c>
      <c r="M142" s="432">
        <v>0</v>
      </c>
      <c r="N142" s="78">
        <f t="shared" si="22"/>
        <v>0</v>
      </c>
      <c r="O142" s="434"/>
      <c r="P142" s="1"/>
      <c r="Q142" s="436"/>
      <c r="R142" s="79">
        <f t="shared" si="23"/>
        <v>0</v>
      </c>
      <c r="S142" s="1"/>
      <c r="T142" s="436"/>
      <c r="U142" s="79">
        <f t="shared" si="24"/>
        <v>0</v>
      </c>
      <c r="V142" s="1"/>
      <c r="W142" s="436"/>
      <c r="X142" s="79">
        <f t="shared" si="25"/>
        <v>0</v>
      </c>
      <c r="Y142" s="1"/>
      <c r="Z142" s="436"/>
      <c r="AA142" s="79">
        <f t="shared" si="26"/>
        <v>0</v>
      </c>
    </row>
    <row r="143" spans="1:27" customFormat="1" ht="17.25" customHeight="1">
      <c r="A143" s="1"/>
      <c r="B143" s="71">
        <v>9781917848206</v>
      </c>
      <c r="C143" s="130" t="s">
        <v>339</v>
      </c>
      <c r="D143" s="73" t="s">
        <v>288</v>
      </c>
      <c r="E143" s="71" t="s">
        <v>126</v>
      </c>
      <c r="F143" s="71" t="s">
        <v>216</v>
      </c>
      <c r="G143" s="71" t="s">
        <v>340</v>
      </c>
      <c r="H143" s="403"/>
      <c r="I143" s="75">
        <v>12.95</v>
      </c>
      <c r="J143" s="405"/>
      <c r="K143" s="76">
        <f t="shared" si="20"/>
        <v>12.95</v>
      </c>
      <c r="L143" s="77">
        <f t="shared" si="21"/>
        <v>0</v>
      </c>
      <c r="M143" s="432">
        <v>0</v>
      </c>
      <c r="N143" s="78">
        <f t="shared" si="22"/>
        <v>0</v>
      </c>
      <c r="O143" s="434"/>
      <c r="P143" s="1"/>
      <c r="Q143" s="436"/>
      <c r="R143" s="79">
        <f t="shared" si="23"/>
        <v>0</v>
      </c>
      <c r="S143" s="1"/>
      <c r="T143" s="436"/>
      <c r="U143" s="79">
        <f t="shared" si="24"/>
        <v>0</v>
      </c>
      <c r="V143" s="1"/>
      <c r="W143" s="436"/>
      <c r="X143" s="79">
        <f t="shared" si="25"/>
        <v>0</v>
      </c>
      <c r="Y143" s="1"/>
      <c r="Z143" s="436"/>
      <c r="AA143" s="79">
        <f t="shared" si="26"/>
        <v>0</v>
      </c>
    </row>
    <row r="144" spans="1:27" customFormat="1" ht="17.25" customHeight="1">
      <c r="A144" s="1"/>
      <c r="B144" s="71">
        <v>9781917848213</v>
      </c>
      <c r="C144" s="88" t="s">
        <v>341</v>
      </c>
      <c r="D144" s="73" t="s">
        <v>288</v>
      </c>
      <c r="E144" s="74" t="s">
        <v>98</v>
      </c>
      <c r="F144" s="73" t="s">
        <v>216</v>
      </c>
      <c r="G144" s="90" t="s">
        <v>342</v>
      </c>
      <c r="H144" s="403"/>
      <c r="I144" s="75">
        <v>6.95</v>
      </c>
      <c r="J144" s="405"/>
      <c r="K144" s="76">
        <f t="shared" si="20"/>
        <v>6.95</v>
      </c>
      <c r="L144" s="77">
        <f t="shared" si="21"/>
        <v>0</v>
      </c>
      <c r="M144" s="432">
        <v>0</v>
      </c>
      <c r="N144" s="78">
        <f t="shared" si="22"/>
        <v>0</v>
      </c>
      <c r="O144" s="434"/>
      <c r="P144" s="1"/>
      <c r="Q144" s="436"/>
      <c r="R144" s="79">
        <f t="shared" si="23"/>
        <v>0</v>
      </c>
      <c r="S144" s="1"/>
      <c r="T144" s="436"/>
      <c r="U144" s="79">
        <f t="shared" si="24"/>
        <v>0</v>
      </c>
      <c r="V144" s="1"/>
      <c r="W144" s="436"/>
      <c r="X144" s="79">
        <f t="shared" si="25"/>
        <v>0</v>
      </c>
      <c r="Y144" s="1"/>
      <c r="Z144" s="436"/>
      <c r="AA144" s="79">
        <f t="shared" si="26"/>
        <v>0</v>
      </c>
    </row>
    <row r="145" spans="1:27" customFormat="1" ht="17.25" customHeight="1">
      <c r="A145" s="1"/>
      <c r="B145" s="129">
        <v>9781917848183</v>
      </c>
      <c r="C145" s="88" t="s">
        <v>343</v>
      </c>
      <c r="D145" s="73" t="s">
        <v>288</v>
      </c>
      <c r="E145" s="74" t="s">
        <v>126</v>
      </c>
      <c r="F145" s="73" t="s">
        <v>216</v>
      </c>
      <c r="G145" s="90" t="s">
        <v>344</v>
      </c>
      <c r="H145" s="403"/>
      <c r="I145" s="75">
        <v>12.95</v>
      </c>
      <c r="J145" s="405"/>
      <c r="K145" s="76">
        <f t="shared" si="20"/>
        <v>12.95</v>
      </c>
      <c r="L145" s="77">
        <f t="shared" si="21"/>
        <v>0</v>
      </c>
      <c r="M145" s="432">
        <v>0</v>
      </c>
      <c r="N145" s="78">
        <f t="shared" si="22"/>
        <v>0</v>
      </c>
      <c r="O145" s="434"/>
      <c r="P145" s="1"/>
      <c r="Q145" s="436"/>
      <c r="R145" s="79">
        <f t="shared" si="23"/>
        <v>0</v>
      </c>
      <c r="S145" s="1"/>
      <c r="T145" s="436"/>
      <c r="U145" s="79">
        <f t="shared" si="24"/>
        <v>0</v>
      </c>
      <c r="V145" s="1"/>
      <c r="W145" s="436"/>
      <c r="X145" s="79">
        <f t="shared" si="25"/>
        <v>0</v>
      </c>
      <c r="Y145" s="1"/>
      <c r="Z145" s="436"/>
      <c r="AA145" s="79">
        <f t="shared" si="26"/>
        <v>0</v>
      </c>
    </row>
    <row r="146" spans="1:27" customFormat="1" ht="17.25" customHeight="1">
      <c r="A146" s="1"/>
      <c r="B146" s="71">
        <v>9781917848190</v>
      </c>
      <c r="C146" s="88" t="s">
        <v>345</v>
      </c>
      <c r="D146" s="73" t="s">
        <v>288</v>
      </c>
      <c r="E146" s="74" t="s">
        <v>98</v>
      </c>
      <c r="F146" s="73" t="s">
        <v>216</v>
      </c>
      <c r="G146" s="90" t="s">
        <v>346</v>
      </c>
      <c r="H146" s="403"/>
      <c r="I146" s="75">
        <v>6.95</v>
      </c>
      <c r="J146" s="405"/>
      <c r="K146" s="76">
        <f t="shared" si="20"/>
        <v>6.95</v>
      </c>
      <c r="L146" s="77">
        <f t="shared" si="21"/>
        <v>0</v>
      </c>
      <c r="M146" s="432">
        <v>0</v>
      </c>
      <c r="N146" s="78">
        <f t="shared" si="22"/>
        <v>0</v>
      </c>
      <c r="O146" s="434"/>
      <c r="P146" s="1"/>
      <c r="Q146" s="436"/>
      <c r="R146" s="79">
        <f t="shared" si="23"/>
        <v>0</v>
      </c>
      <c r="S146" s="1"/>
      <c r="T146" s="436"/>
      <c r="U146" s="79">
        <f t="shared" si="24"/>
        <v>0</v>
      </c>
      <c r="V146" s="1"/>
      <c r="W146" s="436"/>
      <c r="X146" s="79">
        <f t="shared" si="25"/>
        <v>0</v>
      </c>
      <c r="Y146" s="1"/>
      <c r="Z146" s="436"/>
      <c r="AA146" s="79">
        <f t="shared" si="26"/>
        <v>0</v>
      </c>
    </row>
    <row r="147" spans="1:27" customFormat="1" ht="17.25" customHeight="1">
      <c r="A147" s="1"/>
      <c r="B147" s="71">
        <v>9781912725588</v>
      </c>
      <c r="C147" s="88" t="s">
        <v>347</v>
      </c>
      <c r="D147" s="73" t="s">
        <v>288</v>
      </c>
      <c r="E147" s="74" t="s">
        <v>126</v>
      </c>
      <c r="F147" s="73" t="s">
        <v>216</v>
      </c>
      <c r="G147" s="90" t="s">
        <v>348</v>
      </c>
      <c r="H147" s="403"/>
      <c r="I147" s="75">
        <v>12.95</v>
      </c>
      <c r="J147" s="405"/>
      <c r="K147" s="76">
        <f t="shared" si="20"/>
        <v>12.95</v>
      </c>
      <c r="L147" s="77">
        <f t="shared" si="21"/>
        <v>0</v>
      </c>
      <c r="M147" s="432">
        <v>0</v>
      </c>
      <c r="N147" s="78">
        <f t="shared" si="22"/>
        <v>0</v>
      </c>
      <c r="O147" s="434"/>
      <c r="P147" s="1"/>
      <c r="Q147" s="436"/>
      <c r="R147" s="79">
        <f t="shared" si="23"/>
        <v>0</v>
      </c>
      <c r="S147" s="1"/>
      <c r="T147" s="436"/>
      <c r="U147" s="79">
        <f t="shared" si="24"/>
        <v>0</v>
      </c>
      <c r="V147" s="1"/>
      <c r="W147" s="436"/>
      <c r="X147" s="79">
        <f t="shared" si="25"/>
        <v>0</v>
      </c>
      <c r="Y147" s="1"/>
      <c r="Z147" s="436"/>
      <c r="AA147" s="79">
        <f t="shared" si="26"/>
        <v>0</v>
      </c>
    </row>
    <row r="148" spans="1:27" customFormat="1" ht="17.25" customHeight="1">
      <c r="A148" s="1"/>
      <c r="B148" s="71">
        <v>9781912725595</v>
      </c>
      <c r="C148" s="88" t="s">
        <v>349</v>
      </c>
      <c r="D148" s="73" t="s">
        <v>288</v>
      </c>
      <c r="E148" s="74" t="s">
        <v>98</v>
      </c>
      <c r="F148" s="73" t="s">
        <v>216</v>
      </c>
      <c r="G148" s="90" t="s">
        <v>350</v>
      </c>
      <c r="H148" s="403"/>
      <c r="I148" s="75">
        <v>6.95</v>
      </c>
      <c r="J148" s="405"/>
      <c r="K148" s="76">
        <f t="shared" si="20"/>
        <v>6.95</v>
      </c>
      <c r="L148" s="77">
        <f t="shared" si="21"/>
        <v>0</v>
      </c>
      <c r="M148" s="432">
        <v>0</v>
      </c>
      <c r="N148" s="78">
        <f t="shared" si="22"/>
        <v>0</v>
      </c>
      <c r="O148" s="434"/>
      <c r="P148" s="1"/>
      <c r="Q148" s="436"/>
      <c r="R148" s="79">
        <f t="shared" si="23"/>
        <v>0</v>
      </c>
      <c r="S148" s="1"/>
      <c r="T148" s="436"/>
      <c r="U148" s="79">
        <f t="shared" si="24"/>
        <v>0</v>
      </c>
      <c r="V148" s="1"/>
      <c r="W148" s="436"/>
      <c r="X148" s="79">
        <f t="shared" si="25"/>
        <v>0</v>
      </c>
      <c r="Y148" s="1"/>
      <c r="Z148" s="436"/>
      <c r="AA148" s="79">
        <f t="shared" si="26"/>
        <v>0</v>
      </c>
    </row>
    <row r="149" spans="1:27" customFormat="1" ht="17.25" customHeight="1">
      <c r="A149" s="1"/>
      <c r="B149" s="71">
        <v>9781910468685</v>
      </c>
      <c r="C149" s="86" t="s">
        <v>351</v>
      </c>
      <c r="D149" s="73" t="s">
        <v>288</v>
      </c>
      <c r="E149" s="74" t="s">
        <v>126</v>
      </c>
      <c r="F149" s="32" t="s">
        <v>216</v>
      </c>
      <c r="G149" s="90" t="s">
        <v>352</v>
      </c>
      <c r="H149" s="403"/>
      <c r="I149" s="75">
        <v>12.95</v>
      </c>
      <c r="J149" s="405"/>
      <c r="K149" s="76">
        <f t="shared" si="20"/>
        <v>12.95</v>
      </c>
      <c r="L149" s="77">
        <f t="shared" si="21"/>
        <v>0</v>
      </c>
      <c r="M149" s="432">
        <v>0</v>
      </c>
      <c r="N149" s="78">
        <f t="shared" si="22"/>
        <v>0</v>
      </c>
      <c r="O149" s="434"/>
      <c r="P149" s="1"/>
      <c r="Q149" s="436"/>
      <c r="R149" s="79">
        <f t="shared" si="23"/>
        <v>0</v>
      </c>
      <c r="S149" s="1"/>
      <c r="T149" s="436"/>
      <c r="U149" s="79">
        <f t="shared" si="24"/>
        <v>0</v>
      </c>
      <c r="V149" s="1"/>
      <c r="W149" s="436"/>
      <c r="X149" s="79">
        <f t="shared" si="25"/>
        <v>0</v>
      </c>
      <c r="Y149" s="1"/>
      <c r="Z149" s="436"/>
      <c r="AA149" s="79">
        <f t="shared" si="26"/>
        <v>0</v>
      </c>
    </row>
    <row r="150" spans="1:27" customFormat="1" ht="17.25" customHeight="1">
      <c r="A150" s="1"/>
      <c r="B150" s="71">
        <v>9781910468692</v>
      </c>
      <c r="C150" s="86" t="s">
        <v>353</v>
      </c>
      <c r="D150" s="73" t="s">
        <v>288</v>
      </c>
      <c r="E150" s="74" t="s">
        <v>98</v>
      </c>
      <c r="F150" s="32" t="s">
        <v>216</v>
      </c>
      <c r="G150" s="90" t="s">
        <v>354</v>
      </c>
      <c r="H150" s="403"/>
      <c r="I150" s="75">
        <v>6.95</v>
      </c>
      <c r="J150" s="405"/>
      <c r="K150" s="76">
        <f t="shared" si="20"/>
        <v>6.95</v>
      </c>
      <c r="L150" s="77">
        <f t="shared" si="21"/>
        <v>0</v>
      </c>
      <c r="M150" s="432">
        <v>0</v>
      </c>
      <c r="N150" s="78">
        <f t="shared" si="22"/>
        <v>0</v>
      </c>
      <c r="O150" s="434"/>
      <c r="P150" s="1"/>
      <c r="Q150" s="436"/>
      <c r="R150" s="79">
        <f t="shared" si="23"/>
        <v>0</v>
      </c>
      <c r="S150" s="1"/>
      <c r="T150" s="436"/>
      <c r="U150" s="79">
        <f t="shared" si="24"/>
        <v>0</v>
      </c>
      <c r="V150" s="1"/>
      <c r="W150" s="436"/>
      <c r="X150" s="79">
        <f t="shared" si="25"/>
        <v>0</v>
      </c>
      <c r="Y150" s="1"/>
      <c r="Z150" s="436"/>
      <c r="AA150" s="79">
        <f t="shared" si="26"/>
        <v>0</v>
      </c>
    </row>
    <row r="151" spans="1:27" customFormat="1" ht="17.25" customHeight="1">
      <c r="A151" s="1"/>
      <c r="B151" s="71">
        <v>9781910468661</v>
      </c>
      <c r="C151" s="86" t="s">
        <v>355</v>
      </c>
      <c r="D151" s="73" t="s">
        <v>288</v>
      </c>
      <c r="E151" s="74" t="s">
        <v>126</v>
      </c>
      <c r="F151" s="32" t="s">
        <v>216</v>
      </c>
      <c r="G151" s="90" t="s">
        <v>356</v>
      </c>
      <c r="H151" s="403"/>
      <c r="I151" s="75">
        <v>12.95</v>
      </c>
      <c r="J151" s="405"/>
      <c r="K151" s="76">
        <f t="shared" si="20"/>
        <v>12.95</v>
      </c>
      <c r="L151" s="77">
        <f t="shared" si="21"/>
        <v>0</v>
      </c>
      <c r="M151" s="432">
        <v>0</v>
      </c>
      <c r="N151" s="78">
        <f t="shared" si="22"/>
        <v>0</v>
      </c>
      <c r="O151" s="434"/>
      <c r="P151" s="1"/>
      <c r="Q151" s="436"/>
      <c r="R151" s="79">
        <f t="shared" si="23"/>
        <v>0</v>
      </c>
      <c r="S151" s="1"/>
      <c r="T151" s="436"/>
      <c r="U151" s="79">
        <f t="shared" si="24"/>
        <v>0</v>
      </c>
      <c r="V151" s="1"/>
      <c r="W151" s="436"/>
      <c r="X151" s="79">
        <f t="shared" si="25"/>
        <v>0</v>
      </c>
      <c r="Y151" s="1"/>
      <c r="Z151" s="436"/>
      <c r="AA151" s="79">
        <f t="shared" si="26"/>
        <v>0</v>
      </c>
    </row>
    <row r="152" spans="1:27" customFormat="1" ht="17.25" customHeight="1">
      <c r="A152" s="1"/>
      <c r="B152" s="71">
        <v>9781910468678</v>
      </c>
      <c r="C152" s="86" t="s">
        <v>357</v>
      </c>
      <c r="D152" s="73" t="s">
        <v>288</v>
      </c>
      <c r="E152" s="74" t="s">
        <v>98</v>
      </c>
      <c r="F152" s="32" t="s">
        <v>216</v>
      </c>
      <c r="G152" s="90" t="s">
        <v>358</v>
      </c>
      <c r="H152" s="403"/>
      <c r="I152" s="75">
        <v>6.95</v>
      </c>
      <c r="J152" s="405"/>
      <c r="K152" s="76">
        <f t="shared" si="20"/>
        <v>6.95</v>
      </c>
      <c r="L152" s="77">
        <f t="shared" si="21"/>
        <v>0</v>
      </c>
      <c r="M152" s="432">
        <v>0</v>
      </c>
      <c r="N152" s="78">
        <f t="shared" si="22"/>
        <v>0</v>
      </c>
      <c r="O152" s="434"/>
      <c r="P152" s="1"/>
      <c r="Q152" s="436"/>
      <c r="R152" s="79">
        <f t="shared" si="23"/>
        <v>0</v>
      </c>
      <c r="S152" s="1"/>
      <c r="T152" s="436"/>
      <c r="U152" s="79">
        <f t="shared" si="24"/>
        <v>0</v>
      </c>
      <c r="V152" s="1"/>
      <c r="W152" s="436"/>
      <c r="X152" s="79">
        <f t="shared" si="25"/>
        <v>0</v>
      </c>
      <c r="Y152" s="1"/>
      <c r="Z152" s="436"/>
      <c r="AA152" s="79">
        <f t="shared" si="26"/>
        <v>0</v>
      </c>
    </row>
    <row r="153" spans="1:27" customFormat="1" ht="17.25" customHeight="1">
      <c r="A153" s="1"/>
      <c r="B153" s="71">
        <v>9781917848381</v>
      </c>
      <c r="C153" s="86" t="s">
        <v>359</v>
      </c>
      <c r="D153" s="73" t="s">
        <v>288</v>
      </c>
      <c r="E153" s="74" t="s">
        <v>98</v>
      </c>
      <c r="F153" s="32" t="s">
        <v>216</v>
      </c>
      <c r="G153" s="90" t="s">
        <v>360</v>
      </c>
      <c r="H153" s="403"/>
      <c r="I153" s="75">
        <v>7.95</v>
      </c>
      <c r="J153" s="405"/>
      <c r="K153" s="76">
        <f t="shared" si="20"/>
        <v>7.95</v>
      </c>
      <c r="L153" s="77">
        <f t="shared" si="21"/>
        <v>0</v>
      </c>
      <c r="M153" s="432">
        <v>0</v>
      </c>
      <c r="N153" s="78">
        <f t="shared" si="22"/>
        <v>0</v>
      </c>
      <c r="O153" s="434"/>
      <c r="P153" s="1"/>
      <c r="Q153" s="436"/>
      <c r="R153" s="79">
        <f t="shared" si="23"/>
        <v>0</v>
      </c>
      <c r="S153" s="1"/>
      <c r="T153" s="436"/>
      <c r="U153" s="79">
        <f t="shared" si="24"/>
        <v>0</v>
      </c>
      <c r="V153" s="1"/>
      <c r="W153" s="436"/>
      <c r="X153" s="79">
        <f t="shared" si="25"/>
        <v>0</v>
      </c>
      <c r="Y153" s="1"/>
      <c r="Z153" s="436"/>
      <c r="AA153" s="79">
        <f t="shared" si="26"/>
        <v>0</v>
      </c>
    </row>
    <row r="154" spans="1:27" customFormat="1" ht="17.25" customHeight="1">
      <c r="A154" s="1"/>
      <c r="B154" s="71">
        <v>9781917848398</v>
      </c>
      <c r="C154" s="86" t="s">
        <v>361</v>
      </c>
      <c r="D154" s="73" t="s">
        <v>288</v>
      </c>
      <c r="E154" s="74" t="s">
        <v>98</v>
      </c>
      <c r="F154" s="32" t="s">
        <v>216</v>
      </c>
      <c r="G154" s="90" t="s">
        <v>362</v>
      </c>
      <c r="H154" s="403"/>
      <c r="I154" s="75">
        <v>7.5</v>
      </c>
      <c r="J154" s="405"/>
      <c r="K154" s="76">
        <f t="shared" si="20"/>
        <v>7.5</v>
      </c>
      <c r="L154" s="77">
        <f t="shared" si="21"/>
        <v>0</v>
      </c>
      <c r="M154" s="432">
        <v>0</v>
      </c>
      <c r="N154" s="78">
        <f t="shared" si="22"/>
        <v>0</v>
      </c>
      <c r="O154" s="434"/>
      <c r="P154" s="1"/>
      <c r="Q154" s="436"/>
      <c r="R154" s="79">
        <f t="shared" si="23"/>
        <v>0</v>
      </c>
      <c r="S154" s="1"/>
      <c r="T154" s="436"/>
      <c r="U154" s="79">
        <f t="shared" si="24"/>
        <v>0</v>
      </c>
      <c r="V154" s="1"/>
      <c r="W154" s="436"/>
      <c r="X154" s="79">
        <f t="shared" si="25"/>
        <v>0</v>
      </c>
      <c r="Y154" s="1"/>
      <c r="Z154" s="436"/>
      <c r="AA154" s="79">
        <f t="shared" si="26"/>
        <v>0</v>
      </c>
    </row>
    <row r="155" spans="1:27" customFormat="1" ht="17.25" customHeight="1">
      <c r="A155" s="1"/>
      <c r="B155" s="71">
        <v>9781789270754</v>
      </c>
      <c r="C155" s="88" t="s">
        <v>363</v>
      </c>
      <c r="D155" s="73" t="s">
        <v>288</v>
      </c>
      <c r="E155" s="74" t="s">
        <v>126</v>
      </c>
      <c r="F155" s="73" t="s">
        <v>235</v>
      </c>
      <c r="G155" s="73" t="s">
        <v>364</v>
      </c>
      <c r="H155" s="403"/>
      <c r="I155" s="75">
        <v>30</v>
      </c>
      <c r="J155" s="405"/>
      <c r="K155" s="76">
        <f t="shared" si="20"/>
        <v>30</v>
      </c>
      <c r="L155" s="77">
        <f t="shared" si="21"/>
        <v>0</v>
      </c>
      <c r="M155" s="432">
        <v>0</v>
      </c>
      <c r="N155" s="78">
        <f t="shared" si="22"/>
        <v>0</v>
      </c>
      <c r="O155" s="434"/>
      <c r="P155" s="1"/>
      <c r="Q155" s="436"/>
      <c r="R155" s="79">
        <f t="shared" si="23"/>
        <v>0</v>
      </c>
      <c r="S155" s="1"/>
      <c r="T155" s="436"/>
      <c r="U155" s="79">
        <f t="shared" si="24"/>
        <v>0</v>
      </c>
      <c r="V155" s="1"/>
      <c r="W155" s="436"/>
      <c r="X155" s="79">
        <f t="shared" si="25"/>
        <v>0</v>
      </c>
      <c r="Y155" s="1"/>
      <c r="Z155" s="436"/>
      <c r="AA155" s="79">
        <f t="shared" si="26"/>
        <v>0</v>
      </c>
    </row>
    <row r="156" spans="1:27" customFormat="1" ht="17.25" customHeight="1">
      <c r="A156" s="1"/>
      <c r="B156" s="71">
        <v>9781789278132</v>
      </c>
      <c r="C156" s="88" t="s">
        <v>365</v>
      </c>
      <c r="D156" s="73" t="s">
        <v>288</v>
      </c>
      <c r="E156" s="74" t="s">
        <v>126</v>
      </c>
      <c r="F156" s="73" t="s">
        <v>235</v>
      </c>
      <c r="G156" s="73" t="s">
        <v>366</v>
      </c>
      <c r="H156" s="403"/>
      <c r="I156" s="75">
        <v>26</v>
      </c>
      <c r="J156" s="405"/>
      <c r="K156" s="76">
        <f t="shared" si="20"/>
        <v>26</v>
      </c>
      <c r="L156" s="77">
        <f t="shared" si="21"/>
        <v>0</v>
      </c>
      <c r="M156" s="432">
        <v>0</v>
      </c>
      <c r="N156" s="78">
        <f t="shared" si="22"/>
        <v>0</v>
      </c>
      <c r="O156" s="434"/>
      <c r="P156" s="1"/>
      <c r="Q156" s="436"/>
      <c r="R156" s="79">
        <f t="shared" si="23"/>
        <v>0</v>
      </c>
      <c r="S156" s="1"/>
      <c r="T156" s="436"/>
      <c r="U156" s="79">
        <f t="shared" si="24"/>
        <v>0</v>
      </c>
      <c r="V156" s="1"/>
      <c r="W156" s="436"/>
      <c r="X156" s="79">
        <f t="shared" si="25"/>
        <v>0</v>
      </c>
      <c r="Y156" s="1"/>
      <c r="Z156" s="436"/>
      <c r="AA156" s="79">
        <f t="shared" si="26"/>
        <v>0</v>
      </c>
    </row>
    <row r="157" spans="1:27" customFormat="1" ht="17.25" customHeight="1">
      <c r="A157" s="1"/>
      <c r="B157" s="71">
        <v>9781789270501</v>
      </c>
      <c r="C157" s="131" t="s">
        <v>367</v>
      </c>
      <c r="D157" s="73" t="s">
        <v>288</v>
      </c>
      <c r="E157" s="74" t="s">
        <v>98</v>
      </c>
      <c r="F157" s="73" t="s">
        <v>235</v>
      </c>
      <c r="G157" s="73" t="s">
        <v>368</v>
      </c>
      <c r="H157" s="403"/>
      <c r="I157" s="75">
        <v>14</v>
      </c>
      <c r="J157" s="405"/>
      <c r="K157" s="76">
        <f t="shared" si="20"/>
        <v>14</v>
      </c>
      <c r="L157" s="77">
        <f t="shared" si="21"/>
        <v>0</v>
      </c>
      <c r="M157" s="432">
        <v>0</v>
      </c>
      <c r="N157" s="78">
        <f t="shared" si="22"/>
        <v>0</v>
      </c>
      <c r="O157" s="434"/>
      <c r="P157" s="1"/>
      <c r="Q157" s="436"/>
      <c r="R157" s="79">
        <f t="shared" si="23"/>
        <v>0</v>
      </c>
      <c r="S157" s="1"/>
      <c r="T157" s="436"/>
      <c r="U157" s="79">
        <f t="shared" si="24"/>
        <v>0</v>
      </c>
      <c r="V157" s="1"/>
      <c r="W157" s="436"/>
      <c r="X157" s="79">
        <f t="shared" si="25"/>
        <v>0</v>
      </c>
      <c r="Y157" s="1"/>
      <c r="Z157" s="436"/>
      <c r="AA157" s="79">
        <f t="shared" si="26"/>
        <v>0</v>
      </c>
    </row>
    <row r="158" spans="1:27" customFormat="1" ht="17.25" customHeight="1">
      <c r="A158" s="1"/>
      <c r="B158" s="71">
        <v>9781780905822</v>
      </c>
      <c r="C158" s="88" t="s">
        <v>369</v>
      </c>
      <c r="D158" s="73" t="s">
        <v>288</v>
      </c>
      <c r="E158" s="74" t="s">
        <v>98</v>
      </c>
      <c r="F158" s="73" t="s">
        <v>235</v>
      </c>
      <c r="G158" s="73" t="s">
        <v>370</v>
      </c>
      <c r="H158" s="403"/>
      <c r="I158" s="75">
        <v>34</v>
      </c>
      <c r="J158" s="405"/>
      <c r="K158" s="76">
        <f t="shared" si="20"/>
        <v>34</v>
      </c>
      <c r="L158" s="77">
        <f t="shared" si="21"/>
        <v>0</v>
      </c>
      <c r="M158" s="432">
        <v>0</v>
      </c>
      <c r="N158" s="78">
        <f t="shared" si="22"/>
        <v>0</v>
      </c>
      <c r="O158" s="434"/>
      <c r="P158" s="1"/>
      <c r="Q158" s="436"/>
      <c r="R158" s="79">
        <f t="shared" si="23"/>
        <v>0</v>
      </c>
      <c r="S158" s="1"/>
      <c r="T158" s="436"/>
      <c r="U158" s="79">
        <f t="shared" si="24"/>
        <v>0</v>
      </c>
      <c r="V158" s="1"/>
      <c r="W158" s="436"/>
      <c r="X158" s="79">
        <f t="shared" si="25"/>
        <v>0</v>
      </c>
      <c r="Y158" s="1"/>
      <c r="Z158" s="436"/>
      <c r="AA158" s="79">
        <f t="shared" si="26"/>
        <v>0</v>
      </c>
    </row>
    <row r="159" spans="1:27" customFormat="1" ht="17.25" customHeight="1">
      <c r="A159" s="1"/>
      <c r="B159" s="71">
        <v>9781847411938</v>
      </c>
      <c r="C159" s="88" t="s">
        <v>371</v>
      </c>
      <c r="D159" s="73" t="s">
        <v>288</v>
      </c>
      <c r="E159" s="74" t="s">
        <v>98</v>
      </c>
      <c r="F159" s="73" t="s">
        <v>235</v>
      </c>
      <c r="G159" s="73" t="s">
        <v>372</v>
      </c>
      <c r="H159" s="403"/>
      <c r="I159" s="75">
        <v>15.5</v>
      </c>
      <c r="J159" s="405"/>
      <c r="K159" s="76">
        <f t="shared" si="20"/>
        <v>15.5</v>
      </c>
      <c r="L159" s="77">
        <f t="shared" si="21"/>
        <v>0</v>
      </c>
      <c r="M159" s="432">
        <v>0</v>
      </c>
      <c r="N159" s="78">
        <f t="shared" si="22"/>
        <v>0</v>
      </c>
      <c r="O159" s="434"/>
      <c r="P159" s="1"/>
      <c r="Q159" s="436"/>
      <c r="R159" s="79">
        <f t="shared" si="23"/>
        <v>0</v>
      </c>
      <c r="S159" s="1"/>
      <c r="T159" s="436"/>
      <c r="U159" s="79">
        <f t="shared" si="24"/>
        <v>0</v>
      </c>
      <c r="V159" s="1"/>
      <c r="W159" s="436"/>
      <c r="X159" s="79">
        <f t="shared" si="25"/>
        <v>0</v>
      </c>
      <c r="Y159" s="1"/>
      <c r="Z159" s="436"/>
      <c r="AA159" s="79">
        <f t="shared" si="26"/>
        <v>0</v>
      </c>
    </row>
    <row r="160" spans="1:27" customFormat="1" ht="17.25" customHeight="1">
      <c r="A160" s="1"/>
      <c r="B160" s="71">
        <v>9781847412331</v>
      </c>
      <c r="C160" s="88" t="s">
        <v>373</v>
      </c>
      <c r="D160" s="73" t="s">
        <v>288</v>
      </c>
      <c r="E160" s="74" t="s">
        <v>98</v>
      </c>
      <c r="F160" s="73" t="s">
        <v>235</v>
      </c>
      <c r="G160" s="73" t="s">
        <v>374</v>
      </c>
      <c r="H160" s="403"/>
      <c r="I160" s="75">
        <v>15.5</v>
      </c>
      <c r="J160" s="405"/>
      <c r="K160" s="76">
        <f t="shared" si="20"/>
        <v>15.5</v>
      </c>
      <c r="L160" s="77">
        <f t="shared" si="21"/>
        <v>0</v>
      </c>
      <c r="M160" s="432">
        <v>0</v>
      </c>
      <c r="N160" s="78">
        <f t="shared" si="22"/>
        <v>0</v>
      </c>
      <c r="O160" s="434"/>
      <c r="P160" s="1"/>
      <c r="Q160" s="436"/>
      <c r="R160" s="79">
        <f t="shared" si="23"/>
        <v>0</v>
      </c>
      <c r="S160" s="1"/>
      <c r="T160" s="436"/>
      <c r="U160" s="79">
        <f t="shared" si="24"/>
        <v>0</v>
      </c>
      <c r="V160" s="1"/>
      <c r="W160" s="436"/>
      <c r="X160" s="79">
        <f t="shared" si="25"/>
        <v>0</v>
      </c>
      <c r="Y160" s="1"/>
      <c r="Z160" s="436"/>
      <c r="AA160" s="79">
        <f t="shared" si="26"/>
        <v>0</v>
      </c>
    </row>
    <row r="161" spans="1:27" customFormat="1" ht="17.25" customHeight="1">
      <c r="A161" s="1"/>
      <c r="B161" s="71">
        <v>9781780904368</v>
      </c>
      <c r="C161" s="88" t="s">
        <v>375</v>
      </c>
      <c r="D161" s="73" t="s">
        <v>288</v>
      </c>
      <c r="E161" s="74" t="s">
        <v>98</v>
      </c>
      <c r="F161" s="73" t="s">
        <v>235</v>
      </c>
      <c r="G161" s="73" t="s">
        <v>376</v>
      </c>
      <c r="H161" s="403"/>
      <c r="I161" s="75">
        <v>24.5</v>
      </c>
      <c r="J161" s="405"/>
      <c r="K161" s="76">
        <f t="shared" si="20"/>
        <v>24.5</v>
      </c>
      <c r="L161" s="77">
        <f t="shared" si="21"/>
        <v>0</v>
      </c>
      <c r="M161" s="432">
        <v>0</v>
      </c>
      <c r="N161" s="78">
        <f t="shared" si="22"/>
        <v>0</v>
      </c>
      <c r="O161" s="434"/>
      <c r="P161" s="1"/>
      <c r="Q161" s="436"/>
      <c r="R161" s="79">
        <f t="shared" si="23"/>
        <v>0</v>
      </c>
      <c r="S161" s="1"/>
      <c r="T161" s="436"/>
      <c r="U161" s="79">
        <f t="shared" si="24"/>
        <v>0</v>
      </c>
      <c r="V161" s="1"/>
      <c r="W161" s="436"/>
      <c r="X161" s="79">
        <f t="shared" si="25"/>
        <v>0</v>
      </c>
      <c r="Y161" s="1"/>
      <c r="Z161" s="436"/>
      <c r="AA161" s="79">
        <f t="shared" si="26"/>
        <v>0</v>
      </c>
    </row>
    <row r="162" spans="1:27" customFormat="1" ht="17.25" customHeight="1">
      <c r="A162" s="1"/>
      <c r="B162" s="71">
        <v>9781789270952</v>
      </c>
      <c r="C162" s="88" t="s">
        <v>377</v>
      </c>
      <c r="D162" s="73" t="s">
        <v>288</v>
      </c>
      <c r="E162" s="74" t="s">
        <v>126</v>
      </c>
      <c r="F162" s="73" t="s">
        <v>235</v>
      </c>
      <c r="G162" s="71" t="s">
        <v>378</v>
      </c>
      <c r="H162" s="403"/>
      <c r="I162" s="75">
        <v>34</v>
      </c>
      <c r="J162" s="405"/>
      <c r="K162" s="76">
        <f t="shared" si="20"/>
        <v>34</v>
      </c>
      <c r="L162" s="77">
        <f t="shared" si="21"/>
        <v>0</v>
      </c>
      <c r="M162" s="432">
        <v>0</v>
      </c>
      <c r="N162" s="78">
        <f t="shared" si="22"/>
        <v>0</v>
      </c>
      <c r="O162" s="434"/>
      <c r="P162" s="1"/>
      <c r="Q162" s="436"/>
      <c r="R162" s="79">
        <f t="shared" si="23"/>
        <v>0</v>
      </c>
      <c r="S162" s="1"/>
      <c r="T162" s="436"/>
      <c r="U162" s="79">
        <f t="shared" si="24"/>
        <v>0</v>
      </c>
      <c r="V162" s="1"/>
      <c r="W162" s="436"/>
      <c r="X162" s="79">
        <f t="shared" si="25"/>
        <v>0</v>
      </c>
      <c r="Y162" s="1"/>
      <c r="Z162" s="436"/>
      <c r="AA162" s="79">
        <f t="shared" si="26"/>
        <v>0</v>
      </c>
    </row>
    <row r="163" spans="1:27" customFormat="1" ht="17.25" customHeight="1">
      <c r="A163" s="1"/>
      <c r="B163" s="71">
        <v>9781789277876</v>
      </c>
      <c r="C163" s="88" t="s">
        <v>379</v>
      </c>
      <c r="D163" s="73" t="s">
        <v>288</v>
      </c>
      <c r="E163" s="74" t="s">
        <v>126</v>
      </c>
      <c r="F163" s="73" t="s">
        <v>235</v>
      </c>
      <c r="G163" s="71" t="s">
        <v>380</v>
      </c>
      <c r="H163" s="403"/>
      <c r="I163" s="75">
        <v>28.5</v>
      </c>
      <c r="J163" s="405"/>
      <c r="K163" s="76">
        <f t="shared" si="20"/>
        <v>28.5</v>
      </c>
      <c r="L163" s="77">
        <f t="shared" si="21"/>
        <v>0</v>
      </c>
      <c r="M163" s="432">
        <v>0</v>
      </c>
      <c r="N163" s="78">
        <f t="shared" si="22"/>
        <v>0</v>
      </c>
      <c r="O163" s="434"/>
      <c r="P163" s="1"/>
      <c r="Q163" s="436"/>
      <c r="R163" s="79">
        <f t="shared" si="23"/>
        <v>0</v>
      </c>
      <c r="S163" s="1"/>
      <c r="T163" s="436"/>
      <c r="U163" s="79">
        <f t="shared" si="24"/>
        <v>0</v>
      </c>
      <c r="V163" s="1"/>
      <c r="W163" s="436"/>
      <c r="X163" s="79">
        <f t="shared" si="25"/>
        <v>0</v>
      </c>
      <c r="Y163" s="1"/>
      <c r="Z163" s="436"/>
      <c r="AA163" s="79">
        <f t="shared" si="26"/>
        <v>0</v>
      </c>
    </row>
    <row r="164" spans="1:27" customFormat="1" ht="17.25" customHeight="1">
      <c r="A164" s="1"/>
      <c r="B164" s="71">
        <v>9781789270921</v>
      </c>
      <c r="C164" s="88" t="s">
        <v>381</v>
      </c>
      <c r="D164" s="73" t="s">
        <v>288</v>
      </c>
      <c r="E164" s="74" t="s">
        <v>98</v>
      </c>
      <c r="F164" s="73" t="s">
        <v>235</v>
      </c>
      <c r="G164" s="73" t="s">
        <v>382</v>
      </c>
      <c r="H164" s="403"/>
      <c r="I164" s="75">
        <v>14</v>
      </c>
      <c r="J164" s="405"/>
      <c r="K164" s="76">
        <f t="shared" si="20"/>
        <v>14</v>
      </c>
      <c r="L164" s="77">
        <f t="shared" si="21"/>
        <v>0</v>
      </c>
      <c r="M164" s="432">
        <v>0</v>
      </c>
      <c r="N164" s="78">
        <f t="shared" si="22"/>
        <v>0</v>
      </c>
      <c r="O164" s="434"/>
      <c r="P164" s="1"/>
      <c r="Q164" s="436"/>
      <c r="R164" s="79">
        <f t="shared" si="23"/>
        <v>0</v>
      </c>
      <c r="S164" s="1"/>
      <c r="T164" s="436"/>
      <c r="U164" s="79">
        <f t="shared" si="24"/>
        <v>0</v>
      </c>
      <c r="V164" s="1"/>
      <c r="W164" s="436"/>
      <c r="X164" s="79">
        <f t="shared" si="25"/>
        <v>0</v>
      </c>
      <c r="Y164" s="1"/>
      <c r="Z164" s="436"/>
      <c r="AA164" s="79">
        <f t="shared" si="26"/>
        <v>0</v>
      </c>
    </row>
    <row r="165" spans="1:27" customFormat="1" ht="17.25" customHeight="1">
      <c r="A165" s="1"/>
      <c r="B165" s="71">
        <v>9780861214570</v>
      </c>
      <c r="C165" s="88" t="s">
        <v>383</v>
      </c>
      <c r="D165" s="73" t="s">
        <v>288</v>
      </c>
      <c r="E165" s="74" t="s">
        <v>98</v>
      </c>
      <c r="F165" s="73" t="s">
        <v>235</v>
      </c>
      <c r="G165" s="73" t="s">
        <v>384</v>
      </c>
      <c r="H165" s="403"/>
      <c r="I165" s="75">
        <v>12.5</v>
      </c>
      <c r="J165" s="405"/>
      <c r="K165" s="76">
        <f t="shared" si="20"/>
        <v>12.5</v>
      </c>
      <c r="L165" s="77">
        <f t="shared" si="21"/>
        <v>0</v>
      </c>
      <c r="M165" s="432">
        <v>0</v>
      </c>
      <c r="N165" s="78">
        <f t="shared" si="22"/>
        <v>0</v>
      </c>
      <c r="O165" s="434"/>
      <c r="P165" s="1"/>
      <c r="Q165" s="436"/>
      <c r="R165" s="79">
        <f t="shared" si="23"/>
        <v>0</v>
      </c>
      <c r="S165" s="1"/>
      <c r="T165" s="436"/>
      <c r="U165" s="79">
        <f t="shared" si="24"/>
        <v>0</v>
      </c>
      <c r="V165" s="1"/>
      <c r="W165" s="436"/>
      <c r="X165" s="79">
        <f t="shared" si="25"/>
        <v>0</v>
      </c>
      <c r="Y165" s="1"/>
      <c r="Z165" s="436"/>
      <c r="AA165" s="79">
        <f t="shared" si="26"/>
        <v>0</v>
      </c>
    </row>
    <row r="166" spans="1:27" customFormat="1" ht="17.25" customHeight="1">
      <c r="A166" s="1"/>
      <c r="B166" s="71">
        <v>9780008179472</v>
      </c>
      <c r="C166" s="88" t="s">
        <v>385</v>
      </c>
      <c r="D166" s="73" t="s">
        <v>288</v>
      </c>
      <c r="E166" s="74" t="s">
        <v>98</v>
      </c>
      <c r="F166" s="73" t="s">
        <v>235</v>
      </c>
      <c r="G166" s="73"/>
      <c r="H166" s="403"/>
      <c r="I166" s="75">
        <v>9.65</v>
      </c>
      <c r="J166" s="405"/>
      <c r="K166" s="76">
        <f t="shared" si="20"/>
        <v>9.65</v>
      </c>
      <c r="L166" s="77">
        <f t="shared" si="21"/>
        <v>0</v>
      </c>
      <c r="M166" s="432">
        <v>0</v>
      </c>
      <c r="N166" s="78">
        <f t="shared" si="22"/>
        <v>0</v>
      </c>
      <c r="O166" s="434"/>
      <c r="P166" s="1"/>
      <c r="Q166" s="436"/>
      <c r="R166" s="79">
        <f t="shared" si="23"/>
        <v>0</v>
      </c>
      <c r="S166" s="1"/>
      <c r="T166" s="436"/>
      <c r="U166" s="79">
        <f t="shared" si="24"/>
        <v>0</v>
      </c>
      <c r="V166" s="1"/>
      <c r="W166" s="436"/>
      <c r="X166" s="79">
        <f t="shared" si="25"/>
        <v>0</v>
      </c>
      <c r="Y166" s="1"/>
      <c r="Z166" s="436"/>
      <c r="AA166" s="79">
        <f t="shared" si="26"/>
        <v>0</v>
      </c>
    </row>
    <row r="167" spans="1:27" customFormat="1" ht="17.25" customHeight="1">
      <c r="A167" s="1"/>
      <c r="B167" s="71">
        <v>9780008127961</v>
      </c>
      <c r="C167" s="88" t="s">
        <v>386</v>
      </c>
      <c r="D167" s="73" t="s">
        <v>288</v>
      </c>
      <c r="E167" s="74" t="s">
        <v>98</v>
      </c>
      <c r="F167" s="73" t="s">
        <v>235</v>
      </c>
      <c r="G167" s="73"/>
      <c r="H167" s="403"/>
      <c r="I167" s="75">
        <v>9.9499999999999993</v>
      </c>
      <c r="J167" s="405"/>
      <c r="K167" s="76">
        <f t="shared" si="20"/>
        <v>9.9499999999999993</v>
      </c>
      <c r="L167" s="77">
        <f t="shared" si="21"/>
        <v>0</v>
      </c>
      <c r="M167" s="432">
        <v>0</v>
      </c>
      <c r="N167" s="78">
        <f t="shared" si="22"/>
        <v>0</v>
      </c>
      <c r="O167" s="434"/>
      <c r="P167" s="1"/>
      <c r="Q167" s="436"/>
      <c r="R167" s="79">
        <f t="shared" si="23"/>
        <v>0</v>
      </c>
      <c r="S167" s="1"/>
      <c r="T167" s="436"/>
      <c r="U167" s="79">
        <f t="shared" si="24"/>
        <v>0</v>
      </c>
      <c r="V167" s="1"/>
      <c r="W167" s="436"/>
      <c r="X167" s="79">
        <f t="shared" si="25"/>
        <v>0</v>
      </c>
      <c r="Y167" s="1"/>
      <c r="Z167" s="436"/>
      <c r="AA167" s="79">
        <f t="shared" si="26"/>
        <v>0</v>
      </c>
    </row>
    <row r="168" spans="1:27" customFormat="1" ht="17.25" customHeight="1">
      <c r="A168" s="1"/>
      <c r="B168" s="71">
        <v>9781906565343</v>
      </c>
      <c r="C168" s="88" t="s">
        <v>387</v>
      </c>
      <c r="D168" s="73" t="s">
        <v>288</v>
      </c>
      <c r="E168" s="74" t="s">
        <v>98</v>
      </c>
      <c r="F168" s="73" t="s">
        <v>388</v>
      </c>
      <c r="G168" s="73"/>
      <c r="H168" s="403"/>
      <c r="I168" s="75">
        <v>13.9</v>
      </c>
      <c r="J168" s="405"/>
      <c r="K168" s="76">
        <f t="shared" si="20"/>
        <v>13.9</v>
      </c>
      <c r="L168" s="77">
        <f t="shared" si="21"/>
        <v>0</v>
      </c>
      <c r="M168" s="432">
        <v>0</v>
      </c>
      <c r="N168" s="78">
        <f t="shared" si="22"/>
        <v>0</v>
      </c>
      <c r="O168" s="434"/>
      <c r="P168" s="1"/>
      <c r="Q168" s="436"/>
      <c r="R168" s="79">
        <f t="shared" si="23"/>
        <v>0</v>
      </c>
      <c r="S168" s="1"/>
      <c r="T168" s="436"/>
      <c r="U168" s="79">
        <f t="shared" si="24"/>
        <v>0</v>
      </c>
      <c r="V168" s="1"/>
      <c r="W168" s="436"/>
      <c r="X168" s="79">
        <f t="shared" si="25"/>
        <v>0</v>
      </c>
      <c r="Y168" s="1"/>
      <c r="Z168" s="436"/>
      <c r="AA168" s="79">
        <f t="shared" si="26"/>
        <v>0</v>
      </c>
    </row>
    <row r="169" spans="1:27" customFormat="1" ht="17.25" customHeight="1">
      <c r="A169" s="1"/>
      <c r="B169" s="71">
        <v>9781906565091</v>
      </c>
      <c r="C169" s="88" t="s">
        <v>389</v>
      </c>
      <c r="D169" s="73" t="s">
        <v>288</v>
      </c>
      <c r="E169" s="74" t="s">
        <v>98</v>
      </c>
      <c r="F169" s="73" t="s">
        <v>388</v>
      </c>
      <c r="G169" s="73"/>
      <c r="H169" s="403"/>
      <c r="I169" s="75">
        <v>13.9</v>
      </c>
      <c r="J169" s="405"/>
      <c r="K169" s="76">
        <f t="shared" si="20"/>
        <v>13.9</v>
      </c>
      <c r="L169" s="77">
        <f t="shared" si="21"/>
        <v>0</v>
      </c>
      <c r="M169" s="432">
        <v>0</v>
      </c>
      <c r="N169" s="78">
        <f t="shared" si="22"/>
        <v>0</v>
      </c>
      <c r="O169" s="434"/>
      <c r="P169" s="1"/>
      <c r="Q169" s="436"/>
      <c r="R169" s="79">
        <f t="shared" si="23"/>
        <v>0</v>
      </c>
      <c r="S169" s="1"/>
      <c r="T169" s="436"/>
      <c r="U169" s="79">
        <f t="shared" si="24"/>
        <v>0</v>
      </c>
      <c r="V169" s="1"/>
      <c r="W169" s="436"/>
      <c r="X169" s="79">
        <f t="shared" si="25"/>
        <v>0</v>
      </c>
      <c r="Y169" s="1"/>
      <c r="Z169" s="436"/>
      <c r="AA169" s="79">
        <f t="shared" si="26"/>
        <v>0</v>
      </c>
    </row>
    <row r="170" spans="1:27" customFormat="1" ht="17.25" customHeight="1">
      <c r="A170" s="1"/>
      <c r="B170" s="71">
        <v>9781906565619</v>
      </c>
      <c r="C170" s="88" t="s">
        <v>390</v>
      </c>
      <c r="D170" s="73" t="s">
        <v>288</v>
      </c>
      <c r="E170" s="74" t="s">
        <v>98</v>
      </c>
      <c r="F170" s="73" t="s">
        <v>388</v>
      </c>
      <c r="G170" s="73"/>
      <c r="H170" s="403"/>
      <c r="I170" s="75">
        <v>23.49</v>
      </c>
      <c r="J170" s="405"/>
      <c r="K170" s="76">
        <f t="shared" si="20"/>
        <v>23.49</v>
      </c>
      <c r="L170" s="77">
        <f t="shared" si="21"/>
        <v>0</v>
      </c>
      <c r="M170" s="432">
        <v>0</v>
      </c>
      <c r="N170" s="78">
        <f t="shared" si="22"/>
        <v>0</v>
      </c>
      <c r="O170" s="434"/>
      <c r="P170" s="1"/>
      <c r="Q170" s="436"/>
      <c r="R170" s="79">
        <f t="shared" si="23"/>
        <v>0</v>
      </c>
      <c r="S170" s="1"/>
      <c r="T170" s="436"/>
      <c r="U170" s="79">
        <f t="shared" si="24"/>
        <v>0</v>
      </c>
      <c r="V170" s="1"/>
      <c r="W170" s="436"/>
      <c r="X170" s="79">
        <f t="shared" si="25"/>
        <v>0</v>
      </c>
      <c r="Y170" s="1"/>
      <c r="Z170" s="436"/>
      <c r="AA170" s="79">
        <f t="shared" si="26"/>
        <v>0</v>
      </c>
    </row>
    <row r="171" spans="1:27" customFormat="1" ht="17.25" customHeight="1">
      <c r="A171" s="1"/>
      <c r="B171" s="71">
        <v>9781906565626</v>
      </c>
      <c r="C171" s="88" t="s">
        <v>391</v>
      </c>
      <c r="D171" s="73" t="s">
        <v>288</v>
      </c>
      <c r="E171" s="74" t="s">
        <v>98</v>
      </c>
      <c r="F171" s="73" t="s">
        <v>388</v>
      </c>
      <c r="G171" s="73"/>
      <c r="H171" s="403"/>
      <c r="I171" s="75">
        <v>14.49</v>
      </c>
      <c r="J171" s="405"/>
      <c r="K171" s="76">
        <f t="shared" si="20"/>
        <v>14.49</v>
      </c>
      <c r="L171" s="77">
        <f t="shared" si="21"/>
        <v>0</v>
      </c>
      <c r="M171" s="432">
        <v>0</v>
      </c>
      <c r="N171" s="78">
        <f t="shared" si="22"/>
        <v>0</v>
      </c>
      <c r="O171" s="434"/>
      <c r="P171" s="1"/>
      <c r="Q171" s="436"/>
      <c r="R171" s="79">
        <f t="shared" si="23"/>
        <v>0</v>
      </c>
      <c r="S171" s="1"/>
      <c r="T171" s="436"/>
      <c r="U171" s="79">
        <f t="shared" si="24"/>
        <v>0</v>
      </c>
      <c r="V171" s="1"/>
      <c r="W171" s="436"/>
      <c r="X171" s="79">
        <f t="shared" si="25"/>
        <v>0</v>
      </c>
      <c r="Y171" s="1"/>
      <c r="Z171" s="436"/>
      <c r="AA171" s="79">
        <f t="shared" si="26"/>
        <v>0</v>
      </c>
    </row>
    <row r="172" spans="1:27" customFormat="1" ht="17.25" customHeight="1">
      <c r="A172" s="1"/>
      <c r="B172" s="71">
        <v>9781906565657</v>
      </c>
      <c r="C172" s="88" t="s">
        <v>392</v>
      </c>
      <c r="D172" s="73" t="s">
        <v>288</v>
      </c>
      <c r="E172" s="74" t="s">
        <v>98</v>
      </c>
      <c r="F172" s="73" t="s">
        <v>388</v>
      </c>
      <c r="G172" s="73"/>
      <c r="H172" s="403"/>
      <c r="I172" s="75">
        <v>22.99</v>
      </c>
      <c r="J172" s="405"/>
      <c r="K172" s="76">
        <f t="shared" si="20"/>
        <v>22.99</v>
      </c>
      <c r="L172" s="77">
        <f t="shared" si="21"/>
        <v>0</v>
      </c>
      <c r="M172" s="432">
        <v>0</v>
      </c>
      <c r="N172" s="78">
        <f t="shared" si="22"/>
        <v>0</v>
      </c>
      <c r="O172" s="434"/>
      <c r="P172" s="1"/>
      <c r="Q172" s="436"/>
      <c r="R172" s="79">
        <f t="shared" si="23"/>
        <v>0</v>
      </c>
      <c r="S172" s="1"/>
      <c r="T172" s="436"/>
      <c r="U172" s="79">
        <f t="shared" si="24"/>
        <v>0</v>
      </c>
      <c r="V172" s="1"/>
      <c r="W172" s="436"/>
      <c r="X172" s="79">
        <f t="shared" si="25"/>
        <v>0</v>
      </c>
      <c r="Y172" s="1"/>
      <c r="Z172" s="436"/>
      <c r="AA172" s="79">
        <f t="shared" si="26"/>
        <v>0</v>
      </c>
    </row>
    <row r="173" spans="1:27" customFormat="1" ht="17.25" customHeight="1">
      <c r="A173" s="1"/>
      <c r="B173" s="71">
        <v>9781906565664</v>
      </c>
      <c r="C173" s="88" t="s">
        <v>393</v>
      </c>
      <c r="D173" s="73" t="s">
        <v>288</v>
      </c>
      <c r="E173" s="74" t="s">
        <v>98</v>
      </c>
      <c r="F173" s="73" t="s">
        <v>388</v>
      </c>
      <c r="G173" s="73"/>
      <c r="H173" s="403"/>
      <c r="I173" s="75">
        <v>14.49</v>
      </c>
      <c r="J173" s="405"/>
      <c r="K173" s="76">
        <f t="shared" si="20"/>
        <v>14.49</v>
      </c>
      <c r="L173" s="77">
        <f t="shared" si="21"/>
        <v>0</v>
      </c>
      <c r="M173" s="432">
        <v>0</v>
      </c>
      <c r="N173" s="78">
        <f t="shared" si="22"/>
        <v>0</v>
      </c>
      <c r="O173" s="434"/>
      <c r="P173" s="1"/>
      <c r="Q173" s="436"/>
      <c r="R173" s="79">
        <f t="shared" si="23"/>
        <v>0</v>
      </c>
      <c r="S173" s="1"/>
      <c r="T173" s="436"/>
      <c r="U173" s="79">
        <f t="shared" si="24"/>
        <v>0</v>
      </c>
      <c r="V173" s="1"/>
      <c r="W173" s="436"/>
      <c r="X173" s="79">
        <f t="shared" si="25"/>
        <v>0</v>
      </c>
      <c r="Y173" s="1"/>
      <c r="Z173" s="436"/>
      <c r="AA173" s="79">
        <f t="shared" si="26"/>
        <v>0</v>
      </c>
    </row>
    <row r="174" spans="1:27" customFormat="1" ht="17.25" customHeight="1">
      <c r="A174" s="1"/>
      <c r="B174" s="71">
        <v>9781906565237</v>
      </c>
      <c r="C174" s="88" t="s">
        <v>394</v>
      </c>
      <c r="D174" s="73" t="s">
        <v>288</v>
      </c>
      <c r="E174" s="74" t="s">
        <v>98</v>
      </c>
      <c r="F174" s="73" t="s">
        <v>388</v>
      </c>
      <c r="G174" s="73"/>
      <c r="H174" s="403"/>
      <c r="I174" s="75">
        <v>15.7</v>
      </c>
      <c r="J174" s="405"/>
      <c r="K174" s="76">
        <f t="shared" si="20"/>
        <v>15.7</v>
      </c>
      <c r="L174" s="77">
        <f t="shared" si="21"/>
        <v>0</v>
      </c>
      <c r="M174" s="432">
        <v>0</v>
      </c>
      <c r="N174" s="78">
        <f t="shared" si="22"/>
        <v>0</v>
      </c>
      <c r="O174" s="434"/>
      <c r="P174" s="1"/>
      <c r="Q174" s="436"/>
      <c r="R174" s="79">
        <f t="shared" si="23"/>
        <v>0</v>
      </c>
      <c r="S174" s="1"/>
      <c r="T174" s="436"/>
      <c r="U174" s="79">
        <f t="shared" si="24"/>
        <v>0</v>
      </c>
      <c r="V174" s="1"/>
      <c r="W174" s="436"/>
      <c r="X174" s="79">
        <f t="shared" si="25"/>
        <v>0</v>
      </c>
      <c r="Y174" s="1"/>
      <c r="Z174" s="436"/>
      <c r="AA174" s="79">
        <f t="shared" si="26"/>
        <v>0</v>
      </c>
    </row>
    <row r="175" spans="1:27" customFormat="1" ht="17.25" customHeight="1">
      <c r="A175" s="1"/>
      <c r="B175" s="71">
        <v>9781906565633</v>
      </c>
      <c r="C175" s="88" t="s">
        <v>395</v>
      </c>
      <c r="D175" s="73" t="s">
        <v>288</v>
      </c>
      <c r="E175" s="74" t="s">
        <v>98</v>
      </c>
      <c r="F175" s="73" t="s">
        <v>388</v>
      </c>
      <c r="G175" s="73"/>
      <c r="H175" s="403"/>
      <c r="I175" s="75">
        <v>14.95</v>
      </c>
      <c r="J175" s="405"/>
      <c r="K175" s="76">
        <f t="shared" si="20"/>
        <v>14.95</v>
      </c>
      <c r="L175" s="77">
        <f t="shared" si="21"/>
        <v>0</v>
      </c>
      <c r="M175" s="432">
        <v>0</v>
      </c>
      <c r="N175" s="78">
        <f t="shared" si="22"/>
        <v>0</v>
      </c>
      <c r="O175" s="434"/>
      <c r="P175" s="1"/>
      <c r="Q175" s="436"/>
      <c r="R175" s="79">
        <f t="shared" si="23"/>
        <v>0</v>
      </c>
      <c r="S175" s="1"/>
      <c r="T175" s="436"/>
      <c r="U175" s="79">
        <f t="shared" si="24"/>
        <v>0</v>
      </c>
      <c r="V175" s="1"/>
      <c r="W175" s="436"/>
      <c r="X175" s="79">
        <f t="shared" si="25"/>
        <v>0</v>
      </c>
      <c r="Y175" s="1"/>
      <c r="Z175" s="436"/>
      <c r="AA175" s="79">
        <f t="shared" si="26"/>
        <v>0</v>
      </c>
    </row>
    <row r="176" spans="1:27" customFormat="1" ht="17.25" customHeight="1">
      <c r="A176" s="1"/>
      <c r="B176" s="71">
        <v>9781906565541</v>
      </c>
      <c r="C176" s="88" t="s">
        <v>396</v>
      </c>
      <c r="D176" s="73" t="s">
        <v>288</v>
      </c>
      <c r="E176" s="74" t="s">
        <v>98</v>
      </c>
      <c r="F176" s="73" t="s">
        <v>388</v>
      </c>
      <c r="G176" s="73"/>
      <c r="H176" s="403"/>
      <c r="I176" s="75">
        <v>14.95</v>
      </c>
      <c r="J176" s="405"/>
      <c r="K176" s="76">
        <f t="shared" si="20"/>
        <v>14.95</v>
      </c>
      <c r="L176" s="77">
        <f t="shared" si="21"/>
        <v>0</v>
      </c>
      <c r="M176" s="432">
        <v>0</v>
      </c>
      <c r="N176" s="78">
        <f t="shared" si="22"/>
        <v>0</v>
      </c>
      <c r="O176" s="434"/>
      <c r="P176" s="1"/>
      <c r="Q176" s="436"/>
      <c r="R176" s="79">
        <f t="shared" si="23"/>
        <v>0</v>
      </c>
      <c r="S176" s="1"/>
      <c r="T176" s="436"/>
      <c r="U176" s="79">
        <f t="shared" si="24"/>
        <v>0</v>
      </c>
      <c r="V176" s="1"/>
      <c r="W176" s="436"/>
      <c r="X176" s="79">
        <f t="shared" si="25"/>
        <v>0</v>
      </c>
      <c r="Y176" s="1"/>
      <c r="Z176" s="436"/>
      <c r="AA176" s="79">
        <f t="shared" si="26"/>
        <v>0</v>
      </c>
    </row>
    <row r="177" spans="1:27" customFormat="1" ht="17.25" customHeight="1">
      <c r="A177" s="1"/>
      <c r="B177" s="71">
        <v>9781906565589</v>
      </c>
      <c r="C177" s="88" t="s">
        <v>397</v>
      </c>
      <c r="D177" s="73" t="s">
        <v>288</v>
      </c>
      <c r="E177" s="74" t="s">
        <v>98</v>
      </c>
      <c r="F177" s="73" t="s">
        <v>388</v>
      </c>
      <c r="G177" s="73"/>
      <c r="H177" s="403"/>
      <c r="I177" s="75">
        <v>14.95</v>
      </c>
      <c r="J177" s="405"/>
      <c r="K177" s="76">
        <f t="shared" si="20"/>
        <v>14.95</v>
      </c>
      <c r="L177" s="77">
        <f t="shared" si="21"/>
        <v>0</v>
      </c>
      <c r="M177" s="432">
        <v>0</v>
      </c>
      <c r="N177" s="78">
        <f t="shared" si="22"/>
        <v>0</v>
      </c>
      <c r="O177" s="434"/>
      <c r="P177" s="1"/>
      <c r="Q177" s="436"/>
      <c r="R177" s="79">
        <f t="shared" si="23"/>
        <v>0</v>
      </c>
      <c r="S177" s="1"/>
      <c r="T177" s="436"/>
      <c r="U177" s="79">
        <f t="shared" si="24"/>
        <v>0</v>
      </c>
      <c r="V177" s="1"/>
      <c r="W177" s="436"/>
      <c r="X177" s="79">
        <f t="shared" si="25"/>
        <v>0</v>
      </c>
      <c r="Y177" s="1"/>
      <c r="Z177" s="436"/>
      <c r="AA177" s="79">
        <f t="shared" si="26"/>
        <v>0</v>
      </c>
    </row>
    <row r="178" spans="1:27" customFormat="1" ht="17.25" customHeight="1">
      <c r="A178" s="1"/>
      <c r="B178" s="71">
        <v>9781906565374</v>
      </c>
      <c r="C178" s="88" t="s">
        <v>398</v>
      </c>
      <c r="D178" s="73" t="s">
        <v>288</v>
      </c>
      <c r="E178" s="74" t="s">
        <v>98</v>
      </c>
      <c r="F178" s="73" t="s">
        <v>388</v>
      </c>
      <c r="G178" s="73"/>
      <c r="H178" s="403"/>
      <c r="I178" s="75">
        <v>14.95</v>
      </c>
      <c r="J178" s="405"/>
      <c r="K178" s="76">
        <f t="shared" si="20"/>
        <v>14.95</v>
      </c>
      <c r="L178" s="77">
        <f t="shared" si="21"/>
        <v>0</v>
      </c>
      <c r="M178" s="432">
        <v>0</v>
      </c>
      <c r="N178" s="78">
        <f t="shared" si="22"/>
        <v>0</v>
      </c>
      <c r="O178" s="434"/>
      <c r="P178" s="1"/>
      <c r="Q178" s="436"/>
      <c r="R178" s="79">
        <f t="shared" si="23"/>
        <v>0</v>
      </c>
      <c r="S178" s="1"/>
      <c r="T178" s="436"/>
      <c r="U178" s="79">
        <f t="shared" si="24"/>
        <v>0</v>
      </c>
      <c r="V178" s="1"/>
      <c r="W178" s="436"/>
      <c r="X178" s="79">
        <f t="shared" si="25"/>
        <v>0</v>
      </c>
      <c r="Y178" s="1"/>
      <c r="Z178" s="436"/>
      <c r="AA178" s="79">
        <f t="shared" si="26"/>
        <v>0</v>
      </c>
    </row>
    <row r="179" spans="1:27" customFormat="1" ht="17.25" customHeight="1">
      <c r="A179" s="1"/>
      <c r="B179" s="71">
        <v>9781906565527</v>
      </c>
      <c r="C179" s="88" t="s">
        <v>399</v>
      </c>
      <c r="D179" s="73" t="s">
        <v>288</v>
      </c>
      <c r="E179" s="74" t="s">
        <v>98</v>
      </c>
      <c r="F179" s="73" t="s">
        <v>388</v>
      </c>
      <c r="G179" s="73"/>
      <c r="H179" s="403"/>
      <c r="I179" s="75">
        <v>14.95</v>
      </c>
      <c r="J179" s="405"/>
      <c r="K179" s="76">
        <f t="shared" si="20"/>
        <v>14.95</v>
      </c>
      <c r="L179" s="77">
        <f t="shared" si="21"/>
        <v>0</v>
      </c>
      <c r="M179" s="432">
        <v>0</v>
      </c>
      <c r="N179" s="78">
        <f t="shared" si="22"/>
        <v>0</v>
      </c>
      <c r="O179" s="434"/>
      <c r="P179" s="1"/>
      <c r="Q179" s="436"/>
      <c r="R179" s="79">
        <f t="shared" si="23"/>
        <v>0</v>
      </c>
      <c r="S179" s="1"/>
      <c r="T179" s="436"/>
      <c r="U179" s="79">
        <f t="shared" si="24"/>
        <v>0</v>
      </c>
      <c r="V179" s="1"/>
      <c r="W179" s="436"/>
      <c r="X179" s="79">
        <f t="shared" si="25"/>
        <v>0</v>
      </c>
      <c r="Y179" s="1"/>
      <c r="Z179" s="436"/>
      <c r="AA179" s="79">
        <f t="shared" si="26"/>
        <v>0</v>
      </c>
    </row>
    <row r="180" spans="1:27" customFormat="1" ht="17.25" customHeight="1">
      <c r="A180" s="1"/>
      <c r="B180" s="91">
        <v>9780717180998</v>
      </c>
      <c r="C180" s="88" t="s">
        <v>400</v>
      </c>
      <c r="D180" s="73" t="s">
        <v>288</v>
      </c>
      <c r="E180" s="74" t="s">
        <v>126</v>
      </c>
      <c r="F180" s="73" t="s">
        <v>254</v>
      </c>
      <c r="G180" s="73"/>
      <c r="H180" s="403"/>
      <c r="I180" s="75">
        <v>14.95</v>
      </c>
      <c r="J180" s="405"/>
      <c r="K180" s="76">
        <f t="shared" si="20"/>
        <v>14.95</v>
      </c>
      <c r="L180" s="77">
        <f t="shared" si="21"/>
        <v>0</v>
      </c>
      <c r="M180" s="432">
        <v>0</v>
      </c>
      <c r="N180" s="78">
        <f t="shared" si="22"/>
        <v>0</v>
      </c>
      <c r="O180" s="434"/>
      <c r="P180" s="1"/>
      <c r="Q180" s="436"/>
      <c r="R180" s="79">
        <f t="shared" si="23"/>
        <v>0</v>
      </c>
      <c r="S180" s="1"/>
      <c r="T180" s="436"/>
      <c r="U180" s="79">
        <f t="shared" si="24"/>
        <v>0</v>
      </c>
      <c r="V180" s="1"/>
      <c r="W180" s="436"/>
      <c r="X180" s="79">
        <f t="shared" si="25"/>
        <v>0</v>
      </c>
      <c r="Y180" s="1"/>
      <c r="Z180" s="436"/>
      <c r="AA180" s="79">
        <f t="shared" si="26"/>
        <v>0</v>
      </c>
    </row>
    <row r="181" spans="1:27" customFormat="1" ht="17.25" customHeight="1">
      <c r="A181" s="1"/>
      <c r="B181" s="91">
        <v>9781804584798</v>
      </c>
      <c r="C181" s="88" t="s">
        <v>401</v>
      </c>
      <c r="D181" s="73" t="s">
        <v>288</v>
      </c>
      <c r="E181" s="74" t="s">
        <v>126</v>
      </c>
      <c r="F181" s="73" t="s">
        <v>254</v>
      </c>
      <c r="G181" s="73"/>
      <c r="H181" s="403"/>
      <c r="I181" s="75">
        <v>13.95</v>
      </c>
      <c r="J181" s="405"/>
      <c r="K181" s="76">
        <f t="shared" si="20"/>
        <v>13.95</v>
      </c>
      <c r="L181" s="77">
        <f t="shared" si="21"/>
        <v>0</v>
      </c>
      <c r="M181" s="432">
        <v>0</v>
      </c>
      <c r="N181" s="78">
        <f t="shared" si="22"/>
        <v>0</v>
      </c>
      <c r="O181" s="434"/>
      <c r="P181" s="1"/>
      <c r="Q181" s="436"/>
      <c r="R181" s="79">
        <f t="shared" si="23"/>
        <v>0</v>
      </c>
      <c r="S181" s="1"/>
      <c r="T181" s="436"/>
      <c r="U181" s="79">
        <f t="shared" si="24"/>
        <v>0</v>
      </c>
      <c r="V181" s="1"/>
      <c r="W181" s="436"/>
      <c r="X181" s="79">
        <f t="shared" si="25"/>
        <v>0</v>
      </c>
      <c r="Y181" s="1"/>
      <c r="Z181" s="436"/>
      <c r="AA181" s="79">
        <f t="shared" si="26"/>
        <v>0</v>
      </c>
    </row>
    <row r="182" spans="1:27" customFormat="1" ht="17.25" customHeight="1">
      <c r="A182" s="1"/>
      <c r="B182" s="91">
        <v>9780717195923</v>
      </c>
      <c r="C182" s="88" t="s">
        <v>402</v>
      </c>
      <c r="D182" s="73" t="s">
        <v>288</v>
      </c>
      <c r="E182" s="74" t="s">
        <v>126</v>
      </c>
      <c r="F182" s="73" t="s">
        <v>254</v>
      </c>
      <c r="G182" s="73"/>
      <c r="H182" s="403"/>
      <c r="I182" s="75">
        <v>13.45</v>
      </c>
      <c r="J182" s="405"/>
      <c r="K182" s="76">
        <f t="shared" si="20"/>
        <v>13.45</v>
      </c>
      <c r="L182" s="77">
        <f t="shared" si="21"/>
        <v>0</v>
      </c>
      <c r="M182" s="432">
        <v>0</v>
      </c>
      <c r="N182" s="78">
        <f t="shared" si="22"/>
        <v>0</v>
      </c>
      <c r="O182" s="434"/>
      <c r="P182" s="1"/>
      <c r="Q182" s="436"/>
      <c r="R182" s="79">
        <f t="shared" si="23"/>
        <v>0</v>
      </c>
      <c r="S182" s="1"/>
      <c r="T182" s="436"/>
      <c r="U182" s="79">
        <f t="shared" si="24"/>
        <v>0</v>
      </c>
      <c r="V182" s="1"/>
      <c r="W182" s="436"/>
      <c r="X182" s="79">
        <f t="shared" si="25"/>
        <v>0</v>
      </c>
      <c r="Y182" s="1"/>
      <c r="Z182" s="436"/>
      <c r="AA182" s="79">
        <f t="shared" si="26"/>
        <v>0</v>
      </c>
    </row>
    <row r="183" spans="1:27" customFormat="1" ht="17.25" customHeight="1">
      <c r="A183" s="1"/>
      <c r="B183" s="91">
        <v>9780717195916</v>
      </c>
      <c r="C183" s="88" t="s">
        <v>403</v>
      </c>
      <c r="D183" s="73" t="s">
        <v>288</v>
      </c>
      <c r="E183" s="74" t="s">
        <v>126</v>
      </c>
      <c r="F183" s="73" t="s">
        <v>254</v>
      </c>
      <c r="G183" s="73"/>
      <c r="H183" s="403"/>
      <c r="I183" s="75">
        <v>6.5</v>
      </c>
      <c r="J183" s="405"/>
      <c r="K183" s="76">
        <f t="shared" si="20"/>
        <v>6.5</v>
      </c>
      <c r="L183" s="77">
        <f t="shared" si="21"/>
        <v>0</v>
      </c>
      <c r="M183" s="432">
        <v>0</v>
      </c>
      <c r="N183" s="78">
        <f t="shared" si="22"/>
        <v>0</v>
      </c>
      <c r="O183" s="434"/>
      <c r="P183" s="1"/>
      <c r="Q183" s="436"/>
      <c r="R183" s="79">
        <f t="shared" si="23"/>
        <v>0</v>
      </c>
      <c r="S183" s="1"/>
      <c r="T183" s="436"/>
      <c r="U183" s="79">
        <f t="shared" si="24"/>
        <v>0</v>
      </c>
      <c r="V183" s="1"/>
      <c r="W183" s="436"/>
      <c r="X183" s="79">
        <f t="shared" si="25"/>
        <v>0</v>
      </c>
      <c r="Y183" s="1"/>
      <c r="Z183" s="436"/>
      <c r="AA183" s="79">
        <f t="shared" si="26"/>
        <v>0</v>
      </c>
    </row>
    <row r="184" spans="1:27" customFormat="1" ht="17.25" customHeight="1">
      <c r="A184" s="1"/>
      <c r="B184" s="91">
        <v>9780717191949</v>
      </c>
      <c r="C184" s="88" t="s">
        <v>404</v>
      </c>
      <c r="D184" s="73" t="s">
        <v>288</v>
      </c>
      <c r="E184" s="74" t="s">
        <v>126</v>
      </c>
      <c r="F184" s="73" t="s">
        <v>254</v>
      </c>
      <c r="G184" s="73"/>
      <c r="H184" s="403"/>
      <c r="I184" s="75">
        <v>28.45</v>
      </c>
      <c r="J184" s="405"/>
      <c r="K184" s="76">
        <f t="shared" si="20"/>
        <v>28.45</v>
      </c>
      <c r="L184" s="77">
        <f t="shared" si="21"/>
        <v>0</v>
      </c>
      <c r="M184" s="432">
        <v>0</v>
      </c>
      <c r="N184" s="78">
        <f t="shared" si="22"/>
        <v>0</v>
      </c>
      <c r="O184" s="434"/>
      <c r="P184" s="1"/>
      <c r="Q184" s="436"/>
      <c r="R184" s="79">
        <f t="shared" si="23"/>
        <v>0</v>
      </c>
      <c r="S184" s="1"/>
      <c r="T184" s="436"/>
      <c r="U184" s="79">
        <f t="shared" si="24"/>
        <v>0</v>
      </c>
      <c r="V184" s="1"/>
      <c r="W184" s="436"/>
      <c r="X184" s="79">
        <f t="shared" si="25"/>
        <v>0</v>
      </c>
      <c r="Y184" s="1"/>
      <c r="Z184" s="436"/>
      <c r="AA184" s="79">
        <f t="shared" si="26"/>
        <v>0</v>
      </c>
    </row>
    <row r="185" spans="1:27" customFormat="1" ht="17.25" customHeight="1">
      <c r="A185" s="1"/>
      <c r="B185" s="91">
        <v>9780717190942</v>
      </c>
      <c r="C185" s="88" t="s">
        <v>405</v>
      </c>
      <c r="D185" s="73" t="s">
        <v>288</v>
      </c>
      <c r="E185" s="74" t="s">
        <v>126</v>
      </c>
      <c r="F185" s="73" t="s">
        <v>254</v>
      </c>
      <c r="G185" s="73"/>
      <c r="H185" s="403"/>
      <c r="I185" s="75">
        <v>11.95</v>
      </c>
      <c r="J185" s="405"/>
      <c r="K185" s="76">
        <f t="shared" si="20"/>
        <v>11.95</v>
      </c>
      <c r="L185" s="77">
        <f t="shared" si="21"/>
        <v>0</v>
      </c>
      <c r="M185" s="432">
        <v>0</v>
      </c>
      <c r="N185" s="78">
        <f t="shared" si="22"/>
        <v>0</v>
      </c>
      <c r="O185" s="434"/>
      <c r="P185" s="1"/>
      <c r="Q185" s="436"/>
      <c r="R185" s="79">
        <f t="shared" si="23"/>
        <v>0</v>
      </c>
      <c r="S185" s="1"/>
      <c r="T185" s="436"/>
      <c r="U185" s="79">
        <f t="shared" si="24"/>
        <v>0</v>
      </c>
      <c r="V185" s="1"/>
      <c r="W185" s="436"/>
      <c r="X185" s="79">
        <f t="shared" si="25"/>
        <v>0</v>
      </c>
      <c r="Y185" s="1"/>
      <c r="Z185" s="436"/>
      <c r="AA185" s="79">
        <f t="shared" si="26"/>
        <v>0</v>
      </c>
    </row>
    <row r="186" spans="1:27" customFormat="1" ht="17.25" customHeight="1">
      <c r="A186" s="1"/>
      <c r="B186" s="91">
        <v>9780717191932</v>
      </c>
      <c r="C186" s="88" t="s">
        <v>406</v>
      </c>
      <c r="D186" s="73" t="s">
        <v>288</v>
      </c>
      <c r="E186" s="74" t="s">
        <v>126</v>
      </c>
      <c r="F186" s="73" t="s">
        <v>254</v>
      </c>
      <c r="G186" s="73"/>
      <c r="H186" s="403"/>
      <c r="I186" s="75">
        <v>32.450000000000003</v>
      </c>
      <c r="J186" s="405"/>
      <c r="K186" s="76">
        <f t="shared" si="20"/>
        <v>32.450000000000003</v>
      </c>
      <c r="L186" s="77">
        <f t="shared" si="21"/>
        <v>0</v>
      </c>
      <c r="M186" s="432">
        <v>0</v>
      </c>
      <c r="N186" s="78">
        <f t="shared" si="22"/>
        <v>0</v>
      </c>
      <c r="O186" s="434"/>
      <c r="P186" s="1"/>
      <c r="Q186" s="436"/>
      <c r="R186" s="79">
        <f t="shared" si="23"/>
        <v>0</v>
      </c>
      <c r="S186" s="1"/>
      <c r="T186" s="436"/>
      <c r="U186" s="79">
        <f t="shared" si="24"/>
        <v>0</v>
      </c>
      <c r="V186" s="1"/>
      <c r="W186" s="436"/>
      <c r="X186" s="79">
        <f t="shared" si="25"/>
        <v>0</v>
      </c>
      <c r="Y186" s="1"/>
      <c r="Z186" s="436"/>
      <c r="AA186" s="79">
        <f t="shared" si="26"/>
        <v>0</v>
      </c>
    </row>
    <row r="187" spans="1:27" customFormat="1" ht="17.25" customHeight="1">
      <c r="A187" s="1"/>
      <c r="B187" s="91">
        <v>9780717190904</v>
      </c>
      <c r="C187" s="88" t="s">
        <v>407</v>
      </c>
      <c r="D187" s="73" t="s">
        <v>288</v>
      </c>
      <c r="E187" s="74" t="s">
        <v>126</v>
      </c>
      <c r="F187" s="73" t="s">
        <v>254</v>
      </c>
      <c r="G187" s="73"/>
      <c r="H187" s="403"/>
      <c r="I187" s="75">
        <v>11.95</v>
      </c>
      <c r="J187" s="405"/>
      <c r="K187" s="76">
        <f t="shared" si="20"/>
        <v>11.95</v>
      </c>
      <c r="L187" s="77">
        <f t="shared" si="21"/>
        <v>0</v>
      </c>
      <c r="M187" s="432">
        <v>0</v>
      </c>
      <c r="N187" s="78">
        <f t="shared" si="22"/>
        <v>0</v>
      </c>
      <c r="O187" s="434"/>
      <c r="P187" s="1"/>
      <c r="Q187" s="436"/>
      <c r="R187" s="79">
        <f t="shared" si="23"/>
        <v>0</v>
      </c>
      <c r="S187" s="1"/>
      <c r="T187" s="436"/>
      <c r="U187" s="79">
        <f t="shared" si="24"/>
        <v>0</v>
      </c>
      <c r="V187" s="1"/>
      <c r="W187" s="436"/>
      <c r="X187" s="79">
        <f t="shared" si="25"/>
        <v>0</v>
      </c>
      <c r="Y187" s="1"/>
      <c r="Z187" s="436"/>
      <c r="AA187" s="79">
        <f t="shared" si="26"/>
        <v>0</v>
      </c>
    </row>
    <row r="188" spans="1:27" customFormat="1" ht="17.25" customHeight="1">
      <c r="A188" s="1"/>
      <c r="B188" s="91">
        <v>9780717168323</v>
      </c>
      <c r="C188" s="88" t="s">
        <v>408</v>
      </c>
      <c r="D188" s="73" t="s">
        <v>288</v>
      </c>
      <c r="E188" s="74" t="s">
        <v>126</v>
      </c>
      <c r="F188" s="73" t="s">
        <v>254</v>
      </c>
      <c r="G188" s="73"/>
      <c r="H188" s="403"/>
      <c r="I188" s="75">
        <v>13.95</v>
      </c>
      <c r="J188" s="405"/>
      <c r="K188" s="76">
        <f t="shared" si="20"/>
        <v>13.95</v>
      </c>
      <c r="L188" s="77">
        <f t="shared" si="21"/>
        <v>0</v>
      </c>
      <c r="M188" s="432">
        <v>0</v>
      </c>
      <c r="N188" s="78">
        <f t="shared" si="22"/>
        <v>0</v>
      </c>
      <c r="O188" s="434"/>
      <c r="P188" s="1"/>
      <c r="Q188" s="436"/>
      <c r="R188" s="79">
        <f t="shared" si="23"/>
        <v>0</v>
      </c>
      <c r="S188" s="1"/>
      <c r="T188" s="436"/>
      <c r="U188" s="79">
        <f t="shared" si="24"/>
        <v>0</v>
      </c>
      <c r="V188" s="1"/>
      <c r="W188" s="436"/>
      <c r="X188" s="79">
        <f t="shared" si="25"/>
        <v>0</v>
      </c>
      <c r="Y188" s="1"/>
      <c r="Z188" s="436"/>
      <c r="AA188" s="79">
        <f t="shared" si="26"/>
        <v>0</v>
      </c>
    </row>
    <row r="189" spans="1:27" customFormat="1" ht="17.25" customHeight="1">
      <c r="A189" s="1"/>
      <c r="B189" s="91">
        <v>9780717180509</v>
      </c>
      <c r="C189" s="88" t="s">
        <v>409</v>
      </c>
      <c r="D189" s="73" t="s">
        <v>288</v>
      </c>
      <c r="E189" s="74" t="s">
        <v>98</v>
      </c>
      <c r="F189" s="73" t="s">
        <v>410</v>
      </c>
      <c r="G189" s="73"/>
      <c r="H189" s="403"/>
      <c r="I189" s="75">
        <v>10.95</v>
      </c>
      <c r="J189" s="405"/>
      <c r="K189" s="76">
        <f t="shared" si="20"/>
        <v>10.95</v>
      </c>
      <c r="L189" s="77">
        <f t="shared" si="21"/>
        <v>0</v>
      </c>
      <c r="M189" s="432">
        <v>0</v>
      </c>
      <c r="N189" s="78">
        <f t="shared" si="22"/>
        <v>0</v>
      </c>
      <c r="O189" s="434"/>
      <c r="P189" s="1"/>
      <c r="Q189" s="436"/>
      <c r="R189" s="79">
        <f t="shared" si="23"/>
        <v>0</v>
      </c>
      <c r="S189" s="1"/>
      <c r="T189" s="436"/>
      <c r="U189" s="79">
        <f t="shared" si="24"/>
        <v>0</v>
      </c>
      <c r="V189" s="1"/>
      <c r="W189" s="436"/>
      <c r="X189" s="79">
        <f t="shared" si="25"/>
        <v>0</v>
      </c>
      <c r="Y189" s="1"/>
      <c r="Z189" s="436"/>
      <c r="AA189" s="79">
        <f t="shared" si="26"/>
        <v>0</v>
      </c>
    </row>
    <row r="190" spans="1:27" customFormat="1" ht="17.25" customHeight="1">
      <c r="A190" s="1"/>
      <c r="B190" s="91">
        <v>9780717184125</v>
      </c>
      <c r="C190" s="88" t="s">
        <v>411</v>
      </c>
      <c r="D190" s="73" t="s">
        <v>288</v>
      </c>
      <c r="E190" s="74" t="s">
        <v>98</v>
      </c>
      <c r="F190" s="73" t="s">
        <v>410</v>
      </c>
      <c r="G190" s="73"/>
      <c r="H190" s="403"/>
      <c r="I190" s="75">
        <v>10.95</v>
      </c>
      <c r="J190" s="405"/>
      <c r="K190" s="76">
        <f t="shared" si="20"/>
        <v>10.95</v>
      </c>
      <c r="L190" s="77">
        <f t="shared" si="21"/>
        <v>0</v>
      </c>
      <c r="M190" s="432">
        <v>0</v>
      </c>
      <c r="N190" s="78">
        <f t="shared" si="22"/>
        <v>0</v>
      </c>
      <c r="O190" s="434"/>
      <c r="P190" s="1"/>
      <c r="Q190" s="436"/>
      <c r="R190" s="79">
        <f t="shared" si="23"/>
        <v>0</v>
      </c>
      <c r="S190" s="1"/>
      <c r="T190" s="436"/>
      <c r="U190" s="79">
        <f t="shared" si="24"/>
        <v>0</v>
      </c>
      <c r="V190" s="1"/>
      <c r="W190" s="436"/>
      <c r="X190" s="79">
        <f t="shared" si="25"/>
        <v>0</v>
      </c>
      <c r="Y190" s="1"/>
      <c r="Z190" s="436"/>
      <c r="AA190" s="79">
        <f t="shared" si="26"/>
        <v>0</v>
      </c>
    </row>
    <row r="191" spans="1:27" customFormat="1" ht="17.25" customHeight="1">
      <c r="A191" s="1"/>
      <c r="B191" s="71">
        <v>9781912514915</v>
      </c>
      <c r="C191" s="88" t="s">
        <v>412</v>
      </c>
      <c r="D191" s="73" t="s">
        <v>288</v>
      </c>
      <c r="E191" s="74" t="s">
        <v>126</v>
      </c>
      <c r="F191" s="73" t="s">
        <v>266</v>
      </c>
      <c r="G191" s="73" t="s">
        <v>413</v>
      </c>
      <c r="H191" s="403"/>
      <c r="I191" s="75">
        <v>24.99</v>
      </c>
      <c r="J191" s="405"/>
      <c r="K191" s="76">
        <f t="shared" si="20"/>
        <v>24.99</v>
      </c>
      <c r="L191" s="77">
        <f t="shared" si="21"/>
        <v>0</v>
      </c>
      <c r="M191" s="432">
        <v>0</v>
      </c>
      <c r="N191" s="78">
        <f t="shared" si="22"/>
        <v>0</v>
      </c>
      <c r="O191" s="434"/>
      <c r="P191" s="1"/>
      <c r="Q191" s="436"/>
      <c r="R191" s="79">
        <f t="shared" si="23"/>
        <v>0</v>
      </c>
      <c r="S191" s="1"/>
      <c r="T191" s="436"/>
      <c r="U191" s="79">
        <f t="shared" si="24"/>
        <v>0</v>
      </c>
      <c r="V191" s="1"/>
      <c r="W191" s="436"/>
      <c r="X191" s="79">
        <f t="shared" si="25"/>
        <v>0</v>
      </c>
      <c r="Y191" s="1"/>
      <c r="Z191" s="436"/>
      <c r="AA191" s="79">
        <f t="shared" si="26"/>
        <v>0</v>
      </c>
    </row>
    <row r="192" spans="1:27" customFormat="1" ht="17.25" customHeight="1">
      <c r="A192" s="1"/>
      <c r="B192" s="71">
        <v>9781912514908</v>
      </c>
      <c r="C192" s="88" t="s">
        <v>414</v>
      </c>
      <c r="D192" s="73" t="s">
        <v>288</v>
      </c>
      <c r="E192" s="74" t="s">
        <v>98</v>
      </c>
      <c r="F192" s="73" t="s">
        <v>266</v>
      </c>
      <c r="G192" s="73" t="s">
        <v>415</v>
      </c>
      <c r="H192" s="403"/>
      <c r="I192" s="75">
        <v>9.99</v>
      </c>
      <c r="J192" s="405"/>
      <c r="K192" s="76">
        <f t="shared" si="20"/>
        <v>9.99</v>
      </c>
      <c r="L192" s="77">
        <f t="shared" si="21"/>
        <v>0</v>
      </c>
      <c r="M192" s="432">
        <v>0</v>
      </c>
      <c r="N192" s="78">
        <f t="shared" si="22"/>
        <v>0</v>
      </c>
      <c r="O192" s="434"/>
      <c r="P192" s="1"/>
      <c r="Q192" s="436"/>
      <c r="R192" s="79">
        <f t="shared" si="23"/>
        <v>0</v>
      </c>
      <c r="S192" s="1"/>
      <c r="T192" s="436"/>
      <c r="U192" s="79">
        <f t="shared" si="24"/>
        <v>0</v>
      </c>
      <c r="V192" s="1"/>
      <c r="W192" s="436"/>
      <c r="X192" s="79">
        <f t="shared" si="25"/>
        <v>0</v>
      </c>
      <c r="Y192" s="1"/>
      <c r="Z192" s="436"/>
      <c r="AA192" s="79">
        <f t="shared" si="26"/>
        <v>0</v>
      </c>
    </row>
    <row r="193" spans="1:27" customFormat="1" ht="17.25" customHeight="1">
      <c r="A193" s="1"/>
      <c r="B193" s="71">
        <v>9781912514892</v>
      </c>
      <c r="C193" s="88" t="s">
        <v>416</v>
      </c>
      <c r="D193" s="73" t="s">
        <v>288</v>
      </c>
      <c r="E193" s="74" t="s">
        <v>126</v>
      </c>
      <c r="F193" s="73" t="s">
        <v>266</v>
      </c>
      <c r="G193" s="73" t="s">
        <v>417</v>
      </c>
      <c r="H193" s="403"/>
      <c r="I193" s="75">
        <v>21.99</v>
      </c>
      <c r="J193" s="405"/>
      <c r="K193" s="76">
        <f t="shared" si="20"/>
        <v>21.99</v>
      </c>
      <c r="L193" s="77">
        <f t="shared" si="21"/>
        <v>0</v>
      </c>
      <c r="M193" s="432">
        <v>0</v>
      </c>
      <c r="N193" s="78">
        <f t="shared" si="22"/>
        <v>0</v>
      </c>
      <c r="O193" s="434"/>
      <c r="P193" s="1"/>
      <c r="Q193" s="436"/>
      <c r="R193" s="79">
        <f t="shared" si="23"/>
        <v>0</v>
      </c>
      <c r="S193" s="1"/>
      <c r="T193" s="436"/>
      <c r="U193" s="79">
        <f t="shared" si="24"/>
        <v>0</v>
      </c>
      <c r="V193" s="1"/>
      <c r="W193" s="436"/>
      <c r="X193" s="79">
        <f t="shared" si="25"/>
        <v>0</v>
      </c>
      <c r="Y193" s="1"/>
      <c r="Z193" s="436"/>
      <c r="AA193" s="79">
        <f t="shared" si="26"/>
        <v>0</v>
      </c>
    </row>
    <row r="194" spans="1:27" customFormat="1" ht="17.25" customHeight="1">
      <c r="A194" s="1"/>
      <c r="B194" s="71">
        <v>9781912514946</v>
      </c>
      <c r="C194" s="88" t="s">
        <v>418</v>
      </c>
      <c r="D194" s="73" t="s">
        <v>288</v>
      </c>
      <c r="E194" s="74" t="s">
        <v>126</v>
      </c>
      <c r="F194" s="73" t="s">
        <v>266</v>
      </c>
      <c r="G194" s="73" t="s">
        <v>419</v>
      </c>
      <c r="H194" s="403"/>
      <c r="I194" s="75">
        <v>28.99</v>
      </c>
      <c r="J194" s="405"/>
      <c r="K194" s="76">
        <f t="shared" si="20"/>
        <v>28.99</v>
      </c>
      <c r="L194" s="77">
        <f t="shared" si="21"/>
        <v>0</v>
      </c>
      <c r="M194" s="432">
        <v>0</v>
      </c>
      <c r="N194" s="78">
        <f t="shared" si="22"/>
        <v>0</v>
      </c>
      <c r="O194" s="434"/>
      <c r="P194" s="1"/>
      <c r="Q194" s="436"/>
      <c r="R194" s="79">
        <f t="shared" si="23"/>
        <v>0</v>
      </c>
      <c r="S194" s="1"/>
      <c r="T194" s="436"/>
      <c r="U194" s="79">
        <f t="shared" si="24"/>
        <v>0</v>
      </c>
      <c r="V194" s="1"/>
      <c r="W194" s="436"/>
      <c r="X194" s="79">
        <f t="shared" si="25"/>
        <v>0</v>
      </c>
      <c r="Y194" s="1"/>
      <c r="Z194" s="436"/>
      <c r="AA194" s="79">
        <f t="shared" si="26"/>
        <v>0</v>
      </c>
    </row>
    <row r="195" spans="1:27" customFormat="1" ht="17.25" customHeight="1">
      <c r="A195" s="1"/>
      <c r="B195" s="71">
        <v>9781912514939</v>
      </c>
      <c r="C195" s="88" t="s">
        <v>420</v>
      </c>
      <c r="D195" s="73" t="s">
        <v>288</v>
      </c>
      <c r="E195" s="74" t="s">
        <v>98</v>
      </c>
      <c r="F195" s="73" t="s">
        <v>266</v>
      </c>
      <c r="G195" s="73" t="s">
        <v>421</v>
      </c>
      <c r="H195" s="403"/>
      <c r="I195" s="75">
        <v>10.99</v>
      </c>
      <c r="J195" s="405"/>
      <c r="K195" s="76">
        <f t="shared" si="20"/>
        <v>10.99</v>
      </c>
      <c r="L195" s="77">
        <f t="shared" si="21"/>
        <v>0</v>
      </c>
      <c r="M195" s="432">
        <v>0</v>
      </c>
      <c r="N195" s="78">
        <f t="shared" si="22"/>
        <v>0</v>
      </c>
      <c r="O195" s="434"/>
      <c r="P195" s="1"/>
      <c r="Q195" s="436"/>
      <c r="R195" s="79">
        <f t="shared" si="23"/>
        <v>0</v>
      </c>
      <c r="S195" s="1"/>
      <c r="T195" s="436"/>
      <c r="U195" s="79">
        <f t="shared" si="24"/>
        <v>0</v>
      </c>
      <c r="V195" s="1"/>
      <c r="W195" s="436"/>
      <c r="X195" s="79">
        <f t="shared" si="25"/>
        <v>0</v>
      </c>
      <c r="Y195" s="1"/>
      <c r="Z195" s="436"/>
      <c r="AA195" s="79">
        <f t="shared" si="26"/>
        <v>0</v>
      </c>
    </row>
    <row r="196" spans="1:27" customFormat="1" ht="17.25" customHeight="1">
      <c r="A196" s="1"/>
      <c r="B196" s="71">
        <v>9781912514922</v>
      </c>
      <c r="C196" s="88" t="s">
        <v>422</v>
      </c>
      <c r="D196" s="73" t="s">
        <v>288</v>
      </c>
      <c r="E196" s="74" t="s">
        <v>126</v>
      </c>
      <c r="F196" s="73" t="s">
        <v>266</v>
      </c>
      <c r="G196" s="73" t="s">
        <v>423</v>
      </c>
      <c r="H196" s="403"/>
      <c r="I196" s="75">
        <v>24.99</v>
      </c>
      <c r="J196" s="405"/>
      <c r="K196" s="76">
        <f t="shared" si="20"/>
        <v>24.99</v>
      </c>
      <c r="L196" s="77">
        <f t="shared" si="21"/>
        <v>0</v>
      </c>
      <c r="M196" s="432">
        <v>0</v>
      </c>
      <c r="N196" s="78">
        <f t="shared" si="22"/>
        <v>0</v>
      </c>
      <c r="O196" s="434"/>
      <c r="P196" s="1"/>
      <c r="Q196" s="436"/>
      <c r="R196" s="79">
        <f t="shared" si="23"/>
        <v>0</v>
      </c>
      <c r="S196" s="1"/>
      <c r="T196" s="436"/>
      <c r="U196" s="79">
        <f t="shared" si="24"/>
        <v>0</v>
      </c>
      <c r="V196" s="1"/>
      <c r="W196" s="436"/>
      <c r="X196" s="79">
        <f t="shared" si="25"/>
        <v>0</v>
      </c>
      <c r="Y196" s="1"/>
      <c r="Z196" s="436"/>
      <c r="AA196" s="79">
        <f t="shared" si="26"/>
        <v>0</v>
      </c>
    </row>
    <row r="197" spans="1:27" customFormat="1" ht="17.25" customHeight="1">
      <c r="A197" s="1"/>
      <c r="B197" s="71">
        <v>9781909417892</v>
      </c>
      <c r="C197" s="88" t="s">
        <v>424</v>
      </c>
      <c r="D197" s="73" t="s">
        <v>288</v>
      </c>
      <c r="E197" s="74" t="s">
        <v>126</v>
      </c>
      <c r="F197" s="73" t="s">
        <v>266</v>
      </c>
      <c r="G197" s="73" t="s">
        <v>425</v>
      </c>
      <c r="H197" s="403"/>
      <c r="I197" s="75">
        <v>15.99</v>
      </c>
      <c r="J197" s="405"/>
      <c r="K197" s="76">
        <f t="shared" si="20"/>
        <v>15.99</v>
      </c>
      <c r="L197" s="77">
        <f t="shared" si="21"/>
        <v>0</v>
      </c>
      <c r="M197" s="432">
        <v>0</v>
      </c>
      <c r="N197" s="78">
        <f t="shared" si="22"/>
        <v>0</v>
      </c>
      <c r="O197" s="434"/>
      <c r="P197" s="1"/>
      <c r="Q197" s="436"/>
      <c r="R197" s="79">
        <f t="shared" si="23"/>
        <v>0</v>
      </c>
      <c r="S197" s="1"/>
      <c r="T197" s="436"/>
      <c r="U197" s="79">
        <f t="shared" si="24"/>
        <v>0</v>
      </c>
      <c r="V197" s="1"/>
      <c r="W197" s="436"/>
      <c r="X197" s="79">
        <f t="shared" si="25"/>
        <v>0</v>
      </c>
      <c r="Y197" s="1"/>
      <c r="Z197" s="436"/>
      <c r="AA197" s="79">
        <f t="shared" si="26"/>
        <v>0</v>
      </c>
    </row>
    <row r="198" spans="1:27" customFormat="1" ht="17.25" customHeight="1">
      <c r="A198" s="1"/>
      <c r="B198" s="71">
        <v>9781909417816</v>
      </c>
      <c r="C198" s="88" t="s">
        <v>426</v>
      </c>
      <c r="D198" s="73" t="s">
        <v>288</v>
      </c>
      <c r="E198" s="74" t="s">
        <v>126</v>
      </c>
      <c r="F198" s="73" t="s">
        <v>266</v>
      </c>
      <c r="G198" s="73" t="s">
        <v>427</v>
      </c>
      <c r="H198" s="403"/>
      <c r="I198" s="75">
        <v>13.99</v>
      </c>
      <c r="J198" s="405"/>
      <c r="K198" s="76">
        <f t="shared" si="20"/>
        <v>13.99</v>
      </c>
      <c r="L198" s="77">
        <f t="shared" si="21"/>
        <v>0</v>
      </c>
      <c r="M198" s="432">
        <v>0</v>
      </c>
      <c r="N198" s="78">
        <f t="shared" si="22"/>
        <v>0</v>
      </c>
      <c r="O198" s="434"/>
      <c r="P198" s="1"/>
      <c r="Q198" s="436"/>
      <c r="R198" s="79">
        <f t="shared" si="23"/>
        <v>0</v>
      </c>
      <c r="S198" s="1"/>
      <c r="T198" s="436"/>
      <c r="U198" s="79">
        <f t="shared" si="24"/>
        <v>0</v>
      </c>
      <c r="V198" s="1"/>
      <c r="W198" s="436"/>
      <c r="X198" s="79">
        <f t="shared" si="25"/>
        <v>0</v>
      </c>
      <c r="Y198" s="1"/>
      <c r="Z198" s="436"/>
      <c r="AA198" s="79">
        <f t="shared" si="26"/>
        <v>0</v>
      </c>
    </row>
    <row r="199" spans="1:27" customFormat="1" ht="17.25" customHeight="1">
      <c r="A199" s="1"/>
      <c r="B199" s="71">
        <v>9781909417809</v>
      </c>
      <c r="C199" s="88" t="s">
        <v>428</v>
      </c>
      <c r="D199" s="73" t="s">
        <v>288</v>
      </c>
      <c r="E199" s="74" t="s">
        <v>126</v>
      </c>
      <c r="F199" s="73" t="s">
        <v>266</v>
      </c>
      <c r="G199" s="73" t="s">
        <v>429</v>
      </c>
      <c r="H199" s="403"/>
      <c r="I199" s="75">
        <v>6.99</v>
      </c>
      <c r="J199" s="405"/>
      <c r="K199" s="76">
        <f t="shared" si="20"/>
        <v>6.99</v>
      </c>
      <c r="L199" s="77">
        <f t="shared" si="21"/>
        <v>0</v>
      </c>
      <c r="M199" s="432">
        <v>0</v>
      </c>
      <c r="N199" s="78">
        <f t="shared" si="22"/>
        <v>0</v>
      </c>
      <c r="O199" s="434"/>
      <c r="P199" s="1"/>
      <c r="Q199" s="436"/>
      <c r="R199" s="79">
        <f t="shared" si="23"/>
        <v>0</v>
      </c>
      <c r="S199" s="1"/>
      <c r="T199" s="436"/>
      <c r="U199" s="79">
        <f t="shared" si="24"/>
        <v>0</v>
      </c>
      <c r="V199" s="1"/>
      <c r="W199" s="436"/>
      <c r="X199" s="79">
        <f t="shared" si="25"/>
        <v>0</v>
      </c>
      <c r="Y199" s="1"/>
      <c r="Z199" s="436"/>
      <c r="AA199" s="79">
        <f t="shared" si="26"/>
        <v>0</v>
      </c>
    </row>
    <row r="200" spans="1:27" customFormat="1" ht="17.25" customHeight="1">
      <c r="A200" s="1"/>
      <c r="B200" s="71">
        <v>9781907330452</v>
      </c>
      <c r="C200" s="88" t="s">
        <v>430</v>
      </c>
      <c r="D200" s="73" t="s">
        <v>288</v>
      </c>
      <c r="E200" s="74" t="s">
        <v>126</v>
      </c>
      <c r="F200" s="73" t="s">
        <v>281</v>
      </c>
      <c r="G200" s="73" t="s">
        <v>431</v>
      </c>
      <c r="H200" s="403"/>
      <c r="I200" s="75">
        <v>12.7</v>
      </c>
      <c r="J200" s="405"/>
      <c r="K200" s="76">
        <f t="shared" si="20"/>
        <v>12.7</v>
      </c>
      <c r="L200" s="77">
        <f t="shared" si="21"/>
        <v>0</v>
      </c>
      <c r="M200" s="432">
        <v>0</v>
      </c>
      <c r="N200" s="78">
        <f t="shared" si="22"/>
        <v>0</v>
      </c>
      <c r="O200" s="434"/>
      <c r="P200" s="1"/>
      <c r="Q200" s="436"/>
      <c r="R200" s="79">
        <f t="shared" si="23"/>
        <v>0</v>
      </c>
      <c r="S200" s="1"/>
      <c r="T200" s="436"/>
      <c r="U200" s="79">
        <f t="shared" si="24"/>
        <v>0</v>
      </c>
      <c r="V200" s="1"/>
      <c r="W200" s="436"/>
      <c r="X200" s="79">
        <f t="shared" si="25"/>
        <v>0</v>
      </c>
      <c r="Y200" s="1"/>
      <c r="Z200" s="436"/>
      <c r="AA200" s="79">
        <f t="shared" si="26"/>
        <v>0</v>
      </c>
    </row>
    <row r="201" spans="1:27" customFormat="1" ht="17.25" customHeight="1">
      <c r="A201" s="1"/>
      <c r="B201" s="71"/>
      <c r="C201" s="88" t="s">
        <v>432</v>
      </c>
      <c r="D201" s="73" t="s">
        <v>288</v>
      </c>
      <c r="E201" s="74" t="s">
        <v>98</v>
      </c>
      <c r="F201" s="73" t="s">
        <v>281</v>
      </c>
      <c r="G201" s="73" t="s">
        <v>433</v>
      </c>
      <c r="H201" s="403"/>
      <c r="I201" s="75">
        <v>15.99</v>
      </c>
      <c r="J201" s="405"/>
      <c r="K201" s="76">
        <f t="shared" si="20"/>
        <v>15.99</v>
      </c>
      <c r="L201" s="77">
        <f t="shared" si="21"/>
        <v>0</v>
      </c>
      <c r="M201" s="432">
        <v>0</v>
      </c>
      <c r="N201" s="78">
        <f t="shared" si="22"/>
        <v>0</v>
      </c>
      <c r="O201" s="434"/>
      <c r="P201" s="1"/>
      <c r="Q201" s="436"/>
      <c r="R201" s="79">
        <f t="shared" si="23"/>
        <v>0</v>
      </c>
      <c r="S201" s="1"/>
      <c r="T201" s="436"/>
      <c r="U201" s="79">
        <f t="shared" si="24"/>
        <v>0</v>
      </c>
      <c r="V201" s="1"/>
      <c r="W201" s="436"/>
      <c r="X201" s="79">
        <f t="shared" si="25"/>
        <v>0</v>
      </c>
      <c r="Y201" s="1"/>
      <c r="Z201" s="436"/>
      <c r="AA201" s="79">
        <f t="shared" si="26"/>
        <v>0</v>
      </c>
    </row>
    <row r="202" spans="1:27" customFormat="1" ht="17.25" customHeight="1">
      <c r="A202" s="1"/>
      <c r="B202" s="71"/>
      <c r="C202" s="88" t="s">
        <v>434</v>
      </c>
      <c r="D202" s="73" t="s">
        <v>288</v>
      </c>
      <c r="E202" s="74" t="s">
        <v>126</v>
      </c>
      <c r="F202" s="73" t="s">
        <v>281</v>
      </c>
      <c r="G202" s="73" t="s">
        <v>435</v>
      </c>
      <c r="H202" s="403"/>
      <c r="I202" s="75">
        <v>9.99</v>
      </c>
      <c r="J202" s="405"/>
      <c r="K202" s="76">
        <f t="shared" si="20"/>
        <v>9.99</v>
      </c>
      <c r="L202" s="77">
        <f t="shared" si="21"/>
        <v>0</v>
      </c>
      <c r="M202" s="432">
        <v>0</v>
      </c>
      <c r="N202" s="78">
        <f t="shared" si="22"/>
        <v>0</v>
      </c>
      <c r="O202" s="434"/>
      <c r="P202" s="1"/>
      <c r="Q202" s="436"/>
      <c r="R202" s="79">
        <f t="shared" si="23"/>
        <v>0</v>
      </c>
      <c r="S202" s="1"/>
      <c r="T202" s="436"/>
      <c r="U202" s="79">
        <f t="shared" si="24"/>
        <v>0</v>
      </c>
      <c r="V202" s="1"/>
      <c r="W202" s="436"/>
      <c r="X202" s="79">
        <f t="shared" si="25"/>
        <v>0</v>
      </c>
      <c r="Y202" s="1"/>
      <c r="Z202" s="436"/>
      <c r="AA202" s="79">
        <f t="shared" si="26"/>
        <v>0</v>
      </c>
    </row>
    <row r="203" spans="1:27" s="417" customFormat="1" ht="17.25" customHeight="1">
      <c r="A203" s="463"/>
      <c r="B203" s="464"/>
      <c r="C203" s="400" t="s">
        <v>436</v>
      </c>
      <c r="D203" s="400"/>
      <c r="E203" s="401"/>
      <c r="F203" s="471"/>
      <c r="G203" s="402"/>
      <c r="H203" s="403"/>
      <c r="I203" s="404"/>
      <c r="J203" s="405"/>
      <c r="K203" s="465">
        <f t="shared" si="20"/>
        <v>0</v>
      </c>
      <c r="L203" s="466">
        <f t="shared" si="21"/>
        <v>0</v>
      </c>
      <c r="M203" s="432">
        <v>0</v>
      </c>
      <c r="N203" s="467">
        <f t="shared" si="22"/>
        <v>0</v>
      </c>
      <c r="O203" s="434"/>
      <c r="P203" s="463"/>
      <c r="Q203" s="436"/>
      <c r="R203" s="468">
        <f t="shared" si="23"/>
        <v>0</v>
      </c>
      <c r="S203" s="463"/>
      <c r="T203" s="436"/>
      <c r="U203" s="468">
        <f t="shared" si="24"/>
        <v>0</v>
      </c>
      <c r="V203" s="463"/>
      <c r="W203" s="436"/>
      <c r="X203" s="468">
        <f t="shared" si="25"/>
        <v>0</v>
      </c>
      <c r="Y203" s="463"/>
      <c r="Z203" s="436"/>
      <c r="AA203" s="468">
        <f t="shared" si="26"/>
        <v>0</v>
      </c>
    </row>
    <row r="204" spans="1:27" s="417" customFormat="1" ht="17.25" customHeight="1">
      <c r="A204" s="463"/>
      <c r="B204" s="464"/>
      <c r="C204" s="473"/>
      <c r="D204" s="400"/>
      <c r="E204" s="401"/>
      <c r="F204" s="471"/>
      <c r="G204" s="402"/>
      <c r="H204" s="403"/>
      <c r="I204" s="472"/>
      <c r="J204" s="405"/>
      <c r="K204" s="465">
        <f t="shared" si="20"/>
        <v>0</v>
      </c>
      <c r="L204" s="466">
        <f t="shared" si="21"/>
        <v>0</v>
      </c>
      <c r="M204" s="432">
        <v>0</v>
      </c>
      <c r="N204" s="467">
        <f t="shared" si="22"/>
        <v>0</v>
      </c>
      <c r="O204" s="434"/>
      <c r="P204" s="463"/>
      <c r="Q204" s="436"/>
      <c r="R204" s="468">
        <f t="shared" si="23"/>
        <v>0</v>
      </c>
      <c r="S204" s="463"/>
      <c r="T204" s="436"/>
      <c r="U204" s="468">
        <f t="shared" si="24"/>
        <v>0</v>
      </c>
      <c r="V204" s="463"/>
      <c r="W204" s="436"/>
      <c r="X204" s="468">
        <f t="shared" si="25"/>
        <v>0</v>
      </c>
      <c r="Y204" s="463"/>
      <c r="Z204" s="436"/>
      <c r="AA204" s="468">
        <f t="shared" si="26"/>
        <v>0</v>
      </c>
    </row>
    <row r="205" spans="1:27" s="417" customFormat="1" ht="17.25" customHeight="1">
      <c r="A205" s="463"/>
      <c r="B205" s="464"/>
      <c r="C205" s="473"/>
      <c r="D205" s="400"/>
      <c r="E205" s="401"/>
      <c r="F205" s="471"/>
      <c r="G205" s="402"/>
      <c r="H205" s="403"/>
      <c r="I205" s="472"/>
      <c r="J205" s="405"/>
      <c r="K205" s="465">
        <f t="shared" si="20"/>
        <v>0</v>
      </c>
      <c r="L205" s="466">
        <f t="shared" si="21"/>
        <v>0</v>
      </c>
      <c r="M205" s="432">
        <v>0</v>
      </c>
      <c r="N205" s="467">
        <f t="shared" si="22"/>
        <v>0</v>
      </c>
      <c r="O205" s="434"/>
      <c r="P205" s="463"/>
      <c r="Q205" s="436"/>
      <c r="R205" s="468">
        <f t="shared" si="23"/>
        <v>0</v>
      </c>
      <c r="S205" s="463"/>
      <c r="T205" s="436"/>
      <c r="U205" s="468">
        <f t="shared" si="24"/>
        <v>0</v>
      </c>
      <c r="V205" s="463"/>
      <c r="W205" s="436"/>
      <c r="X205" s="468">
        <f t="shared" si="25"/>
        <v>0</v>
      </c>
      <c r="Y205" s="463"/>
      <c r="Z205" s="436"/>
      <c r="AA205" s="468">
        <f t="shared" si="26"/>
        <v>0</v>
      </c>
    </row>
    <row r="206" spans="1:27" customFormat="1" ht="17.25" customHeight="1">
      <c r="A206" s="1"/>
      <c r="B206" s="94"/>
      <c r="C206" s="132" t="s">
        <v>284</v>
      </c>
      <c r="D206" s="133"/>
      <c r="E206" s="97"/>
      <c r="F206" s="98"/>
      <c r="G206" s="99"/>
      <c r="H206" s="100"/>
      <c r="I206" s="101"/>
      <c r="J206" s="102"/>
      <c r="K206" s="103"/>
      <c r="L206" s="104"/>
      <c r="M206" s="105"/>
      <c r="N206" s="105"/>
      <c r="O206" s="100"/>
      <c r="P206" s="1"/>
      <c r="R206" s="1"/>
      <c r="T206" s="1"/>
      <c r="V206" s="1"/>
      <c r="X206" s="1"/>
      <c r="Y206" s="1"/>
      <c r="Z206" s="1"/>
      <c r="AA206" s="1"/>
    </row>
    <row r="207" spans="1:27" customFormat="1" ht="17.25" customHeight="1">
      <c r="A207" s="1"/>
      <c r="B207" s="134" t="s">
        <v>437</v>
      </c>
      <c r="C207" s="135"/>
      <c r="D207" s="136"/>
      <c r="E207" s="136"/>
      <c r="F207" s="135"/>
      <c r="G207" s="135"/>
      <c r="H207" s="112">
        <f>SUM(H116:H206)</f>
        <v>0</v>
      </c>
      <c r="I207" s="113"/>
      <c r="J207" s="114"/>
      <c r="K207" s="114"/>
      <c r="L207" s="115">
        <f>SUM(L116:L206)</f>
        <v>0</v>
      </c>
      <c r="M207" s="116"/>
      <c r="N207" s="117">
        <f>SUM(N116:N206)</f>
        <v>0</v>
      </c>
      <c r="O207" s="137"/>
      <c r="P207" s="1"/>
      <c r="R207" s="1"/>
      <c r="T207" s="1"/>
      <c r="V207" s="1"/>
      <c r="X207" s="1"/>
      <c r="Y207" s="1"/>
      <c r="Z207" s="1"/>
      <c r="AA207" s="1"/>
    </row>
    <row r="208" spans="1:27" customFormat="1" ht="17.25" customHeight="1">
      <c r="A208" s="1"/>
      <c r="B208" s="138"/>
      <c r="C208" s="139"/>
      <c r="D208" s="140"/>
      <c r="E208" s="140"/>
      <c r="F208" s="139"/>
      <c r="G208" s="141"/>
      <c r="H208" s="142"/>
      <c r="I208" s="126"/>
      <c r="J208" s="127"/>
      <c r="K208" s="127"/>
      <c r="L208" s="127"/>
      <c r="M208" s="143"/>
      <c r="N208" s="143"/>
      <c r="O208" s="141"/>
      <c r="P208" s="1"/>
      <c r="R208" s="1"/>
      <c r="T208" s="1"/>
      <c r="V208" s="1"/>
      <c r="X208" s="1"/>
      <c r="Y208" s="1"/>
      <c r="Z208" s="1"/>
      <c r="AA208" s="1"/>
    </row>
    <row r="209" spans="1:27" customFormat="1" ht="30" customHeight="1">
      <c r="A209" s="1"/>
      <c r="B209" s="387" t="s">
        <v>438</v>
      </c>
      <c r="C209" s="371"/>
      <c r="D209" s="371"/>
      <c r="E209" s="371"/>
      <c r="F209" s="371"/>
      <c r="G209" s="371"/>
      <c r="H209" s="371"/>
      <c r="I209" s="371"/>
      <c r="J209" s="371"/>
      <c r="K209" s="371"/>
      <c r="L209" s="371"/>
      <c r="M209" s="371"/>
      <c r="N209" s="371"/>
      <c r="O209" s="372"/>
      <c r="P209" s="1"/>
      <c r="R209" s="1"/>
      <c r="T209" s="1"/>
      <c r="V209" s="1"/>
      <c r="X209" s="1"/>
      <c r="Y209" s="1"/>
      <c r="Z209" s="1"/>
      <c r="AA209" s="1"/>
    </row>
    <row r="210" spans="1:27" customFormat="1" ht="30" customHeight="1">
      <c r="A210" s="15"/>
      <c r="B210" s="144" t="s">
        <v>78</v>
      </c>
      <c r="C210" s="28" t="s">
        <v>79</v>
      </c>
      <c r="D210" s="28" t="s">
        <v>80</v>
      </c>
      <c r="E210" s="28" t="s">
        <v>81</v>
      </c>
      <c r="F210" s="145" t="s">
        <v>82</v>
      </c>
      <c r="G210" s="28" t="s">
        <v>83</v>
      </c>
      <c r="H210" s="146" t="s">
        <v>84</v>
      </c>
      <c r="I210" s="147" t="s">
        <v>85</v>
      </c>
      <c r="J210" s="148" t="s">
        <v>86</v>
      </c>
      <c r="K210" s="148" t="s">
        <v>87</v>
      </c>
      <c r="L210" s="148" t="s">
        <v>88</v>
      </c>
      <c r="M210" s="149" t="s">
        <v>89</v>
      </c>
      <c r="N210" s="149" t="s">
        <v>90</v>
      </c>
      <c r="O210" s="28" t="s">
        <v>91</v>
      </c>
      <c r="P210" s="15"/>
      <c r="Q210" s="385" t="s">
        <v>92</v>
      </c>
      <c r="R210" s="379"/>
      <c r="S210" s="15"/>
      <c r="T210" s="385" t="s">
        <v>93</v>
      </c>
      <c r="U210" s="379"/>
      <c r="V210" s="15"/>
      <c r="W210" s="385" t="s">
        <v>94</v>
      </c>
      <c r="X210" s="379"/>
      <c r="Y210" s="15"/>
      <c r="Z210" s="386" t="s">
        <v>95</v>
      </c>
      <c r="AA210" s="379"/>
    </row>
    <row r="211" spans="1:27" customFormat="1" ht="17.25" customHeight="1">
      <c r="A211" s="1"/>
      <c r="B211" s="71">
        <v>9781857919936</v>
      </c>
      <c r="C211" s="131" t="s">
        <v>439</v>
      </c>
      <c r="D211" s="32" t="s">
        <v>440</v>
      </c>
      <c r="E211" s="74" t="s">
        <v>98</v>
      </c>
      <c r="F211" s="73" t="s">
        <v>99</v>
      </c>
      <c r="G211" s="32" t="s">
        <v>441</v>
      </c>
      <c r="H211" s="403"/>
      <c r="I211" s="150">
        <v>19.899999999999999</v>
      </c>
      <c r="J211" s="405"/>
      <c r="K211" s="76">
        <f t="shared" ref="K211:K266" si="27">I211-(I211*J211)</f>
        <v>19.899999999999999</v>
      </c>
      <c r="L211" s="77">
        <f t="shared" ref="L211:L259" si="28">K211*H211</f>
        <v>0</v>
      </c>
      <c r="M211" s="432">
        <v>0</v>
      </c>
      <c r="N211" s="78">
        <f t="shared" ref="N211:N259" si="29">L211+(L211*M211)</f>
        <v>0</v>
      </c>
      <c r="O211" s="434"/>
      <c r="P211" s="1"/>
      <c r="Q211" s="436"/>
      <c r="R211" s="79">
        <f t="shared" ref="R211:R259" si="30">IF(Q211="YES",$H211,0)</f>
        <v>0</v>
      </c>
      <c r="S211" s="1"/>
      <c r="T211" s="436"/>
      <c r="U211" s="79">
        <f t="shared" ref="U211:U259" si="31">IF(T211="YES",$H211,0)</f>
        <v>0</v>
      </c>
      <c r="V211" s="1"/>
      <c r="W211" s="436"/>
      <c r="X211" s="79">
        <f t="shared" ref="X211:X259" si="32">IF(W211="YES",$H211,0)</f>
        <v>0</v>
      </c>
      <c r="Y211" s="1"/>
      <c r="Z211" s="436"/>
      <c r="AA211" s="79">
        <f t="shared" ref="AA211:AA259" si="33">IF(Z211="YES",$H211,0)</f>
        <v>0</v>
      </c>
    </row>
    <row r="212" spans="1:27" customFormat="1" ht="17.25" customHeight="1">
      <c r="A212" s="1"/>
      <c r="B212" s="71">
        <v>9781999611927</v>
      </c>
      <c r="C212" s="72" t="s">
        <v>442</v>
      </c>
      <c r="D212" s="32" t="s">
        <v>440</v>
      </c>
      <c r="E212" s="74" t="s">
        <v>98</v>
      </c>
      <c r="F212" s="32" t="s">
        <v>443</v>
      </c>
      <c r="G212" s="73"/>
      <c r="H212" s="403"/>
      <c r="I212" s="75">
        <v>20</v>
      </c>
      <c r="J212" s="405"/>
      <c r="K212" s="76">
        <f t="shared" si="27"/>
        <v>20</v>
      </c>
      <c r="L212" s="77">
        <f t="shared" si="28"/>
        <v>0</v>
      </c>
      <c r="M212" s="432">
        <v>0</v>
      </c>
      <c r="N212" s="78">
        <f t="shared" si="29"/>
        <v>0</v>
      </c>
      <c r="O212" s="434"/>
      <c r="P212" s="1"/>
      <c r="Q212" s="436"/>
      <c r="R212" s="79">
        <f t="shared" si="30"/>
        <v>0</v>
      </c>
      <c r="S212" s="1"/>
      <c r="T212" s="436"/>
      <c r="U212" s="79">
        <f t="shared" si="31"/>
        <v>0</v>
      </c>
      <c r="V212" s="1"/>
      <c r="W212" s="436"/>
      <c r="X212" s="79">
        <f t="shared" si="32"/>
        <v>0</v>
      </c>
      <c r="Y212" s="1"/>
      <c r="Z212" s="436"/>
      <c r="AA212" s="79">
        <f t="shared" si="33"/>
        <v>0</v>
      </c>
    </row>
    <row r="213" spans="1:27" customFormat="1" ht="17.25" customHeight="1">
      <c r="A213" s="1"/>
      <c r="B213" s="71">
        <v>9781999611934</v>
      </c>
      <c r="C213" s="72" t="s">
        <v>444</v>
      </c>
      <c r="D213" s="32" t="s">
        <v>440</v>
      </c>
      <c r="E213" s="74" t="s">
        <v>98</v>
      </c>
      <c r="F213" s="32" t="s">
        <v>443</v>
      </c>
      <c r="G213" s="73"/>
      <c r="H213" s="403"/>
      <c r="I213" s="75">
        <v>20</v>
      </c>
      <c r="J213" s="405"/>
      <c r="K213" s="76">
        <f t="shared" si="27"/>
        <v>20</v>
      </c>
      <c r="L213" s="77">
        <f t="shared" si="28"/>
        <v>0</v>
      </c>
      <c r="M213" s="432">
        <v>0</v>
      </c>
      <c r="N213" s="78">
        <f t="shared" si="29"/>
        <v>0</v>
      </c>
      <c r="O213" s="434"/>
      <c r="P213" s="1"/>
      <c r="Q213" s="436"/>
      <c r="R213" s="79">
        <f t="shared" si="30"/>
        <v>0</v>
      </c>
      <c r="S213" s="1"/>
      <c r="T213" s="436"/>
      <c r="U213" s="79">
        <f t="shared" si="31"/>
        <v>0</v>
      </c>
      <c r="V213" s="1"/>
      <c r="W213" s="436"/>
      <c r="X213" s="79">
        <f t="shared" si="32"/>
        <v>0</v>
      </c>
      <c r="Y213" s="1"/>
      <c r="Z213" s="436"/>
      <c r="AA213" s="79">
        <f t="shared" si="33"/>
        <v>0</v>
      </c>
    </row>
    <row r="214" spans="1:27" customFormat="1" ht="17.25" customHeight="1">
      <c r="A214" s="1"/>
      <c r="B214" s="71">
        <v>9781999611941</v>
      </c>
      <c r="C214" s="72" t="s">
        <v>445</v>
      </c>
      <c r="D214" s="32" t="s">
        <v>440</v>
      </c>
      <c r="E214" s="74" t="s">
        <v>98</v>
      </c>
      <c r="F214" s="32" t="s">
        <v>443</v>
      </c>
      <c r="G214" s="73"/>
      <c r="H214" s="403"/>
      <c r="I214" s="75">
        <v>20</v>
      </c>
      <c r="J214" s="405"/>
      <c r="K214" s="76">
        <f t="shared" si="27"/>
        <v>20</v>
      </c>
      <c r="L214" s="77">
        <f t="shared" si="28"/>
        <v>0</v>
      </c>
      <c r="M214" s="432">
        <v>0</v>
      </c>
      <c r="N214" s="78">
        <f t="shared" si="29"/>
        <v>0</v>
      </c>
      <c r="O214" s="434"/>
      <c r="P214" s="1"/>
      <c r="Q214" s="436"/>
      <c r="R214" s="79">
        <f t="shared" si="30"/>
        <v>0</v>
      </c>
      <c r="S214" s="1"/>
      <c r="T214" s="436"/>
      <c r="U214" s="79">
        <f t="shared" si="31"/>
        <v>0</v>
      </c>
      <c r="V214" s="1"/>
      <c r="W214" s="436"/>
      <c r="X214" s="79">
        <f t="shared" si="32"/>
        <v>0</v>
      </c>
      <c r="Y214" s="1"/>
      <c r="Z214" s="436"/>
      <c r="AA214" s="79">
        <f t="shared" si="33"/>
        <v>0</v>
      </c>
    </row>
    <row r="215" spans="1:27" customFormat="1" ht="17.25" customHeight="1">
      <c r="A215" s="1"/>
      <c r="B215" s="71">
        <v>9780714425979</v>
      </c>
      <c r="C215" s="88" t="s">
        <v>446</v>
      </c>
      <c r="D215" s="32" t="s">
        <v>440</v>
      </c>
      <c r="E215" s="74" t="s">
        <v>126</v>
      </c>
      <c r="F215" s="73" t="s">
        <v>127</v>
      </c>
      <c r="G215" s="73">
        <v>25979</v>
      </c>
      <c r="H215" s="403"/>
      <c r="I215" s="75">
        <v>28.15</v>
      </c>
      <c r="J215" s="405"/>
      <c r="K215" s="76">
        <f t="shared" si="27"/>
        <v>28.15</v>
      </c>
      <c r="L215" s="77">
        <f t="shared" si="28"/>
        <v>0</v>
      </c>
      <c r="M215" s="432">
        <v>0</v>
      </c>
      <c r="N215" s="78">
        <f t="shared" si="29"/>
        <v>0</v>
      </c>
      <c r="O215" s="434"/>
      <c r="P215" s="1"/>
      <c r="Q215" s="436"/>
      <c r="R215" s="79">
        <f t="shared" si="30"/>
        <v>0</v>
      </c>
      <c r="S215" s="1"/>
      <c r="T215" s="436"/>
      <c r="U215" s="79">
        <f t="shared" si="31"/>
        <v>0</v>
      </c>
      <c r="V215" s="1"/>
      <c r="W215" s="436"/>
      <c r="X215" s="79">
        <f t="shared" si="32"/>
        <v>0</v>
      </c>
      <c r="Y215" s="1"/>
      <c r="Z215" s="436"/>
      <c r="AA215" s="79">
        <f t="shared" si="33"/>
        <v>0</v>
      </c>
    </row>
    <row r="216" spans="1:27" customFormat="1" ht="17.25" customHeight="1">
      <c r="A216" s="1"/>
      <c r="B216" s="71">
        <v>9780714430539</v>
      </c>
      <c r="C216" s="88" t="s">
        <v>447</v>
      </c>
      <c r="D216" s="32" t="s">
        <v>440</v>
      </c>
      <c r="E216" s="74" t="s">
        <v>126</v>
      </c>
      <c r="F216" s="73" t="s">
        <v>127</v>
      </c>
      <c r="G216" s="73">
        <v>30539</v>
      </c>
      <c r="H216" s="403"/>
      <c r="I216" s="75">
        <v>19.100000000000001</v>
      </c>
      <c r="J216" s="405"/>
      <c r="K216" s="76">
        <f t="shared" si="27"/>
        <v>19.100000000000001</v>
      </c>
      <c r="L216" s="77">
        <f t="shared" si="28"/>
        <v>0</v>
      </c>
      <c r="M216" s="432">
        <v>0</v>
      </c>
      <c r="N216" s="78">
        <f t="shared" si="29"/>
        <v>0</v>
      </c>
      <c r="O216" s="434"/>
      <c r="P216" s="1"/>
      <c r="Q216" s="436"/>
      <c r="R216" s="79">
        <f t="shared" si="30"/>
        <v>0</v>
      </c>
      <c r="S216" s="1"/>
      <c r="T216" s="436"/>
      <c r="U216" s="79">
        <f t="shared" si="31"/>
        <v>0</v>
      </c>
      <c r="V216" s="1"/>
      <c r="W216" s="436"/>
      <c r="X216" s="79">
        <f t="shared" si="32"/>
        <v>0</v>
      </c>
      <c r="Y216" s="1"/>
      <c r="Z216" s="436"/>
      <c r="AA216" s="79">
        <f t="shared" si="33"/>
        <v>0</v>
      </c>
    </row>
    <row r="217" spans="1:27" customFormat="1" ht="17.25" customHeight="1">
      <c r="A217" s="1"/>
      <c r="B217" s="71">
        <v>9780714427515</v>
      </c>
      <c r="C217" s="88" t="s">
        <v>448</v>
      </c>
      <c r="D217" s="32" t="s">
        <v>440</v>
      </c>
      <c r="E217" s="74" t="s">
        <v>126</v>
      </c>
      <c r="F217" s="73" t="s">
        <v>127</v>
      </c>
      <c r="G217" s="73">
        <v>27515</v>
      </c>
      <c r="H217" s="403"/>
      <c r="I217" s="75">
        <v>32.65</v>
      </c>
      <c r="J217" s="405"/>
      <c r="K217" s="76">
        <f t="shared" si="27"/>
        <v>32.65</v>
      </c>
      <c r="L217" s="77">
        <f t="shared" si="28"/>
        <v>0</v>
      </c>
      <c r="M217" s="432">
        <v>0</v>
      </c>
      <c r="N217" s="78">
        <f t="shared" si="29"/>
        <v>0</v>
      </c>
      <c r="O217" s="434"/>
      <c r="P217" s="1"/>
      <c r="Q217" s="436"/>
      <c r="R217" s="79">
        <f t="shared" si="30"/>
        <v>0</v>
      </c>
      <c r="S217" s="1"/>
      <c r="T217" s="436"/>
      <c r="U217" s="79">
        <f t="shared" si="31"/>
        <v>0</v>
      </c>
      <c r="V217" s="1"/>
      <c r="W217" s="436"/>
      <c r="X217" s="79">
        <f t="shared" si="32"/>
        <v>0</v>
      </c>
      <c r="Y217" s="1"/>
      <c r="Z217" s="436"/>
      <c r="AA217" s="79">
        <f t="shared" si="33"/>
        <v>0</v>
      </c>
    </row>
    <row r="218" spans="1:27" customFormat="1" ht="17.25" customHeight="1">
      <c r="A218" s="1"/>
      <c r="B218" s="71" t="s">
        <v>449</v>
      </c>
      <c r="C218" s="82" t="s">
        <v>450</v>
      </c>
      <c r="D218" s="32" t="s">
        <v>440</v>
      </c>
      <c r="E218" s="74" t="s">
        <v>126</v>
      </c>
      <c r="F218" s="73" t="s">
        <v>127</v>
      </c>
      <c r="G218" s="73">
        <v>27522</v>
      </c>
      <c r="H218" s="403"/>
      <c r="I218" s="75">
        <v>32.65</v>
      </c>
      <c r="J218" s="405"/>
      <c r="K218" s="76">
        <f t="shared" si="27"/>
        <v>32.65</v>
      </c>
      <c r="L218" s="77">
        <f t="shared" si="28"/>
        <v>0</v>
      </c>
      <c r="M218" s="432">
        <v>0</v>
      </c>
      <c r="N218" s="78">
        <f t="shared" si="29"/>
        <v>0</v>
      </c>
      <c r="O218" s="434"/>
      <c r="P218" s="1"/>
      <c r="Q218" s="436"/>
      <c r="R218" s="79">
        <f t="shared" si="30"/>
        <v>0</v>
      </c>
      <c r="S218" s="1"/>
      <c r="T218" s="436"/>
      <c r="U218" s="79">
        <f t="shared" si="31"/>
        <v>0</v>
      </c>
      <c r="V218" s="1"/>
      <c r="W218" s="436"/>
      <c r="X218" s="79">
        <f t="shared" si="32"/>
        <v>0</v>
      </c>
      <c r="Y218" s="1"/>
      <c r="Z218" s="436"/>
      <c r="AA218" s="79">
        <f t="shared" si="33"/>
        <v>0</v>
      </c>
    </row>
    <row r="219" spans="1:27" customFormat="1" ht="17.25" customHeight="1">
      <c r="A219" s="1"/>
      <c r="B219" s="71">
        <v>9780714430799</v>
      </c>
      <c r="C219" s="82" t="s">
        <v>451</v>
      </c>
      <c r="D219" s="32" t="s">
        <v>440</v>
      </c>
      <c r="E219" s="74" t="s">
        <v>126</v>
      </c>
      <c r="F219" s="73" t="s">
        <v>127</v>
      </c>
      <c r="G219" s="73">
        <v>30799</v>
      </c>
      <c r="H219" s="403"/>
      <c r="I219" s="75">
        <v>18.899999999999999</v>
      </c>
      <c r="J219" s="405"/>
      <c r="K219" s="76">
        <f t="shared" si="27"/>
        <v>18.899999999999999</v>
      </c>
      <c r="L219" s="77">
        <f t="shared" si="28"/>
        <v>0</v>
      </c>
      <c r="M219" s="432">
        <v>0</v>
      </c>
      <c r="N219" s="78">
        <f t="shared" si="29"/>
        <v>0</v>
      </c>
      <c r="O219" s="434"/>
      <c r="P219" s="1"/>
      <c r="Q219" s="436"/>
      <c r="R219" s="79">
        <f t="shared" si="30"/>
        <v>0</v>
      </c>
      <c r="S219" s="1"/>
      <c r="T219" s="436"/>
      <c r="U219" s="79">
        <f t="shared" si="31"/>
        <v>0</v>
      </c>
      <c r="V219" s="1"/>
      <c r="W219" s="436"/>
      <c r="X219" s="79">
        <f t="shared" si="32"/>
        <v>0</v>
      </c>
      <c r="Y219" s="1"/>
      <c r="Z219" s="436"/>
      <c r="AA219" s="79">
        <f t="shared" si="33"/>
        <v>0</v>
      </c>
    </row>
    <row r="220" spans="1:27" customFormat="1" ht="17.25" customHeight="1">
      <c r="A220" s="1"/>
      <c r="B220" s="71">
        <v>9780861679645</v>
      </c>
      <c r="C220" s="86" t="s">
        <v>452</v>
      </c>
      <c r="D220" s="32" t="s">
        <v>440</v>
      </c>
      <c r="E220" s="74" t="s">
        <v>98</v>
      </c>
      <c r="F220" s="87" t="s">
        <v>140</v>
      </c>
      <c r="G220" s="73" t="s">
        <v>453</v>
      </c>
      <c r="H220" s="403"/>
      <c r="I220" s="75">
        <v>9.5</v>
      </c>
      <c r="J220" s="405"/>
      <c r="K220" s="76">
        <f t="shared" si="27"/>
        <v>9.5</v>
      </c>
      <c r="L220" s="77">
        <f t="shared" si="28"/>
        <v>0</v>
      </c>
      <c r="M220" s="432">
        <v>0</v>
      </c>
      <c r="N220" s="78">
        <f t="shared" si="29"/>
        <v>0</v>
      </c>
      <c r="O220" s="434"/>
      <c r="P220" s="1"/>
      <c r="Q220" s="436"/>
      <c r="R220" s="79">
        <f t="shared" si="30"/>
        <v>0</v>
      </c>
      <c r="S220" s="1"/>
      <c r="T220" s="436"/>
      <c r="U220" s="79">
        <f t="shared" si="31"/>
        <v>0</v>
      </c>
      <c r="V220" s="1"/>
      <c r="W220" s="436"/>
      <c r="X220" s="79">
        <f t="shared" si="32"/>
        <v>0</v>
      </c>
      <c r="Y220" s="1"/>
      <c r="Z220" s="436"/>
      <c r="AA220" s="79">
        <f t="shared" si="33"/>
        <v>0</v>
      </c>
    </row>
    <row r="221" spans="1:27" customFormat="1" ht="17.25" customHeight="1">
      <c r="A221" s="1"/>
      <c r="B221" s="71">
        <v>9780861679652</v>
      </c>
      <c r="C221" s="86" t="s">
        <v>454</v>
      </c>
      <c r="D221" s="32" t="s">
        <v>440</v>
      </c>
      <c r="E221" s="74" t="s">
        <v>98</v>
      </c>
      <c r="F221" s="87" t="s">
        <v>140</v>
      </c>
      <c r="G221" s="73" t="s">
        <v>455</v>
      </c>
      <c r="H221" s="403"/>
      <c r="I221" s="75">
        <v>9.5</v>
      </c>
      <c r="J221" s="405"/>
      <c r="K221" s="76">
        <f t="shared" si="27"/>
        <v>9.5</v>
      </c>
      <c r="L221" s="77">
        <f t="shared" si="28"/>
        <v>0</v>
      </c>
      <c r="M221" s="432">
        <v>0</v>
      </c>
      <c r="N221" s="78">
        <f t="shared" si="29"/>
        <v>0</v>
      </c>
      <c r="O221" s="434"/>
      <c r="P221" s="1"/>
      <c r="Q221" s="436"/>
      <c r="R221" s="79">
        <f t="shared" si="30"/>
        <v>0</v>
      </c>
      <c r="S221" s="1"/>
      <c r="T221" s="436"/>
      <c r="U221" s="79">
        <f t="shared" si="31"/>
        <v>0</v>
      </c>
      <c r="V221" s="1"/>
      <c r="W221" s="436"/>
      <c r="X221" s="79">
        <f t="shared" si="32"/>
        <v>0</v>
      </c>
      <c r="Y221" s="1"/>
      <c r="Z221" s="436"/>
      <c r="AA221" s="79">
        <f t="shared" si="33"/>
        <v>0</v>
      </c>
    </row>
    <row r="222" spans="1:27" customFormat="1" ht="17.25" customHeight="1">
      <c r="A222" s="1"/>
      <c r="B222" s="71">
        <v>9781802301724</v>
      </c>
      <c r="C222" s="86" t="s">
        <v>456</v>
      </c>
      <c r="D222" s="32" t="s">
        <v>440</v>
      </c>
      <c r="E222" s="74" t="s">
        <v>126</v>
      </c>
      <c r="F222" s="87" t="s">
        <v>140</v>
      </c>
      <c r="G222" s="73" t="s">
        <v>457</v>
      </c>
      <c r="H222" s="403"/>
      <c r="I222" s="75">
        <v>19.95</v>
      </c>
      <c r="J222" s="405"/>
      <c r="K222" s="76">
        <f t="shared" si="27"/>
        <v>19.95</v>
      </c>
      <c r="L222" s="77">
        <f t="shared" si="28"/>
        <v>0</v>
      </c>
      <c r="M222" s="432">
        <v>0</v>
      </c>
      <c r="N222" s="78">
        <f t="shared" si="29"/>
        <v>0</v>
      </c>
      <c r="O222" s="434"/>
      <c r="P222" s="1"/>
      <c r="Q222" s="436"/>
      <c r="R222" s="79">
        <f t="shared" si="30"/>
        <v>0</v>
      </c>
      <c r="S222" s="1"/>
      <c r="T222" s="436"/>
      <c r="U222" s="79">
        <f t="shared" si="31"/>
        <v>0</v>
      </c>
      <c r="V222" s="1"/>
      <c r="W222" s="436"/>
      <c r="X222" s="79">
        <f t="shared" si="32"/>
        <v>0</v>
      </c>
      <c r="Y222" s="1"/>
      <c r="Z222" s="436"/>
      <c r="AA222" s="79">
        <f t="shared" si="33"/>
        <v>0</v>
      </c>
    </row>
    <row r="223" spans="1:27" customFormat="1" ht="17.25" customHeight="1">
      <c r="A223" s="1"/>
      <c r="B223" s="71">
        <v>9781802302042</v>
      </c>
      <c r="C223" s="86" t="s">
        <v>458</v>
      </c>
      <c r="D223" s="32" t="s">
        <v>440</v>
      </c>
      <c r="E223" s="74" t="s">
        <v>126</v>
      </c>
      <c r="F223" s="87" t="s">
        <v>140</v>
      </c>
      <c r="G223" s="73" t="s">
        <v>459</v>
      </c>
      <c r="H223" s="403"/>
      <c r="I223" s="75">
        <v>29.95</v>
      </c>
      <c r="J223" s="405"/>
      <c r="K223" s="76">
        <f t="shared" si="27"/>
        <v>29.95</v>
      </c>
      <c r="L223" s="77">
        <f t="shared" si="28"/>
        <v>0</v>
      </c>
      <c r="M223" s="432">
        <v>0</v>
      </c>
      <c r="N223" s="78">
        <f t="shared" si="29"/>
        <v>0</v>
      </c>
      <c r="O223" s="434"/>
      <c r="P223" s="1"/>
      <c r="Q223" s="436"/>
      <c r="R223" s="79">
        <f t="shared" si="30"/>
        <v>0</v>
      </c>
      <c r="S223" s="1"/>
      <c r="T223" s="436"/>
      <c r="U223" s="79">
        <f t="shared" si="31"/>
        <v>0</v>
      </c>
      <c r="V223" s="1"/>
      <c r="W223" s="436"/>
      <c r="X223" s="79">
        <f t="shared" si="32"/>
        <v>0</v>
      </c>
      <c r="Y223" s="1"/>
      <c r="Z223" s="436"/>
      <c r="AA223" s="79">
        <f t="shared" si="33"/>
        <v>0</v>
      </c>
    </row>
    <row r="224" spans="1:27" customFormat="1" ht="17.25" customHeight="1">
      <c r="A224" s="1"/>
      <c r="B224" s="71">
        <v>9781802302066</v>
      </c>
      <c r="C224" s="86" t="s">
        <v>460</v>
      </c>
      <c r="D224" s="32" t="s">
        <v>440</v>
      </c>
      <c r="E224" s="74" t="s">
        <v>126</v>
      </c>
      <c r="F224" s="87" t="s">
        <v>140</v>
      </c>
      <c r="G224" s="73" t="s">
        <v>461</v>
      </c>
      <c r="H224" s="403"/>
      <c r="I224" s="75">
        <v>29.95</v>
      </c>
      <c r="J224" s="405"/>
      <c r="K224" s="76">
        <f t="shared" si="27"/>
        <v>29.95</v>
      </c>
      <c r="L224" s="77">
        <f t="shared" si="28"/>
        <v>0</v>
      </c>
      <c r="M224" s="432">
        <v>0</v>
      </c>
      <c r="N224" s="78">
        <f t="shared" si="29"/>
        <v>0</v>
      </c>
      <c r="O224" s="434"/>
      <c r="P224" s="1"/>
      <c r="Q224" s="436"/>
      <c r="R224" s="79">
        <f t="shared" si="30"/>
        <v>0</v>
      </c>
      <c r="S224" s="1"/>
      <c r="T224" s="436"/>
      <c r="U224" s="79">
        <f t="shared" si="31"/>
        <v>0</v>
      </c>
      <c r="V224" s="1"/>
      <c r="W224" s="436"/>
      <c r="X224" s="79">
        <f t="shared" si="32"/>
        <v>0</v>
      </c>
      <c r="Y224" s="1"/>
      <c r="Z224" s="436"/>
      <c r="AA224" s="79">
        <f t="shared" si="33"/>
        <v>0</v>
      </c>
    </row>
    <row r="225" spans="1:27" customFormat="1" ht="17.25" customHeight="1">
      <c r="A225" s="1"/>
      <c r="B225" s="71">
        <v>9781802303032</v>
      </c>
      <c r="C225" s="86" t="s">
        <v>462</v>
      </c>
      <c r="D225" s="32" t="s">
        <v>440</v>
      </c>
      <c r="E225" s="74" t="s">
        <v>126</v>
      </c>
      <c r="F225" s="87" t="s">
        <v>140</v>
      </c>
      <c r="G225" s="73" t="s">
        <v>463</v>
      </c>
      <c r="H225" s="403"/>
      <c r="I225" s="75">
        <v>19.95</v>
      </c>
      <c r="J225" s="405"/>
      <c r="K225" s="76">
        <f t="shared" si="27"/>
        <v>19.95</v>
      </c>
      <c r="L225" s="77">
        <f t="shared" si="28"/>
        <v>0</v>
      </c>
      <c r="M225" s="432">
        <v>0</v>
      </c>
      <c r="N225" s="78">
        <f t="shared" si="29"/>
        <v>0</v>
      </c>
      <c r="O225" s="434"/>
      <c r="P225" s="1"/>
      <c r="Q225" s="436"/>
      <c r="R225" s="79">
        <f t="shared" si="30"/>
        <v>0</v>
      </c>
      <c r="S225" s="1"/>
      <c r="T225" s="436"/>
      <c r="U225" s="79">
        <f t="shared" si="31"/>
        <v>0</v>
      </c>
      <c r="V225" s="1"/>
      <c r="W225" s="436"/>
      <c r="X225" s="79">
        <f t="shared" si="32"/>
        <v>0</v>
      </c>
      <c r="Y225" s="1"/>
      <c r="Z225" s="436"/>
      <c r="AA225" s="79">
        <f t="shared" si="33"/>
        <v>0</v>
      </c>
    </row>
    <row r="226" spans="1:27" customFormat="1" ht="17.25" customHeight="1">
      <c r="A226" s="1"/>
      <c r="B226" s="71">
        <v>9781845368197</v>
      </c>
      <c r="C226" s="86" t="s">
        <v>464</v>
      </c>
      <c r="D226" s="32" t="s">
        <v>440</v>
      </c>
      <c r="E226" s="74" t="s">
        <v>126</v>
      </c>
      <c r="F226" s="87" t="s">
        <v>140</v>
      </c>
      <c r="G226" s="73" t="s">
        <v>465</v>
      </c>
      <c r="H226" s="403"/>
      <c r="I226" s="75">
        <v>19.95</v>
      </c>
      <c r="J226" s="405"/>
      <c r="K226" s="76">
        <f t="shared" si="27"/>
        <v>19.95</v>
      </c>
      <c r="L226" s="77">
        <f t="shared" si="28"/>
        <v>0</v>
      </c>
      <c r="M226" s="432">
        <v>0</v>
      </c>
      <c r="N226" s="78">
        <f t="shared" si="29"/>
        <v>0</v>
      </c>
      <c r="O226" s="434"/>
      <c r="P226" s="1"/>
      <c r="Q226" s="436"/>
      <c r="R226" s="79">
        <f t="shared" si="30"/>
        <v>0</v>
      </c>
      <c r="S226" s="1"/>
      <c r="T226" s="436"/>
      <c r="U226" s="79">
        <f t="shared" si="31"/>
        <v>0</v>
      </c>
      <c r="V226" s="1"/>
      <c r="W226" s="436"/>
      <c r="X226" s="79">
        <f t="shared" si="32"/>
        <v>0</v>
      </c>
      <c r="Y226" s="1"/>
      <c r="Z226" s="436"/>
      <c r="AA226" s="79">
        <f t="shared" si="33"/>
        <v>0</v>
      </c>
    </row>
    <row r="227" spans="1:27" customFormat="1" ht="17.25" customHeight="1">
      <c r="A227" s="1"/>
      <c r="B227" s="71">
        <v>9781845367848</v>
      </c>
      <c r="C227" s="86" t="s">
        <v>466</v>
      </c>
      <c r="D227" s="32" t="s">
        <v>440</v>
      </c>
      <c r="E227" s="74" t="s">
        <v>126</v>
      </c>
      <c r="F227" s="87" t="s">
        <v>140</v>
      </c>
      <c r="G227" s="73" t="s">
        <v>467</v>
      </c>
      <c r="H227" s="403"/>
      <c r="I227" s="75">
        <v>10.95</v>
      </c>
      <c r="J227" s="405"/>
      <c r="K227" s="76">
        <f t="shared" si="27"/>
        <v>10.95</v>
      </c>
      <c r="L227" s="77">
        <f t="shared" si="28"/>
        <v>0</v>
      </c>
      <c r="M227" s="432">
        <v>0</v>
      </c>
      <c r="N227" s="78">
        <f t="shared" si="29"/>
        <v>0</v>
      </c>
      <c r="O227" s="434"/>
      <c r="P227" s="1"/>
      <c r="Q227" s="436"/>
      <c r="R227" s="79">
        <f t="shared" si="30"/>
        <v>0</v>
      </c>
      <c r="S227" s="1"/>
      <c r="T227" s="436"/>
      <c r="U227" s="79">
        <f t="shared" si="31"/>
        <v>0</v>
      </c>
      <c r="V227" s="1"/>
      <c r="W227" s="436"/>
      <c r="X227" s="79">
        <f t="shared" si="32"/>
        <v>0</v>
      </c>
      <c r="Y227" s="1"/>
      <c r="Z227" s="436"/>
      <c r="AA227" s="79">
        <f t="shared" si="33"/>
        <v>0</v>
      </c>
    </row>
    <row r="228" spans="1:27" customFormat="1" ht="17.25" customHeight="1">
      <c r="A228" s="1"/>
      <c r="B228" s="71"/>
      <c r="C228" s="86" t="s">
        <v>468</v>
      </c>
      <c r="D228" s="32" t="s">
        <v>440</v>
      </c>
      <c r="E228" s="74" t="s">
        <v>126</v>
      </c>
      <c r="F228" s="87" t="s">
        <v>140</v>
      </c>
      <c r="G228" s="73" t="s">
        <v>469</v>
      </c>
      <c r="H228" s="403"/>
      <c r="I228" s="75">
        <v>15</v>
      </c>
      <c r="J228" s="405"/>
      <c r="K228" s="76">
        <f t="shared" si="27"/>
        <v>15</v>
      </c>
      <c r="L228" s="77">
        <f t="shared" si="28"/>
        <v>0</v>
      </c>
      <c r="M228" s="432">
        <v>0</v>
      </c>
      <c r="N228" s="78">
        <f t="shared" si="29"/>
        <v>0</v>
      </c>
      <c r="O228" s="434"/>
      <c r="P228" s="1"/>
      <c r="Q228" s="436"/>
      <c r="R228" s="79">
        <f t="shared" si="30"/>
        <v>0</v>
      </c>
      <c r="S228" s="1"/>
      <c r="T228" s="436"/>
      <c r="U228" s="79">
        <f t="shared" si="31"/>
        <v>0</v>
      </c>
      <c r="V228" s="1"/>
      <c r="W228" s="436"/>
      <c r="X228" s="79">
        <f t="shared" si="32"/>
        <v>0</v>
      </c>
      <c r="Y228" s="1"/>
      <c r="Z228" s="436"/>
      <c r="AA228" s="79">
        <f t="shared" si="33"/>
        <v>0</v>
      </c>
    </row>
    <row r="229" spans="1:27" customFormat="1" ht="17.25" customHeight="1">
      <c r="A229" s="1"/>
      <c r="B229" s="71">
        <v>9781845368265</v>
      </c>
      <c r="C229" s="86" t="s">
        <v>470</v>
      </c>
      <c r="D229" s="32" t="s">
        <v>440</v>
      </c>
      <c r="E229" s="74" t="s">
        <v>126</v>
      </c>
      <c r="F229" s="87" t="s">
        <v>140</v>
      </c>
      <c r="G229" s="73" t="s">
        <v>471</v>
      </c>
      <c r="H229" s="403"/>
      <c r="I229" s="75">
        <v>27.95</v>
      </c>
      <c r="J229" s="405"/>
      <c r="K229" s="76">
        <f t="shared" si="27"/>
        <v>27.95</v>
      </c>
      <c r="L229" s="77">
        <f t="shared" si="28"/>
        <v>0</v>
      </c>
      <c r="M229" s="432">
        <v>0</v>
      </c>
      <c r="N229" s="78">
        <f t="shared" si="29"/>
        <v>0</v>
      </c>
      <c r="O229" s="434"/>
      <c r="P229" s="1"/>
      <c r="Q229" s="436"/>
      <c r="R229" s="79">
        <f t="shared" si="30"/>
        <v>0</v>
      </c>
      <c r="S229" s="1"/>
      <c r="T229" s="436"/>
      <c r="U229" s="79">
        <f t="shared" si="31"/>
        <v>0</v>
      </c>
      <c r="V229" s="1"/>
      <c r="W229" s="436"/>
      <c r="X229" s="79">
        <f t="shared" si="32"/>
        <v>0</v>
      </c>
      <c r="Y229" s="1"/>
      <c r="Z229" s="436"/>
      <c r="AA229" s="79">
        <f t="shared" si="33"/>
        <v>0</v>
      </c>
    </row>
    <row r="230" spans="1:27" customFormat="1" ht="17.25" customHeight="1">
      <c r="A230" s="1"/>
      <c r="B230" s="71">
        <v>9781845368333</v>
      </c>
      <c r="C230" s="72" t="s">
        <v>472</v>
      </c>
      <c r="D230" s="32" t="s">
        <v>440</v>
      </c>
      <c r="E230" s="74" t="s">
        <v>98</v>
      </c>
      <c r="F230" s="87" t="s">
        <v>140</v>
      </c>
      <c r="G230" s="73" t="s">
        <v>473</v>
      </c>
      <c r="H230" s="403"/>
      <c r="I230" s="75">
        <v>13.95</v>
      </c>
      <c r="J230" s="405"/>
      <c r="K230" s="76">
        <f t="shared" si="27"/>
        <v>13.95</v>
      </c>
      <c r="L230" s="77">
        <f t="shared" si="28"/>
        <v>0</v>
      </c>
      <c r="M230" s="432">
        <v>0</v>
      </c>
      <c r="N230" s="78">
        <f t="shared" si="29"/>
        <v>0</v>
      </c>
      <c r="O230" s="434"/>
      <c r="P230" s="1"/>
      <c r="Q230" s="436"/>
      <c r="R230" s="79">
        <f t="shared" si="30"/>
        <v>0</v>
      </c>
      <c r="S230" s="1"/>
      <c r="T230" s="436"/>
      <c r="U230" s="79">
        <f t="shared" si="31"/>
        <v>0</v>
      </c>
      <c r="V230" s="1"/>
      <c r="W230" s="436"/>
      <c r="X230" s="79">
        <f t="shared" si="32"/>
        <v>0</v>
      </c>
      <c r="Y230" s="1"/>
      <c r="Z230" s="436"/>
      <c r="AA230" s="79">
        <f t="shared" si="33"/>
        <v>0</v>
      </c>
    </row>
    <row r="231" spans="1:27" customFormat="1" ht="17.25" customHeight="1">
      <c r="A231" s="1"/>
      <c r="B231" s="71"/>
      <c r="C231" s="88" t="s">
        <v>474</v>
      </c>
      <c r="D231" s="32" t="s">
        <v>440</v>
      </c>
      <c r="E231" s="74" t="s">
        <v>126</v>
      </c>
      <c r="F231" s="87" t="s">
        <v>140</v>
      </c>
      <c r="G231" s="73" t="s">
        <v>475</v>
      </c>
      <c r="H231" s="403"/>
      <c r="I231" s="75">
        <v>23</v>
      </c>
      <c r="J231" s="405"/>
      <c r="K231" s="76">
        <f t="shared" si="27"/>
        <v>23</v>
      </c>
      <c r="L231" s="77">
        <f t="shared" si="28"/>
        <v>0</v>
      </c>
      <c r="M231" s="432">
        <v>0</v>
      </c>
      <c r="N231" s="78">
        <f t="shared" si="29"/>
        <v>0</v>
      </c>
      <c r="O231" s="434"/>
      <c r="P231" s="1"/>
      <c r="Q231" s="436"/>
      <c r="R231" s="79">
        <f t="shared" si="30"/>
        <v>0</v>
      </c>
      <c r="S231" s="1"/>
      <c r="T231" s="436"/>
      <c r="U231" s="79">
        <f t="shared" si="31"/>
        <v>0</v>
      </c>
      <c r="V231" s="1"/>
      <c r="W231" s="436"/>
      <c r="X231" s="79">
        <f t="shared" si="32"/>
        <v>0</v>
      </c>
      <c r="Y231" s="1"/>
      <c r="Z231" s="436"/>
      <c r="AA231" s="79">
        <f t="shared" si="33"/>
        <v>0</v>
      </c>
    </row>
    <row r="232" spans="1:27" customFormat="1" ht="17.25" customHeight="1">
      <c r="A232" s="1"/>
      <c r="B232" s="71">
        <v>9781845368388</v>
      </c>
      <c r="C232" s="88" t="s">
        <v>476</v>
      </c>
      <c r="D232" s="32" t="s">
        <v>440</v>
      </c>
      <c r="E232" s="74" t="s">
        <v>126</v>
      </c>
      <c r="F232" s="87" t="s">
        <v>140</v>
      </c>
      <c r="G232" s="73" t="s">
        <v>477</v>
      </c>
      <c r="H232" s="403"/>
      <c r="I232" s="75">
        <v>27.95</v>
      </c>
      <c r="J232" s="405"/>
      <c r="K232" s="76">
        <f t="shared" si="27"/>
        <v>27.95</v>
      </c>
      <c r="L232" s="77">
        <f t="shared" si="28"/>
        <v>0</v>
      </c>
      <c r="M232" s="432">
        <v>0</v>
      </c>
      <c r="N232" s="78">
        <f t="shared" si="29"/>
        <v>0</v>
      </c>
      <c r="O232" s="434"/>
      <c r="P232" s="1"/>
      <c r="Q232" s="436"/>
      <c r="R232" s="79">
        <f t="shared" si="30"/>
        <v>0</v>
      </c>
      <c r="S232" s="1"/>
      <c r="T232" s="436"/>
      <c r="U232" s="79">
        <f t="shared" si="31"/>
        <v>0</v>
      </c>
      <c r="V232" s="1"/>
      <c r="W232" s="436"/>
      <c r="X232" s="79">
        <f t="shared" si="32"/>
        <v>0</v>
      </c>
      <c r="Y232" s="1"/>
      <c r="Z232" s="436"/>
      <c r="AA232" s="79">
        <f t="shared" si="33"/>
        <v>0</v>
      </c>
    </row>
    <row r="233" spans="1:27" customFormat="1" ht="17.25" customHeight="1">
      <c r="A233" s="1"/>
      <c r="B233" s="71">
        <v>9781845368661</v>
      </c>
      <c r="C233" s="72" t="s">
        <v>478</v>
      </c>
      <c r="D233" s="32" t="s">
        <v>440</v>
      </c>
      <c r="E233" s="89" t="s">
        <v>98</v>
      </c>
      <c r="F233" s="87" t="s">
        <v>140</v>
      </c>
      <c r="G233" s="73" t="s">
        <v>479</v>
      </c>
      <c r="H233" s="403"/>
      <c r="I233" s="75">
        <v>13.95</v>
      </c>
      <c r="J233" s="405"/>
      <c r="K233" s="76">
        <f t="shared" si="27"/>
        <v>13.95</v>
      </c>
      <c r="L233" s="77">
        <f t="shared" si="28"/>
        <v>0</v>
      </c>
      <c r="M233" s="432">
        <v>0</v>
      </c>
      <c r="N233" s="78">
        <f t="shared" si="29"/>
        <v>0</v>
      </c>
      <c r="O233" s="434"/>
      <c r="P233" s="1"/>
      <c r="Q233" s="436"/>
      <c r="R233" s="79">
        <f t="shared" si="30"/>
        <v>0</v>
      </c>
      <c r="S233" s="1"/>
      <c r="T233" s="436"/>
      <c r="U233" s="79">
        <f t="shared" si="31"/>
        <v>0</v>
      </c>
      <c r="V233" s="1"/>
      <c r="W233" s="436"/>
      <c r="X233" s="79">
        <f t="shared" si="32"/>
        <v>0</v>
      </c>
      <c r="Y233" s="1"/>
      <c r="Z233" s="436"/>
      <c r="AA233" s="79">
        <f t="shared" si="33"/>
        <v>0</v>
      </c>
    </row>
    <row r="234" spans="1:27" customFormat="1" ht="17.25" customHeight="1">
      <c r="A234" s="1"/>
      <c r="B234" s="71"/>
      <c r="C234" s="72" t="s">
        <v>480</v>
      </c>
      <c r="D234" s="32" t="s">
        <v>440</v>
      </c>
      <c r="E234" s="89" t="s">
        <v>126</v>
      </c>
      <c r="F234" s="87" t="s">
        <v>140</v>
      </c>
      <c r="G234" s="73" t="s">
        <v>481</v>
      </c>
      <c r="H234" s="403"/>
      <c r="I234" s="75">
        <v>23</v>
      </c>
      <c r="J234" s="405"/>
      <c r="K234" s="76">
        <f t="shared" si="27"/>
        <v>23</v>
      </c>
      <c r="L234" s="77">
        <f t="shared" si="28"/>
        <v>0</v>
      </c>
      <c r="M234" s="432">
        <v>0</v>
      </c>
      <c r="N234" s="78">
        <f t="shared" si="29"/>
        <v>0</v>
      </c>
      <c r="O234" s="434"/>
      <c r="P234" s="1"/>
      <c r="Q234" s="436"/>
      <c r="R234" s="79">
        <f t="shared" si="30"/>
        <v>0</v>
      </c>
      <c r="S234" s="1"/>
      <c r="T234" s="436"/>
      <c r="U234" s="79">
        <f t="shared" si="31"/>
        <v>0</v>
      </c>
      <c r="V234" s="1"/>
      <c r="W234" s="436"/>
      <c r="X234" s="79">
        <f t="shared" si="32"/>
        <v>0</v>
      </c>
      <c r="Y234" s="1"/>
      <c r="Z234" s="436"/>
      <c r="AA234" s="79">
        <f t="shared" si="33"/>
        <v>0</v>
      </c>
    </row>
    <row r="235" spans="1:27" customFormat="1" ht="17.25" customHeight="1">
      <c r="A235" s="1"/>
      <c r="B235" s="71">
        <v>9781802300031</v>
      </c>
      <c r="C235" s="72" t="s">
        <v>482</v>
      </c>
      <c r="D235" s="32" t="s">
        <v>440</v>
      </c>
      <c r="E235" s="89" t="s">
        <v>98</v>
      </c>
      <c r="F235" s="87" t="s">
        <v>140</v>
      </c>
      <c r="G235" s="73" t="s">
        <v>483</v>
      </c>
      <c r="H235" s="403"/>
      <c r="I235" s="75">
        <v>9.9499999999999993</v>
      </c>
      <c r="J235" s="405"/>
      <c r="K235" s="76">
        <f t="shared" si="27"/>
        <v>9.9499999999999993</v>
      </c>
      <c r="L235" s="77">
        <f t="shared" si="28"/>
        <v>0</v>
      </c>
      <c r="M235" s="432">
        <v>0</v>
      </c>
      <c r="N235" s="78">
        <f t="shared" si="29"/>
        <v>0</v>
      </c>
      <c r="O235" s="434"/>
      <c r="P235" s="1"/>
      <c r="Q235" s="436"/>
      <c r="R235" s="79">
        <f t="shared" si="30"/>
        <v>0</v>
      </c>
      <c r="S235" s="1"/>
      <c r="T235" s="436"/>
      <c r="U235" s="79">
        <f t="shared" si="31"/>
        <v>0</v>
      </c>
      <c r="V235" s="1"/>
      <c r="W235" s="436"/>
      <c r="X235" s="79">
        <f t="shared" si="32"/>
        <v>0</v>
      </c>
      <c r="Y235" s="1"/>
      <c r="Z235" s="436"/>
      <c r="AA235" s="79">
        <f t="shared" si="33"/>
        <v>0</v>
      </c>
    </row>
    <row r="236" spans="1:27" customFormat="1" ht="17.25" customHeight="1">
      <c r="A236" s="1"/>
      <c r="B236" s="129">
        <v>9781916832862</v>
      </c>
      <c r="C236" s="88" t="s">
        <v>484</v>
      </c>
      <c r="D236" s="32" t="s">
        <v>440</v>
      </c>
      <c r="E236" s="74" t="s">
        <v>126</v>
      </c>
      <c r="F236" s="73" t="s">
        <v>216</v>
      </c>
      <c r="G236" s="90" t="s">
        <v>485</v>
      </c>
      <c r="H236" s="403"/>
      <c r="I236" s="75">
        <v>28.95</v>
      </c>
      <c r="J236" s="405"/>
      <c r="K236" s="76">
        <f t="shared" si="27"/>
        <v>28.95</v>
      </c>
      <c r="L236" s="77">
        <f t="shared" si="28"/>
        <v>0</v>
      </c>
      <c r="M236" s="432">
        <v>0</v>
      </c>
      <c r="N236" s="78">
        <f t="shared" si="29"/>
        <v>0</v>
      </c>
      <c r="O236" s="434"/>
      <c r="P236" s="1"/>
      <c r="Q236" s="436"/>
      <c r="R236" s="79">
        <f t="shared" si="30"/>
        <v>0</v>
      </c>
      <c r="S236" s="1"/>
      <c r="T236" s="436"/>
      <c r="U236" s="79">
        <f t="shared" si="31"/>
        <v>0</v>
      </c>
      <c r="V236" s="1"/>
      <c r="W236" s="436"/>
      <c r="X236" s="79">
        <f t="shared" si="32"/>
        <v>0</v>
      </c>
      <c r="Y236" s="1"/>
      <c r="Z236" s="436"/>
      <c r="AA236" s="79">
        <f t="shared" si="33"/>
        <v>0</v>
      </c>
    </row>
    <row r="237" spans="1:27" customFormat="1" ht="17.25" customHeight="1">
      <c r="A237" s="1"/>
      <c r="B237" s="71">
        <v>9781917280846</v>
      </c>
      <c r="C237" s="88" t="s">
        <v>486</v>
      </c>
      <c r="D237" s="32" t="s">
        <v>440</v>
      </c>
      <c r="E237" s="74" t="s">
        <v>126</v>
      </c>
      <c r="F237" s="73" t="s">
        <v>216</v>
      </c>
      <c r="G237" s="90" t="s">
        <v>487</v>
      </c>
      <c r="H237" s="403"/>
      <c r="I237" s="75">
        <v>26.95</v>
      </c>
      <c r="J237" s="405"/>
      <c r="K237" s="76">
        <f t="shared" si="27"/>
        <v>26.95</v>
      </c>
      <c r="L237" s="77">
        <f t="shared" si="28"/>
        <v>0</v>
      </c>
      <c r="M237" s="432">
        <v>0</v>
      </c>
      <c r="N237" s="78">
        <f t="shared" si="29"/>
        <v>0</v>
      </c>
      <c r="O237" s="434"/>
      <c r="P237" s="1"/>
      <c r="Q237" s="436"/>
      <c r="R237" s="79">
        <f t="shared" si="30"/>
        <v>0</v>
      </c>
      <c r="S237" s="1"/>
      <c r="T237" s="436"/>
      <c r="U237" s="79">
        <f t="shared" si="31"/>
        <v>0</v>
      </c>
      <c r="V237" s="1"/>
      <c r="W237" s="436"/>
      <c r="X237" s="79">
        <f t="shared" si="32"/>
        <v>0</v>
      </c>
      <c r="Y237" s="1"/>
      <c r="Z237" s="436"/>
      <c r="AA237" s="79">
        <f t="shared" si="33"/>
        <v>0</v>
      </c>
    </row>
    <row r="238" spans="1:27" customFormat="1" ht="17.25" customHeight="1">
      <c r="A238" s="1"/>
      <c r="B238" s="71">
        <v>9781917848428</v>
      </c>
      <c r="C238" s="88" t="s">
        <v>488</v>
      </c>
      <c r="D238" s="32" t="s">
        <v>440</v>
      </c>
      <c r="E238" s="74" t="s">
        <v>98</v>
      </c>
      <c r="F238" s="73" t="s">
        <v>216</v>
      </c>
      <c r="G238" s="90" t="s">
        <v>489</v>
      </c>
      <c r="H238" s="403"/>
      <c r="I238" s="75">
        <v>9.5</v>
      </c>
      <c r="J238" s="405"/>
      <c r="K238" s="76">
        <f t="shared" si="27"/>
        <v>9.5</v>
      </c>
      <c r="L238" s="77">
        <f t="shared" si="28"/>
        <v>0</v>
      </c>
      <c r="M238" s="432">
        <v>0</v>
      </c>
      <c r="N238" s="78">
        <f t="shared" si="29"/>
        <v>0</v>
      </c>
      <c r="O238" s="434"/>
      <c r="P238" s="1"/>
      <c r="Q238" s="436"/>
      <c r="R238" s="79">
        <f t="shared" si="30"/>
        <v>0</v>
      </c>
      <c r="S238" s="1"/>
      <c r="T238" s="436"/>
      <c r="U238" s="79">
        <f t="shared" si="31"/>
        <v>0</v>
      </c>
      <c r="V238" s="1"/>
      <c r="W238" s="436"/>
      <c r="X238" s="79">
        <f t="shared" si="32"/>
        <v>0</v>
      </c>
      <c r="Y238" s="1"/>
      <c r="Z238" s="436"/>
      <c r="AA238" s="79">
        <f t="shared" si="33"/>
        <v>0</v>
      </c>
    </row>
    <row r="239" spans="1:27" customFormat="1" ht="17.25" customHeight="1">
      <c r="A239" s="1"/>
      <c r="B239" s="71">
        <v>9781917848435</v>
      </c>
      <c r="C239" s="86" t="s">
        <v>490</v>
      </c>
      <c r="D239" s="32" t="s">
        <v>440</v>
      </c>
      <c r="E239" s="74" t="s">
        <v>98</v>
      </c>
      <c r="F239" s="32" t="s">
        <v>216</v>
      </c>
      <c r="G239" s="90" t="s">
        <v>491</v>
      </c>
      <c r="H239" s="403"/>
      <c r="I239" s="75">
        <v>9.5</v>
      </c>
      <c r="J239" s="405"/>
      <c r="K239" s="76">
        <f t="shared" si="27"/>
        <v>9.5</v>
      </c>
      <c r="L239" s="77">
        <f t="shared" si="28"/>
        <v>0</v>
      </c>
      <c r="M239" s="432">
        <v>0</v>
      </c>
      <c r="N239" s="78">
        <f t="shared" si="29"/>
        <v>0</v>
      </c>
      <c r="O239" s="434"/>
      <c r="P239" s="1"/>
      <c r="Q239" s="436"/>
      <c r="R239" s="79">
        <f t="shared" si="30"/>
        <v>0</v>
      </c>
      <c r="S239" s="1"/>
      <c r="T239" s="436"/>
      <c r="U239" s="79">
        <f t="shared" si="31"/>
        <v>0</v>
      </c>
      <c r="V239" s="1"/>
      <c r="W239" s="436"/>
      <c r="X239" s="79">
        <f t="shared" si="32"/>
        <v>0</v>
      </c>
      <c r="Y239" s="1"/>
      <c r="Z239" s="436"/>
      <c r="AA239" s="79">
        <f t="shared" si="33"/>
        <v>0</v>
      </c>
    </row>
    <row r="240" spans="1:27" customFormat="1" ht="17.25" customHeight="1">
      <c r="A240" s="1"/>
      <c r="B240" s="71">
        <v>9781789275469</v>
      </c>
      <c r="C240" s="88" t="s">
        <v>492</v>
      </c>
      <c r="D240" s="32" t="s">
        <v>440</v>
      </c>
      <c r="E240" s="74" t="s">
        <v>126</v>
      </c>
      <c r="F240" s="73" t="s">
        <v>235</v>
      </c>
      <c r="G240" s="73" t="s">
        <v>493</v>
      </c>
      <c r="H240" s="403"/>
      <c r="I240" s="75">
        <v>37</v>
      </c>
      <c r="J240" s="405"/>
      <c r="K240" s="76">
        <f t="shared" si="27"/>
        <v>37</v>
      </c>
      <c r="L240" s="77">
        <f t="shared" si="28"/>
        <v>0</v>
      </c>
      <c r="M240" s="432">
        <v>0</v>
      </c>
      <c r="N240" s="78">
        <f t="shared" si="29"/>
        <v>0</v>
      </c>
      <c r="O240" s="434"/>
      <c r="P240" s="1"/>
      <c r="Q240" s="436"/>
      <c r="R240" s="79">
        <f t="shared" si="30"/>
        <v>0</v>
      </c>
      <c r="S240" s="1"/>
      <c r="T240" s="436"/>
      <c r="U240" s="79">
        <f t="shared" si="31"/>
        <v>0</v>
      </c>
      <c r="V240" s="1"/>
      <c r="W240" s="436"/>
      <c r="X240" s="79">
        <f t="shared" si="32"/>
        <v>0</v>
      </c>
      <c r="Y240" s="1"/>
      <c r="Z240" s="436"/>
      <c r="AA240" s="79">
        <f t="shared" si="33"/>
        <v>0</v>
      </c>
    </row>
    <row r="241" spans="1:27" customFormat="1" ht="17.25" customHeight="1">
      <c r="A241" s="1"/>
      <c r="B241" s="71">
        <v>9781789272529</v>
      </c>
      <c r="C241" s="88" t="s">
        <v>494</v>
      </c>
      <c r="D241" s="32" t="s">
        <v>440</v>
      </c>
      <c r="E241" s="74" t="s">
        <v>126</v>
      </c>
      <c r="F241" s="73" t="s">
        <v>235</v>
      </c>
      <c r="G241" s="73" t="s">
        <v>495</v>
      </c>
      <c r="H241" s="403"/>
      <c r="I241" s="75">
        <v>27</v>
      </c>
      <c r="J241" s="405"/>
      <c r="K241" s="76">
        <f t="shared" si="27"/>
        <v>27</v>
      </c>
      <c r="L241" s="77">
        <f t="shared" si="28"/>
        <v>0</v>
      </c>
      <c r="M241" s="432">
        <v>0</v>
      </c>
      <c r="N241" s="78">
        <f t="shared" si="29"/>
        <v>0</v>
      </c>
      <c r="O241" s="434"/>
      <c r="P241" s="1"/>
      <c r="Q241" s="436"/>
      <c r="R241" s="79">
        <f t="shared" si="30"/>
        <v>0</v>
      </c>
      <c r="S241" s="1"/>
      <c r="T241" s="436"/>
      <c r="U241" s="79">
        <f t="shared" si="31"/>
        <v>0</v>
      </c>
      <c r="V241" s="1"/>
      <c r="W241" s="436"/>
      <c r="X241" s="79">
        <f t="shared" si="32"/>
        <v>0</v>
      </c>
      <c r="Y241" s="1"/>
      <c r="Z241" s="436"/>
      <c r="AA241" s="79">
        <f t="shared" si="33"/>
        <v>0</v>
      </c>
    </row>
    <row r="242" spans="1:27" customFormat="1" ht="17.25" customHeight="1">
      <c r="A242" s="1"/>
      <c r="B242" s="71">
        <v>9781789272536</v>
      </c>
      <c r="C242" s="88" t="s">
        <v>496</v>
      </c>
      <c r="D242" s="32" t="s">
        <v>440</v>
      </c>
      <c r="E242" s="74" t="s">
        <v>126</v>
      </c>
      <c r="F242" s="73" t="s">
        <v>235</v>
      </c>
      <c r="G242" s="73" t="s">
        <v>497</v>
      </c>
      <c r="H242" s="403"/>
      <c r="I242" s="75">
        <v>30</v>
      </c>
      <c r="J242" s="405"/>
      <c r="K242" s="76">
        <f t="shared" si="27"/>
        <v>30</v>
      </c>
      <c r="L242" s="77">
        <f t="shared" si="28"/>
        <v>0</v>
      </c>
      <c r="M242" s="432">
        <v>0</v>
      </c>
      <c r="N242" s="78">
        <f t="shared" si="29"/>
        <v>0</v>
      </c>
      <c r="O242" s="434"/>
      <c r="P242" s="1"/>
      <c r="Q242" s="436"/>
      <c r="R242" s="79">
        <f t="shared" si="30"/>
        <v>0</v>
      </c>
      <c r="S242" s="1"/>
      <c r="T242" s="436"/>
      <c r="U242" s="79">
        <f t="shared" si="31"/>
        <v>0</v>
      </c>
      <c r="V242" s="1"/>
      <c r="W242" s="436"/>
      <c r="X242" s="79">
        <f t="shared" si="32"/>
        <v>0</v>
      </c>
      <c r="Y242" s="1"/>
      <c r="Z242" s="436"/>
      <c r="AA242" s="79">
        <f t="shared" si="33"/>
        <v>0</v>
      </c>
    </row>
    <row r="243" spans="1:27" customFormat="1" ht="17.25" customHeight="1">
      <c r="A243" s="1"/>
      <c r="B243" s="71">
        <v>9781789272307</v>
      </c>
      <c r="C243" s="88" t="s">
        <v>498</v>
      </c>
      <c r="D243" s="32" t="s">
        <v>440</v>
      </c>
      <c r="E243" s="74" t="s">
        <v>126</v>
      </c>
      <c r="F243" s="73" t="s">
        <v>235</v>
      </c>
      <c r="G243" s="73" t="s">
        <v>499</v>
      </c>
      <c r="H243" s="403"/>
      <c r="I243" s="75">
        <v>32</v>
      </c>
      <c r="J243" s="405"/>
      <c r="K243" s="76">
        <f t="shared" si="27"/>
        <v>32</v>
      </c>
      <c r="L243" s="77">
        <f t="shared" si="28"/>
        <v>0</v>
      </c>
      <c r="M243" s="432">
        <v>0</v>
      </c>
      <c r="N243" s="78">
        <f t="shared" si="29"/>
        <v>0</v>
      </c>
      <c r="O243" s="434"/>
      <c r="P243" s="1"/>
      <c r="Q243" s="436"/>
      <c r="R243" s="79">
        <f t="shared" si="30"/>
        <v>0</v>
      </c>
      <c r="S243" s="1"/>
      <c r="T243" s="436"/>
      <c r="U243" s="79">
        <f t="shared" si="31"/>
        <v>0</v>
      </c>
      <c r="V243" s="1"/>
      <c r="W243" s="436"/>
      <c r="X243" s="79">
        <f t="shared" si="32"/>
        <v>0</v>
      </c>
      <c r="Y243" s="1"/>
      <c r="Z243" s="436"/>
      <c r="AA243" s="79">
        <f t="shared" si="33"/>
        <v>0</v>
      </c>
    </row>
    <row r="244" spans="1:27" customFormat="1" ht="17.25" customHeight="1">
      <c r="A244" s="1"/>
      <c r="B244" s="71">
        <v>9781780909806</v>
      </c>
      <c r="C244" s="88" t="s">
        <v>500</v>
      </c>
      <c r="D244" s="32" t="s">
        <v>440</v>
      </c>
      <c r="E244" s="74" t="s">
        <v>126</v>
      </c>
      <c r="F244" s="73" t="s">
        <v>235</v>
      </c>
      <c r="G244" s="73" t="s">
        <v>501</v>
      </c>
      <c r="H244" s="403"/>
      <c r="I244" s="75">
        <v>37</v>
      </c>
      <c r="J244" s="405"/>
      <c r="K244" s="76">
        <f t="shared" si="27"/>
        <v>37</v>
      </c>
      <c r="L244" s="77">
        <f t="shared" si="28"/>
        <v>0</v>
      </c>
      <c r="M244" s="432">
        <v>0</v>
      </c>
      <c r="N244" s="78">
        <f t="shared" si="29"/>
        <v>0</v>
      </c>
      <c r="O244" s="434"/>
      <c r="P244" s="1"/>
      <c r="Q244" s="436"/>
      <c r="R244" s="79">
        <f t="shared" si="30"/>
        <v>0</v>
      </c>
      <c r="S244" s="1"/>
      <c r="T244" s="436"/>
      <c r="U244" s="79">
        <f t="shared" si="31"/>
        <v>0</v>
      </c>
      <c r="V244" s="1"/>
      <c r="W244" s="436"/>
      <c r="X244" s="79">
        <f t="shared" si="32"/>
        <v>0</v>
      </c>
      <c r="Y244" s="1"/>
      <c r="Z244" s="436"/>
      <c r="AA244" s="79">
        <f t="shared" si="33"/>
        <v>0</v>
      </c>
    </row>
    <row r="245" spans="1:27" customFormat="1" ht="17.25" customHeight="1">
      <c r="A245" s="1"/>
      <c r="B245" s="71">
        <v>9781780908212</v>
      </c>
      <c r="C245" s="88" t="s">
        <v>502</v>
      </c>
      <c r="D245" s="32" t="s">
        <v>440</v>
      </c>
      <c r="E245" s="74" t="s">
        <v>126</v>
      </c>
      <c r="F245" s="73" t="s">
        <v>235</v>
      </c>
      <c r="G245" s="73" t="s">
        <v>503</v>
      </c>
      <c r="H245" s="403"/>
      <c r="I245" s="75">
        <v>30.5</v>
      </c>
      <c r="J245" s="405"/>
      <c r="K245" s="76">
        <f t="shared" si="27"/>
        <v>30.5</v>
      </c>
      <c r="L245" s="77">
        <f t="shared" si="28"/>
        <v>0</v>
      </c>
      <c r="M245" s="432">
        <v>0</v>
      </c>
      <c r="N245" s="78">
        <f t="shared" si="29"/>
        <v>0</v>
      </c>
      <c r="O245" s="434"/>
      <c r="P245" s="1"/>
      <c r="Q245" s="436"/>
      <c r="R245" s="79">
        <f t="shared" si="30"/>
        <v>0</v>
      </c>
      <c r="S245" s="1"/>
      <c r="T245" s="436"/>
      <c r="U245" s="79">
        <f t="shared" si="31"/>
        <v>0</v>
      </c>
      <c r="V245" s="1"/>
      <c r="W245" s="436"/>
      <c r="X245" s="79">
        <f t="shared" si="32"/>
        <v>0</v>
      </c>
      <c r="Y245" s="1"/>
      <c r="Z245" s="436"/>
      <c r="AA245" s="79">
        <f t="shared" si="33"/>
        <v>0</v>
      </c>
    </row>
    <row r="246" spans="1:27" customFormat="1" ht="17.25" customHeight="1">
      <c r="A246" s="1"/>
      <c r="B246" s="71">
        <v>9781780909783</v>
      </c>
      <c r="C246" s="88" t="s">
        <v>504</v>
      </c>
      <c r="D246" s="32" t="s">
        <v>440</v>
      </c>
      <c r="E246" s="74" t="s">
        <v>98</v>
      </c>
      <c r="F246" s="73" t="s">
        <v>235</v>
      </c>
      <c r="G246" s="73" t="s">
        <v>505</v>
      </c>
      <c r="H246" s="403"/>
      <c r="I246" s="75">
        <v>11</v>
      </c>
      <c r="J246" s="405"/>
      <c r="K246" s="76">
        <f t="shared" si="27"/>
        <v>11</v>
      </c>
      <c r="L246" s="77">
        <f t="shared" si="28"/>
        <v>0</v>
      </c>
      <c r="M246" s="432">
        <v>0</v>
      </c>
      <c r="N246" s="78">
        <f t="shared" si="29"/>
        <v>0</v>
      </c>
      <c r="O246" s="434"/>
      <c r="P246" s="1"/>
      <c r="Q246" s="436"/>
      <c r="R246" s="79">
        <f t="shared" si="30"/>
        <v>0</v>
      </c>
      <c r="S246" s="1"/>
      <c r="T246" s="436"/>
      <c r="U246" s="79">
        <f t="shared" si="31"/>
        <v>0</v>
      </c>
      <c r="V246" s="1"/>
      <c r="W246" s="436"/>
      <c r="X246" s="79">
        <f t="shared" si="32"/>
        <v>0</v>
      </c>
      <c r="Y246" s="1"/>
      <c r="Z246" s="436"/>
      <c r="AA246" s="79">
        <f t="shared" si="33"/>
        <v>0</v>
      </c>
    </row>
    <row r="247" spans="1:27" customFormat="1" ht="17.25" customHeight="1">
      <c r="A247" s="1"/>
      <c r="B247" s="71">
        <v>9781789279061</v>
      </c>
      <c r="C247" s="88" t="s">
        <v>506</v>
      </c>
      <c r="D247" s="32" t="s">
        <v>440</v>
      </c>
      <c r="E247" s="74" t="s">
        <v>126</v>
      </c>
      <c r="F247" s="73" t="s">
        <v>235</v>
      </c>
      <c r="G247" s="73" t="s">
        <v>507</v>
      </c>
      <c r="H247" s="403"/>
      <c r="I247" s="75">
        <v>33</v>
      </c>
      <c r="J247" s="405"/>
      <c r="K247" s="76">
        <f t="shared" si="27"/>
        <v>33</v>
      </c>
      <c r="L247" s="77">
        <f t="shared" si="28"/>
        <v>0</v>
      </c>
      <c r="M247" s="432">
        <v>0</v>
      </c>
      <c r="N247" s="78">
        <f t="shared" si="29"/>
        <v>0</v>
      </c>
      <c r="O247" s="434"/>
      <c r="P247" s="1"/>
      <c r="Q247" s="436"/>
      <c r="R247" s="79">
        <f t="shared" si="30"/>
        <v>0</v>
      </c>
      <c r="S247" s="1"/>
      <c r="T247" s="436"/>
      <c r="U247" s="79">
        <f t="shared" si="31"/>
        <v>0</v>
      </c>
      <c r="V247" s="1"/>
      <c r="W247" s="436"/>
      <c r="X247" s="79">
        <f t="shared" si="32"/>
        <v>0</v>
      </c>
      <c r="Y247" s="1"/>
      <c r="Z247" s="436"/>
      <c r="AA247" s="79">
        <f t="shared" si="33"/>
        <v>0</v>
      </c>
    </row>
    <row r="248" spans="1:27" customFormat="1" ht="17.25" customHeight="1">
      <c r="A248" s="1"/>
      <c r="B248" s="71">
        <v>9781789279085</v>
      </c>
      <c r="C248" s="88" t="s">
        <v>508</v>
      </c>
      <c r="D248" s="32" t="s">
        <v>440</v>
      </c>
      <c r="E248" s="74" t="s">
        <v>126</v>
      </c>
      <c r="F248" s="73" t="s">
        <v>235</v>
      </c>
      <c r="G248" s="73" t="s">
        <v>509</v>
      </c>
      <c r="H248" s="403"/>
      <c r="I248" s="75">
        <v>25.5</v>
      </c>
      <c r="J248" s="405"/>
      <c r="K248" s="76">
        <f t="shared" si="27"/>
        <v>25.5</v>
      </c>
      <c r="L248" s="77">
        <f t="shared" si="28"/>
        <v>0</v>
      </c>
      <c r="M248" s="432">
        <v>0</v>
      </c>
      <c r="N248" s="78">
        <f t="shared" si="29"/>
        <v>0</v>
      </c>
      <c r="O248" s="434"/>
      <c r="P248" s="1"/>
      <c r="Q248" s="436"/>
      <c r="R248" s="79">
        <f t="shared" si="30"/>
        <v>0</v>
      </c>
      <c r="S248" s="1"/>
      <c r="T248" s="436"/>
      <c r="U248" s="79">
        <f t="shared" si="31"/>
        <v>0</v>
      </c>
      <c r="V248" s="1"/>
      <c r="W248" s="436"/>
      <c r="X248" s="79">
        <f t="shared" si="32"/>
        <v>0</v>
      </c>
      <c r="Y248" s="1"/>
      <c r="Z248" s="436"/>
      <c r="AA248" s="79">
        <f t="shared" si="33"/>
        <v>0</v>
      </c>
    </row>
    <row r="249" spans="1:27" customFormat="1" ht="17.25" customHeight="1">
      <c r="A249" s="1"/>
      <c r="B249" s="71">
        <v>9781789279108</v>
      </c>
      <c r="C249" s="88" t="s">
        <v>510</v>
      </c>
      <c r="D249" s="32" t="s">
        <v>440</v>
      </c>
      <c r="E249" s="74" t="s">
        <v>98</v>
      </c>
      <c r="F249" s="73" t="s">
        <v>235</v>
      </c>
      <c r="G249" s="73" t="s">
        <v>511</v>
      </c>
      <c r="H249" s="403"/>
      <c r="I249" s="75">
        <v>11</v>
      </c>
      <c r="J249" s="405"/>
      <c r="K249" s="76">
        <f t="shared" si="27"/>
        <v>11</v>
      </c>
      <c r="L249" s="77">
        <f t="shared" si="28"/>
        <v>0</v>
      </c>
      <c r="M249" s="432">
        <v>0</v>
      </c>
      <c r="N249" s="78">
        <f t="shared" si="29"/>
        <v>0</v>
      </c>
      <c r="O249" s="434"/>
      <c r="P249" s="1"/>
      <c r="Q249" s="436"/>
      <c r="R249" s="79">
        <f t="shared" si="30"/>
        <v>0</v>
      </c>
      <c r="S249" s="1"/>
      <c r="T249" s="436"/>
      <c r="U249" s="79">
        <f t="shared" si="31"/>
        <v>0</v>
      </c>
      <c r="V249" s="1"/>
      <c r="W249" s="436"/>
      <c r="X249" s="79">
        <f t="shared" si="32"/>
        <v>0</v>
      </c>
      <c r="Y249" s="1"/>
      <c r="Z249" s="436"/>
      <c r="AA249" s="79">
        <f t="shared" si="33"/>
        <v>0</v>
      </c>
    </row>
    <row r="250" spans="1:27" customFormat="1" ht="17.25" customHeight="1">
      <c r="A250" s="1"/>
      <c r="B250" s="71">
        <v>9781789279115</v>
      </c>
      <c r="C250" s="88" t="s">
        <v>512</v>
      </c>
      <c r="D250" s="32" t="s">
        <v>440</v>
      </c>
      <c r="E250" s="74" t="s">
        <v>98</v>
      </c>
      <c r="F250" s="73" t="s">
        <v>235</v>
      </c>
      <c r="G250" s="73" t="s">
        <v>513</v>
      </c>
      <c r="H250" s="403"/>
      <c r="I250" s="75">
        <v>7</v>
      </c>
      <c r="J250" s="405"/>
      <c r="K250" s="76">
        <f t="shared" si="27"/>
        <v>7</v>
      </c>
      <c r="L250" s="77">
        <f t="shared" si="28"/>
        <v>0</v>
      </c>
      <c r="M250" s="432">
        <v>0</v>
      </c>
      <c r="N250" s="78">
        <f t="shared" si="29"/>
        <v>0</v>
      </c>
      <c r="O250" s="434"/>
      <c r="P250" s="1"/>
      <c r="Q250" s="436"/>
      <c r="R250" s="79">
        <f t="shared" si="30"/>
        <v>0</v>
      </c>
      <c r="S250" s="1"/>
      <c r="T250" s="436"/>
      <c r="U250" s="79">
        <f t="shared" si="31"/>
        <v>0</v>
      </c>
      <c r="V250" s="1"/>
      <c r="W250" s="436"/>
      <c r="X250" s="79">
        <f t="shared" si="32"/>
        <v>0</v>
      </c>
      <c r="Y250" s="1"/>
      <c r="Z250" s="436"/>
      <c r="AA250" s="79">
        <f t="shared" si="33"/>
        <v>0</v>
      </c>
    </row>
    <row r="251" spans="1:27" customFormat="1" ht="17.25" customHeight="1">
      <c r="A251" s="1"/>
      <c r="B251" s="71">
        <v>9780717199761</v>
      </c>
      <c r="C251" s="88" t="s">
        <v>514</v>
      </c>
      <c r="D251" s="32" t="s">
        <v>440</v>
      </c>
      <c r="E251" s="74" t="s">
        <v>126</v>
      </c>
      <c r="F251" s="73" t="s">
        <v>254</v>
      </c>
      <c r="G251" s="73"/>
      <c r="H251" s="403"/>
      <c r="I251" s="75">
        <v>13.95</v>
      </c>
      <c r="J251" s="405"/>
      <c r="K251" s="76">
        <f t="shared" si="27"/>
        <v>13.95</v>
      </c>
      <c r="L251" s="77">
        <f t="shared" si="28"/>
        <v>0</v>
      </c>
      <c r="M251" s="432">
        <v>0</v>
      </c>
      <c r="N251" s="78">
        <f t="shared" si="29"/>
        <v>0</v>
      </c>
      <c r="O251" s="434"/>
      <c r="P251" s="1"/>
      <c r="Q251" s="436"/>
      <c r="R251" s="79">
        <f t="shared" si="30"/>
        <v>0</v>
      </c>
      <c r="S251" s="1"/>
      <c r="T251" s="436"/>
      <c r="U251" s="79">
        <f t="shared" si="31"/>
        <v>0</v>
      </c>
      <c r="V251" s="1"/>
      <c r="W251" s="436"/>
      <c r="X251" s="79">
        <f t="shared" si="32"/>
        <v>0</v>
      </c>
      <c r="Y251" s="1"/>
      <c r="Z251" s="436"/>
      <c r="AA251" s="79">
        <f t="shared" si="33"/>
        <v>0</v>
      </c>
    </row>
    <row r="252" spans="1:27" customFormat="1" ht="17.25" customHeight="1">
      <c r="A252" s="1"/>
      <c r="B252" s="71">
        <v>9780717190140</v>
      </c>
      <c r="C252" s="88" t="s">
        <v>515</v>
      </c>
      <c r="D252" s="32" t="s">
        <v>440</v>
      </c>
      <c r="E252" s="74" t="s">
        <v>126</v>
      </c>
      <c r="F252" s="73" t="s">
        <v>254</v>
      </c>
      <c r="G252" s="73"/>
      <c r="H252" s="403"/>
      <c r="I252" s="75">
        <v>33.450000000000003</v>
      </c>
      <c r="J252" s="405"/>
      <c r="K252" s="76">
        <f t="shared" si="27"/>
        <v>33.450000000000003</v>
      </c>
      <c r="L252" s="77">
        <f t="shared" si="28"/>
        <v>0</v>
      </c>
      <c r="M252" s="432">
        <v>0</v>
      </c>
      <c r="N252" s="78">
        <f t="shared" si="29"/>
        <v>0</v>
      </c>
      <c r="O252" s="434"/>
      <c r="P252" s="1"/>
      <c r="Q252" s="436"/>
      <c r="R252" s="79">
        <f t="shared" si="30"/>
        <v>0</v>
      </c>
      <c r="S252" s="1"/>
      <c r="T252" s="436"/>
      <c r="U252" s="79">
        <f t="shared" si="31"/>
        <v>0</v>
      </c>
      <c r="V252" s="1"/>
      <c r="W252" s="436"/>
      <c r="X252" s="79">
        <f t="shared" si="32"/>
        <v>0</v>
      </c>
      <c r="Y252" s="1"/>
      <c r="Z252" s="436"/>
      <c r="AA252" s="79">
        <f t="shared" si="33"/>
        <v>0</v>
      </c>
    </row>
    <row r="253" spans="1:27" customFormat="1" ht="17.25" customHeight="1">
      <c r="A253" s="1"/>
      <c r="B253" s="71">
        <v>9780717190164</v>
      </c>
      <c r="C253" s="88" t="s">
        <v>516</v>
      </c>
      <c r="D253" s="32" t="s">
        <v>440</v>
      </c>
      <c r="E253" s="74" t="s">
        <v>126</v>
      </c>
      <c r="F253" s="73" t="s">
        <v>254</v>
      </c>
      <c r="G253" s="73"/>
      <c r="H253" s="403"/>
      <c r="I253" s="75">
        <v>31.45</v>
      </c>
      <c r="J253" s="405"/>
      <c r="K253" s="76">
        <f t="shared" si="27"/>
        <v>31.45</v>
      </c>
      <c r="L253" s="77">
        <f t="shared" si="28"/>
        <v>0</v>
      </c>
      <c r="M253" s="432">
        <v>0</v>
      </c>
      <c r="N253" s="78">
        <f t="shared" si="29"/>
        <v>0</v>
      </c>
      <c r="O253" s="434"/>
      <c r="P253" s="1"/>
      <c r="Q253" s="436"/>
      <c r="R253" s="79">
        <f t="shared" si="30"/>
        <v>0</v>
      </c>
      <c r="S253" s="1"/>
      <c r="T253" s="436"/>
      <c r="U253" s="79">
        <f t="shared" si="31"/>
        <v>0</v>
      </c>
      <c r="V253" s="1"/>
      <c r="W253" s="436"/>
      <c r="X253" s="79">
        <f t="shared" si="32"/>
        <v>0</v>
      </c>
      <c r="Y253" s="1"/>
      <c r="Z253" s="436"/>
      <c r="AA253" s="79">
        <f t="shared" si="33"/>
        <v>0</v>
      </c>
    </row>
    <row r="254" spans="1:27" customFormat="1" ht="17.25" customHeight="1">
      <c r="A254" s="1"/>
      <c r="B254" s="71">
        <v>9780717153565</v>
      </c>
      <c r="C254" s="88" t="s">
        <v>517</v>
      </c>
      <c r="D254" s="32" t="s">
        <v>440</v>
      </c>
      <c r="E254" s="74" t="s">
        <v>126</v>
      </c>
      <c r="F254" s="73" t="s">
        <v>254</v>
      </c>
      <c r="G254" s="73"/>
      <c r="H254" s="403"/>
      <c r="I254" s="75">
        <v>32.950000000000003</v>
      </c>
      <c r="J254" s="405"/>
      <c r="K254" s="76">
        <f t="shared" si="27"/>
        <v>32.950000000000003</v>
      </c>
      <c r="L254" s="77">
        <f t="shared" si="28"/>
        <v>0</v>
      </c>
      <c r="M254" s="432">
        <v>0</v>
      </c>
      <c r="N254" s="78">
        <f t="shared" si="29"/>
        <v>0</v>
      </c>
      <c r="O254" s="434"/>
      <c r="P254" s="1"/>
      <c r="Q254" s="436"/>
      <c r="R254" s="79">
        <f t="shared" si="30"/>
        <v>0</v>
      </c>
      <c r="S254" s="1"/>
      <c r="T254" s="436"/>
      <c r="U254" s="79">
        <f t="shared" si="31"/>
        <v>0</v>
      </c>
      <c r="V254" s="1"/>
      <c r="W254" s="436"/>
      <c r="X254" s="79">
        <f t="shared" si="32"/>
        <v>0</v>
      </c>
      <c r="Y254" s="1"/>
      <c r="Z254" s="436"/>
      <c r="AA254" s="79">
        <f t="shared" si="33"/>
        <v>0</v>
      </c>
    </row>
    <row r="255" spans="1:27" customFormat="1" ht="17.25" customHeight="1">
      <c r="A255" s="1"/>
      <c r="B255" s="71">
        <v>9780717154289</v>
      </c>
      <c r="C255" s="88" t="s">
        <v>518</v>
      </c>
      <c r="D255" s="32" t="s">
        <v>440</v>
      </c>
      <c r="E255" s="74" t="s">
        <v>126</v>
      </c>
      <c r="F255" s="73" t="s">
        <v>254</v>
      </c>
      <c r="G255" s="73"/>
      <c r="H255" s="403"/>
      <c r="I255" s="75">
        <v>31.95</v>
      </c>
      <c r="J255" s="405"/>
      <c r="K255" s="76">
        <f t="shared" si="27"/>
        <v>31.95</v>
      </c>
      <c r="L255" s="77">
        <f t="shared" si="28"/>
        <v>0</v>
      </c>
      <c r="M255" s="432">
        <v>0</v>
      </c>
      <c r="N255" s="78">
        <f t="shared" si="29"/>
        <v>0</v>
      </c>
      <c r="O255" s="434"/>
      <c r="P255" s="1"/>
      <c r="Q255" s="436"/>
      <c r="R255" s="79">
        <f t="shared" si="30"/>
        <v>0</v>
      </c>
      <c r="S255" s="1"/>
      <c r="T255" s="436"/>
      <c r="U255" s="79">
        <f t="shared" si="31"/>
        <v>0</v>
      </c>
      <c r="V255" s="1"/>
      <c r="W255" s="436"/>
      <c r="X255" s="79">
        <f t="shared" si="32"/>
        <v>0</v>
      </c>
      <c r="Y255" s="1"/>
      <c r="Z255" s="436"/>
      <c r="AA255" s="79">
        <f t="shared" si="33"/>
        <v>0</v>
      </c>
    </row>
    <row r="256" spans="1:27" customFormat="1" ht="17.25" customHeight="1">
      <c r="A256" s="1"/>
      <c r="B256" s="71">
        <v>9780717190683</v>
      </c>
      <c r="C256" s="72" t="s">
        <v>519</v>
      </c>
      <c r="D256" s="32" t="s">
        <v>440</v>
      </c>
      <c r="E256" s="74"/>
      <c r="F256" s="32" t="s">
        <v>410</v>
      </c>
      <c r="G256" s="73"/>
      <c r="H256" s="403"/>
      <c r="I256" s="75">
        <v>10.95</v>
      </c>
      <c r="J256" s="405"/>
      <c r="K256" s="76">
        <f t="shared" si="27"/>
        <v>10.95</v>
      </c>
      <c r="L256" s="77">
        <f t="shared" si="28"/>
        <v>0</v>
      </c>
      <c r="M256" s="432">
        <v>0</v>
      </c>
      <c r="N256" s="78">
        <f t="shared" si="29"/>
        <v>0</v>
      </c>
      <c r="O256" s="434"/>
      <c r="P256" s="1"/>
      <c r="Q256" s="436"/>
      <c r="R256" s="79">
        <f t="shared" si="30"/>
        <v>0</v>
      </c>
      <c r="S256" s="1"/>
      <c r="T256" s="436"/>
      <c r="U256" s="79">
        <f t="shared" si="31"/>
        <v>0</v>
      </c>
      <c r="V256" s="1"/>
      <c r="W256" s="436"/>
      <c r="X256" s="79">
        <f t="shared" si="32"/>
        <v>0</v>
      </c>
      <c r="Y256" s="1"/>
      <c r="Z256" s="436"/>
      <c r="AA256" s="79">
        <f t="shared" si="33"/>
        <v>0</v>
      </c>
    </row>
    <row r="257" spans="1:27" customFormat="1" ht="17.25" customHeight="1">
      <c r="A257" s="1"/>
      <c r="B257" s="71">
        <v>9780717190690</v>
      </c>
      <c r="C257" s="72" t="s">
        <v>520</v>
      </c>
      <c r="D257" s="32" t="s">
        <v>440</v>
      </c>
      <c r="E257" s="74"/>
      <c r="F257" s="32" t="s">
        <v>410</v>
      </c>
      <c r="G257" s="73"/>
      <c r="H257" s="403"/>
      <c r="I257" s="75">
        <v>10.95</v>
      </c>
      <c r="J257" s="405"/>
      <c r="K257" s="76">
        <f t="shared" si="27"/>
        <v>10.95</v>
      </c>
      <c r="L257" s="77">
        <f t="shared" si="28"/>
        <v>0</v>
      </c>
      <c r="M257" s="432">
        <v>0</v>
      </c>
      <c r="N257" s="78">
        <f t="shared" si="29"/>
        <v>0</v>
      </c>
      <c r="O257" s="434"/>
      <c r="P257" s="1"/>
      <c r="Q257" s="436"/>
      <c r="R257" s="79">
        <f t="shared" si="30"/>
        <v>0</v>
      </c>
      <c r="S257" s="1"/>
      <c r="T257" s="436"/>
      <c r="U257" s="79">
        <f t="shared" si="31"/>
        <v>0</v>
      </c>
      <c r="V257" s="1"/>
      <c r="W257" s="436"/>
      <c r="X257" s="79">
        <f t="shared" si="32"/>
        <v>0</v>
      </c>
      <c r="Y257" s="1"/>
      <c r="Z257" s="436"/>
      <c r="AA257" s="79">
        <f t="shared" si="33"/>
        <v>0</v>
      </c>
    </row>
    <row r="258" spans="1:27" customFormat="1" ht="17.25" customHeight="1">
      <c r="A258" s="1"/>
      <c r="B258" s="71">
        <v>9780717190706</v>
      </c>
      <c r="C258" s="72" t="s">
        <v>521</v>
      </c>
      <c r="D258" s="32" t="s">
        <v>440</v>
      </c>
      <c r="E258" s="74"/>
      <c r="F258" s="32" t="s">
        <v>410</v>
      </c>
      <c r="G258" s="73"/>
      <c r="H258" s="403"/>
      <c r="I258" s="75">
        <v>10.95</v>
      </c>
      <c r="J258" s="405"/>
      <c r="K258" s="76">
        <f t="shared" si="27"/>
        <v>10.95</v>
      </c>
      <c r="L258" s="77">
        <f t="shared" si="28"/>
        <v>0</v>
      </c>
      <c r="M258" s="432">
        <v>0</v>
      </c>
      <c r="N258" s="78">
        <f t="shared" si="29"/>
        <v>0</v>
      </c>
      <c r="O258" s="434"/>
      <c r="P258" s="1"/>
      <c r="Q258" s="436"/>
      <c r="R258" s="79">
        <f t="shared" si="30"/>
        <v>0</v>
      </c>
      <c r="S258" s="1"/>
      <c r="T258" s="436"/>
      <c r="U258" s="79">
        <f t="shared" si="31"/>
        <v>0</v>
      </c>
      <c r="V258" s="1"/>
      <c r="W258" s="436"/>
      <c r="X258" s="79">
        <f t="shared" si="32"/>
        <v>0</v>
      </c>
      <c r="Y258" s="1"/>
      <c r="Z258" s="436"/>
      <c r="AA258" s="79">
        <f t="shared" si="33"/>
        <v>0</v>
      </c>
    </row>
    <row r="259" spans="1:27" customFormat="1" ht="17.25" customHeight="1">
      <c r="A259" s="1"/>
      <c r="B259" s="71">
        <v>9780717190713</v>
      </c>
      <c r="C259" s="72" t="s">
        <v>522</v>
      </c>
      <c r="D259" s="32" t="s">
        <v>440</v>
      </c>
      <c r="E259" s="74"/>
      <c r="F259" s="32" t="s">
        <v>410</v>
      </c>
      <c r="G259" s="73"/>
      <c r="H259" s="403"/>
      <c r="I259" s="75">
        <v>10.95</v>
      </c>
      <c r="J259" s="405"/>
      <c r="K259" s="76">
        <f t="shared" si="27"/>
        <v>10.95</v>
      </c>
      <c r="L259" s="77">
        <f t="shared" si="28"/>
        <v>0</v>
      </c>
      <c r="M259" s="432">
        <v>0</v>
      </c>
      <c r="N259" s="78">
        <f t="shared" si="29"/>
        <v>0</v>
      </c>
      <c r="O259" s="434"/>
      <c r="P259" s="1"/>
      <c r="Q259" s="436"/>
      <c r="R259" s="79">
        <f t="shared" si="30"/>
        <v>0</v>
      </c>
      <c r="S259" s="1"/>
      <c r="T259" s="436"/>
      <c r="U259" s="79">
        <f t="shared" si="31"/>
        <v>0</v>
      </c>
      <c r="V259" s="1"/>
      <c r="W259" s="436"/>
      <c r="X259" s="79">
        <f t="shared" si="32"/>
        <v>0</v>
      </c>
      <c r="Y259" s="1"/>
      <c r="Z259" s="436"/>
      <c r="AA259" s="79">
        <f t="shared" si="33"/>
        <v>0</v>
      </c>
    </row>
    <row r="260" spans="1:27" customFormat="1" ht="17.25" customHeight="1">
      <c r="A260" s="1"/>
      <c r="B260" s="71">
        <v>9781907330490</v>
      </c>
      <c r="C260" s="72" t="s">
        <v>523</v>
      </c>
      <c r="D260" s="32" t="s">
        <v>440</v>
      </c>
      <c r="E260" s="74" t="s">
        <v>126</v>
      </c>
      <c r="F260" s="32" t="s">
        <v>281</v>
      </c>
      <c r="G260" s="73" t="s">
        <v>524</v>
      </c>
      <c r="H260" s="403"/>
      <c r="I260" s="75">
        <v>12.7</v>
      </c>
      <c r="J260" s="405"/>
      <c r="K260" s="76">
        <f t="shared" si="27"/>
        <v>12.7</v>
      </c>
      <c r="L260" s="77">
        <v>0</v>
      </c>
      <c r="M260" s="432">
        <v>0</v>
      </c>
      <c r="N260" s="78">
        <v>0</v>
      </c>
      <c r="O260" s="434"/>
      <c r="P260" s="1"/>
      <c r="Q260" s="436"/>
      <c r="R260" s="79">
        <f t="shared" ref="R260:R266" si="34">IF(Q260="YES",$H260,0)</f>
        <v>0</v>
      </c>
      <c r="S260" s="1"/>
      <c r="T260" s="436"/>
      <c r="U260" s="79">
        <f t="shared" ref="U260:U266" si="35">IF(T260="YES",$H260,0)</f>
        <v>0</v>
      </c>
      <c r="V260" s="1"/>
      <c r="W260" s="436"/>
      <c r="X260" s="79">
        <f t="shared" ref="X260:X266" si="36">IF(W260="YES",$H260,0)</f>
        <v>0</v>
      </c>
      <c r="Y260" s="1"/>
      <c r="Z260" s="436"/>
      <c r="AA260" s="79">
        <f t="shared" ref="AA260:AA266" si="37">IF(Z260="YES",$H260,0)</f>
        <v>0</v>
      </c>
    </row>
    <row r="261" spans="1:27" customFormat="1" ht="17.25" customHeight="1">
      <c r="A261" s="1"/>
      <c r="B261" s="71">
        <v>9781907330506</v>
      </c>
      <c r="C261" s="72" t="s">
        <v>525</v>
      </c>
      <c r="D261" s="32" t="s">
        <v>440</v>
      </c>
      <c r="E261" s="74" t="s">
        <v>126</v>
      </c>
      <c r="F261" s="32" t="s">
        <v>281</v>
      </c>
      <c r="G261" s="73" t="s">
        <v>526</v>
      </c>
      <c r="H261" s="403"/>
      <c r="I261" s="75">
        <v>12.7</v>
      </c>
      <c r="J261" s="405"/>
      <c r="K261" s="76">
        <f t="shared" si="27"/>
        <v>12.7</v>
      </c>
      <c r="L261" s="77">
        <v>0</v>
      </c>
      <c r="M261" s="432">
        <v>0</v>
      </c>
      <c r="N261" s="78">
        <v>0</v>
      </c>
      <c r="O261" s="434"/>
      <c r="P261" s="1"/>
      <c r="Q261" s="436"/>
      <c r="R261" s="79">
        <f t="shared" si="34"/>
        <v>0</v>
      </c>
      <c r="S261" s="1"/>
      <c r="T261" s="436"/>
      <c r="U261" s="79">
        <f t="shared" si="35"/>
        <v>0</v>
      </c>
      <c r="V261" s="1"/>
      <c r="W261" s="436"/>
      <c r="X261" s="79">
        <f t="shared" si="36"/>
        <v>0</v>
      </c>
      <c r="Y261" s="1"/>
      <c r="Z261" s="436"/>
      <c r="AA261" s="79">
        <f t="shared" si="37"/>
        <v>0</v>
      </c>
    </row>
    <row r="262" spans="1:27" customFormat="1" ht="17.25" customHeight="1">
      <c r="A262" s="1"/>
      <c r="B262" s="71"/>
      <c r="C262" s="72" t="s">
        <v>283</v>
      </c>
      <c r="D262" s="32" t="s">
        <v>440</v>
      </c>
      <c r="E262" s="74"/>
      <c r="F262" s="32" t="s">
        <v>281</v>
      </c>
      <c r="G262" s="73"/>
      <c r="H262" s="403"/>
      <c r="I262" s="75">
        <v>9.5</v>
      </c>
      <c r="J262" s="405"/>
      <c r="K262" s="76">
        <f t="shared" ref="K262:K266" si="38">I262-(I262*J262)</f>
        <v>9.5</v>
      </c>
      <c r="L262" s="77">
        <v>0</v>
      </c>
      <c r="M262" s="432">
        <v>0</v>
      </c>
      <c r="N262" s="78">
        <v>0</v>
      </c>
      <c r="O262" s="434"/>
      <c r="P262" s="1"/>
      <c r="Q262" s="436"/>
      <c r="R262" s="79">
        <f t="shared" si="34"/>
        <v>0</v>
      </c>
      <c r="S262" s="1"/>
      <c r="T262" s="436"/>
      <c r="U262" s="79">
        <f t="shared" si="35"/>
        <v>0</v>
      </c>
      <c r="V262" s="1"/>
      <c r="W262" s="436"/>
      <c r="X262" s="79">
        <f t="shared" si="36"/>
        <v>0</v>
      </c>
      <c r="Y262" s="1"/>
      <c r="Z262" s="436"/>
      <c r="AA262" s="79">
        <f t="shared" si="37"/>
        <v>0</v>
      </c>
    </row>
    <row r="263" spans="1:27" s="417" customFormat="1" ht="17.25" customHeight="1">
      <c r="A263" s="463"/>
      <c r="B263" s="464"/>
      <c r="C263" s="400" t="s">
        <v>527</v>
      </c>
      <c r="D263" s="400"/>
      <c r="E263" s="401"/>
      <c r="F263" s="471"/>
      <c r="G263" s="402"/>
      <c r="H263" s="403"/>
      <c r="I263" s="404"/>
      <c r="J263" s="405"/>
      <c r="K263" s="465">
        <f t="shared" si="38"/>
        <v>0</v>
      </c>
      <c r="L263" s="466">
        <v>0</v>
      </c>
      <c r="M263" s="432">
        <v>0</v>
      </c>
      <c r="N263" s="467">
        <v>0</v>
      </c>
      <c r="O263" s="434"/>
      <c r="P263" s="463"/>
      <c r="Q263" s="436"/>
      <c r="R263" s="468">
        <f t="shared" si="34"/>
        <v>0</v>
      </c>
      <c r="S263" s="463"/>
      <c r="T263" s="436"/>
      <c r="U263" s="468">
        <f t="shared" si="35"/>
        <v>0</v>
      </c>
      <c r="V263" s="463"/>
      <c r="W263" s="436"/>
      <c r="X263" s="468">
        <f t="shared" si="36"/>
        <v>0</v>
      </c>
      <c r="Y263" s="463"/>
      <c r="Z263" s="436"/>
      <c r="AA263" s="468">
        <f t="shared" si="37"/>
        <v>0</v>
      </c>
    </row>
    <row r="264" spans="1:27" s="417" customFormat="1" ht="17.25" customHeight="1">
      <c r="A264" s="463"/>
      <c r="B264" s="464"/>
      <c r="C264" s="473"/>
      <c r="D264" s="400"/>
      <c r="E264" s="401"/>
      <c r="F264" s="471"/>
      <c r="G264" s="402"/>
      <c r="H264" s="403"/>
      <c r="I264" s="472"/>
      <c r="J264" s="405"/>
      <c r="K264" s="465">
        <f t="shared" si="38"/>
        <v>0</v>
      </c>
      <c r="L264" s="466">
        <v>0</v>
      </c>
      <c r="M264" s="432">
        <v>0</v>
      </c>
      <c r="N264" s="467">
        <v>0</v>
      </c>
      <c r="O264" s="434"/>
      <c r="P264" s="463"/>
      <c r="Q264" s="436"/>
      <c r="R264" s="468">
        <f t="shared" si="34"/>
        <v>0</v>
      </c>
      <c r="S264" s="463"/>
      <c r="T264" s="436"/>
      <c r="U264" s="468">
        <f t="shared" si="35"/>
        <v>0</v>
      </c>
      <c r="V264" s="463"/>
      <c r="W264" s="436"/>
      <c r="X264" s="468">
        <f t="shared" si="36"/>
        <v>0</v>
      </c>
      <c r="Y264" s="463"/>
      <c r="Z264" s="436"/>
      <c r="AA264" s="468">
        <f t="shared" si="37"/>
        <v>0</v>
      </c>
    </row>
    <row r="265" spans="1:27" s="417" customFormat="1" ht="17.25" customHeight="1">
      <c r="A265" s="463"/>
      <c r="B265" s="464"/>
      <c r="C265" s="473"/>
      <c r="D265" s="400"/>
      <c r="E265" s="401"/>
      <c r="F265" s="471"/>
      <c r="G265" s="402"/>
      <c r="H265" s="403"/>
      <c r="I265" s="472"/>
      <c r="J265" s="405"/>
      <c r="K265" s="465">
        <f t="shared" si="38"/>
        <v>0</v>
      </c>
      <c r="L265" s="466">
        <v>0</v>
      </c>
      <c r="M265" s="432">
        <v>0</v>
      </c>
      <c r="N265" s="467">
        <v>0</v>
      </c>
      <c r="O265" s="434"/>
      <c r="P265" s="463"/>
      <c r="Q265" s="436"/>
      <c r="R265" s="468">
        <f t="shared" si="34"/>
        <v>0</v>
      </c>
      <c r="S265" s="463"/>
      <c r="T265" s="436"/>
      <c r="U265" s="468">
        <f t="shared" si="35"/>
        <v>0</v>
      </c>
      <c r="V265" s="463"/>
      <c r="W265" s="436"/>
      <c r="X265" s="468">
        <f t="shared" si="36"/>
        <v>0</v>
      </c>
      <c r="Y265" s="463"/>
      <c r="Z265" s="436"/>
      <c r="AA265" s="468">
        <f t="shared" si="37"/>
        <v>0</v>
      </c>
    </row>
    <row r="266" spans="1:27" s="417" customFormat="1" ht="17.25" customHeight="1">
      <c r="A266" s="463"/>
      <c r="B266" s="464"/>
      <c r="C266" s="473"/>
      <c r="D266" s="400"/>
      <c r="E266" s="401"/>
      <c r="F266" s="471"/>
      <c r="G266" s="402"/>
      <c r="H266" s="403"/>
      <c r="I266" s="472"/>
      <c r="J266" s="405"/>
      <c r="K266" s="465">
        <f t="shared" si="38"/>
        <v>0</v>
      </c>
      <c r="L266" s="466">
        <v>0</v>
      </c>
      <c r="M266" s="432">
        <v>0</v>
      </c>
      <c r="N266" s="467">
        <v>0</v>
      </c>
      <c r="O266" s="434"/>
      <c r="P266" s="463"/>
      <c r="Q266" s="436"/>
      <c r="R266" s="468">
        <f t="shared" si="34"/>
        <v>0</v>
      </c>
      <c r="S266" s="463"/>
      <c r="T266" s="436"/>
      <c r="U266" s="468">
        <f t="shared" si="35"/>
        <v>0</v>
      </c>
      <c r="V266" s="463"/>
      <c r="W266" s="436"/>
      <c r="X266" s="468">
        <f t="shared" si="36"/>
        <v>0</v>
      </c>
      <c r="Y266" s="463"/>
      <c r="Z266" s="436"/>
      <c r="AA266" s="468">
        <f t="shared" si="37"/>
        <v>0</v>
      </c>
    </row>
    <row r="267" spans="1:27" customFormat="1" ht="17.25" customHeight="1">
      <c r="A267" s="1"/>
      <c r="B267" s="94"/>
      <c r="C267" s="132" t="s">
        <v>284</v>
      </c>
      <c r="D267" s="133"/>
      <c r="E267" s="97"/>
      <c r="F267" s="98"/>
      <c r="G267" s="99"/>
      <c r="H267" s="100"/>
      <c r="I267" s="101"/>
      <c r="J267" s="102"/>
      <c r="K267" s="103"/>
      <c r="L267" s="104"/>
      <c r="M267" s="105"/>
      <c r="N267" s="105"/>
      <c r="O267" s="100"/>
      <c r="P267" s="1"/>
      <c r="R267" s="1"/>
      <c r="T267" s="1"/>
      <c r="V267" s="1"/>
      <c r="X267" s="1"/>
      <c r="Y267" s="1"/>
      <c r="Z267" s="1"/>
      <c r="AA267" s="1"/>
    </row>
    <row r="268" spans="1:27" customFormat="1" ht="17.25" customHeight="1">
      <c r="A268" s="1"/>
      <c r="B268" s="106" t="s">
        <v>528</v>
      </c>
      <c r="C268" s="151"/>
      <c r="D268" s="152"/>
      <c r="E268" s="152"/>
      <c r="F268" s="151"/>
      <c r="G268" s="151"/>
      <c r="H268" s="112">
        <f>SUM(H211:H267)</f>
        <v>0</v>
      </c>
      <c r="I268" s="113"/>
      <c r="J268" s="114"/>
      <c r="K268" s="114"/>
      <c r="L268" s="115">
        <f>SUM(L211:L267)</f>
        <v>0</v>
      </c>
      <c r="M268" s="153"/>
      <c r="N268" s="117">
        <f>SUM(N211:N267)</f>
        <v>0</v>
      </c>
      <c r="O268" s="71"/>
      <c r="P268" s="1"/>
      <c r="R268" s="1"/>
      <c r="T268" s="1"/>
      <c r="V268" s="1"/>
      <c r="X268" s="1"/>
      <c r="Y268" s="1"/>
      <c r="Z268" s="1"/>
      <c r="AA268" s="1"/>
    </row>
    <row r="269" spans="1:27" customFormat="1" ht="17.25" customHeight="1">
      <c r="A269" s="1"/>
      <c r="B269" s="154"/>
      <c r="C269" s="155"/>
      <c r="D269" s="155"/>
      <c r="E269" s="156"/>
      <c r="F269" s="157"/>
      <c r="G269" s="157"/>
      <c r="H269" s="120"/>
      <c r="I269" s="47"/>
      <c r="J269" s="4"/>
      <c r="K269" s="4"/>
      <c r="L269" s="4"/>
      <c r="M269" s="128"/>
      <c r="N269" s="128"/>
      <c r="O269" s="157"/>
      <c r="P269" s="1"/>
      <c r="R269" s="1"/>
      <c r="T269" s="1"/>
      <c r="V269" s="1"/>
      <c r="X269" s="1"/>
      <c r="Y269" s="1"/>
      <c r="Z269" s="1"/>
      <c r="AA269" s="1"/>
    </row>
    <row r="270" spans="1:27" customFormat="1" ht="30" customHeight="1">
      <c r="A270" s="1"/>
      <c r="B270" s="387" t="s">
        <v>529</v>
      </c>
      <c r="C270" s="371"/>
      <c r="D270" s="371"/>
      <c r="E270" s="371"/>
      <c r="F270" s="371"/>
      <c r="G270" s="371"/>
      <c r="H270" s="371"/>
      <c r="I270" s="371"/>
      <c r="J270" s="371"/>
      <c r="K270" s="371"/>
      <c r="L270" s="371"/>
      <c r="M270" s="371"/>
      <c r="N270" s="371"/>
      <c r="O270" s="372"/>
      <c r="P270" s="1"/>
      <c r="R270" s="1"/>
      <c r="T270" s="1"/>
      <c r="V270" s="1"/>
      <c r="X270" s="1"/>
      <c r="Y270" s="1"/>
      <c r="Z270" s="1"/>
      <c r="AA270" s="1"/>
    </row>
    <row r="271" spans="1:27" customFormat="1" ht="30" customHeight="1">
      <c r="A271" s="15"/>
      <c r="B271" s="144" t="s">
        <v>78</v>
      </c>
      <c r="C271" s="28" t="s">
        <v>79</v>
      </c>
      <c r="D271" s="28" t="s">
        <v>80</v>
      </c>
      <c r="E271" s="28" t="s">
        <v>81</v>
      </c>
      <c r="F271" s="145" t="s">
        <v>82</v>
      </c>
      <c r="G271" s="28" t="s">
        <v>83</v>
      </c>
      <c r="H271" s="146" t="s">
        <v>84</v>
      </c>
      <c r="I271" s="147" t="s">
        <v>85</v>
      </c>
      <c r="J271" s="148" t="s">
        <v>86</v>
      </c>
      <c r="K271" s="148" t="s">
        <v>87</v>
      </c>
      <c r="L271" s="148" t="s">
        <v>88</v>
      </c>
      <c r="M271" s="149" t="s">
        <v>89</v>
      </c>
      <c r="N271" s="149" t="s">
        <v>90</v>
      </c>
      <c r="O271" s="28" t="s">
        <v>91</v>
      </c>
      <c r="P271" s="15"/>
      <c r="Q271" s="385" t="s">
        <v>92</v>
      </c>
      <c r="R271" s="379"/>
      <c r="S271" s="15"/>
      <c r="T271" s="385" t="s">
        <v>93</v>
      </c>
      <c r="U271" s="379"/>
      <c r="V271" s="15"/>
      <c r="W271" s="385" t="s">
        <v>94</v>
      </c>
      <c r="X271" s="379"/>
      <c r="Y271" s="15"/>
      <c r="Z271" s="386" t="s">
        <v>95</v>
      </c>
      <c r="AA271" s="379"/>
    </row>
    <row r="272" spans="1:27" customFormat="1" ht="17.25" customHeight="1">
      <c r="A272" s="1"/>
      <c r="B272" s="71">
        <v>9781859719264</v>
      </c>
      <c r="C272" s="131" t="s">
        <v>530</v>
      </c>
      <c r="D272" s="32" t="s">
        <v>531</v>
      </c>
      <c r="E272" s="74" t="s">
        <v>98</v>
      </c>
      <c r="F272" s="32" t="s">
        <v>99</v>
      </c>
      <c r="G272" s="32" t="s">
        <v>532</v>
      </c>
      <c r="H272" s="403"/>
      <c r="I272" s="80">
        <v>15</v>
      </c>
      <c r="J272" s="405"/>
      <c r="K272" s="76">
        <f t="shared" ref="K272:K314" si="39">I272-(I272*J272)</f>
        <v>15</v>
      </c>
      <c r="L272" s="77">
        <f t="shared" ref="L272:L314" si="40">K272*H272</f>
        <v>0</v>
      </c>
      <c r="M272" s="432">
        <v>0</v>
      </c>
      <c r="N272" s="78">
        <f t="shared" ref="N272:N314" si="41">L272+(L272*M272)</f>
        <v>0</v>
      </c>
      <c r="O272" s="434"/>
      <c r="P272" s="1"/>
      <c r="Q272" s="436"/>
      <c r="R272" s="79">
        <f t="shared" ref="R272:R314" si="42">IF(Q272="YES",$H272,0)</f>
        <v>0</v>
      </c>
      <c r="S272" s="1"/>
      <c r="T272" s="436"/>
      <c r="U272" s="79">
        <f t="shared" ref="U272:U314" si="43">IF(T272="YES",$H272,0)</f>
        <v>0</v>
      </c>
      <c r="V272" s="1"/>
      <c r="W272" s="436"/>
      <c r="X272" s="79">
        <f t="shared" ref="X272:X314" si="44">IF(W272="YES",$H272,0)</f>
        <v>0</v>
      </c>
      <c r="Y272" s="1"/>
      <c r="Z272" s="436"/>
      <c r="AA272" s="79">
        <f t="shared" ref="AA272:AA314" si="45">IF(Z272="YES",$H272,0)</f>
        <v>0</v>
      </c>
    </row>
    <row r="273" spans="1:27" customFormat="1" ht="17.25" customHeight="1">
      <c r="A273" s="1"/>
      <c r="B273" s="71">
        <v>9781859716706</v>
      </c>
      <c r="C273" s="131" t="s">
        <v>533</v>
      </c>
      <c r="D273" s="32" t="s">
        <v>531</v>
      </c>
      <c r="E273" s="74" t="s">
        <v>98</v>
      </c>
      <c r="F273" s="32" t="s">
        <v>99</v>
      </c>
      <c r="G273" s="32" t="s">
        <v>534</v>
      </c>
      <c r="H273" s="403"/>
      <c r="I273" s="80">
        <v>16.5</v>
      </c>
      <c r="J273" s="405"/>
      <c r="K273" s="76">
        <f t="shared" si="39"/>
        <v>16.5</v>
      </c>
      <c r="L273" s="77">
        <f t="shared" si="40"/>
        <v>0</v>
      </c>
      <c r="M273" s="432">
        <v>0</v>
      </c>
      <c r="N273" s="78">
        <f t="shared" si="41"/>
        <v>0</v>
      </c>
      <c r="O273" s="434"/>
      <c r="P273" s="1"/>
      <c r="Q273" s="436"/>
      <c r="R273" s="79">
        <f t="shared" si="42"/>
        <v>0</v>
      </c>
      <c r="S273" s="1"/>
      <c r="T273" s="436"/>
      <c r="U273" s="79">
        <f t="shared" si="43"/>
        <v>0</v>
      </c>
      <c r="V273" s="1"/>
      <c r="W273" s="436"/>
      <c r="X273" s="79">
        <f t="shared" si="44"/>
        <v>0</v>
      </c>
      <c r="Y273" s="1"/>
      <c r="Z273" s="436"/>
      <c r="AA273" s="79">
        <f t="shared" si="45"/>
        <v>0</v>
      </c>
    </row>
    <row r="274" spans="1:27" customFormat="1" ht="17.25" customHeight="1">
      <c r="A274" s="1"/>
      <c r="B274" s="71">
        <v>9781857915655</v>
      </c>
      <c r="C274" s="131" t="s">
        <v>535</v>
      </c>
      <c r="D274" s="32" t="s">
        <v>531</v>
      </c>
      <c r="E274" s="74" t="s">
        <v>98</v>
      </c>
      <c r="F274" s="32" t="s">
        <v>99</v>
      </c>
      <c r="G274" s="32" t="s">
        <v>536</v>
      </c>
      <c r="H274" s="403"/>
      <c r="I274" s="80">
        <v>16.8</v>
      </c>
      <c r="J274" s="405"/>
      <c r="K274" s="76">
        <f t="shared" si="39"/>
        <v>16.8</v>
      </c>
      <c r="L274" s="77">
        <f t="shared" si="40"/>
        <v>0</v>
      </c>
      <c r="M274" s="432">
        <v>0</v>
      </c>
      <c r="N274" s="78">
        <f t="shared" si="41"/>
        <v>0</v>
      </c>
      <c r="O274" s="434"/>
      <c r="P274" s="1"/>
      <c r="Q274" s="436"/>
      <c r="R274" s="79">
        <f t="shared" si="42"/>
        <v>0</v>
      </c>
      <c r="S274" s="1"/>
      <c r="T274" s="436"/>
      <c r="U274" s="79">
        <f t="shared" si="43"/>
        <v>0</v>
      </c>
      <c r="V274" s="1"/>
      <c r="W274" s="436"/>
      <c r="X274" s="79">
        <f t="shared" si="44"/>
        <v>0</v>
      </c>
      <c r="Y274" s="1"/>
      <c r="Z274" s="436"/>
      <c r="AA274" s="79">
        <f t="shared" si="45"/>
        <v>0</v>
      </c>
    </row>
    <row r="275" spans="1:27" customFormat="1" ht="17.25" customHeight="1">
      <c r="A275" s="1"/>
      <c r="B275" s="71">
        <v>9781857917444</v>
      </c>
      <c r="C275" s="131" t="s">
        <v>537</v>
      </c>
      <c r="D275" s="32" t="s">
        <v>531</v>
      </c>
      <c r="E275" s="74" t="s">
        <v>98</v>
      </c>
      <c r="F275" s="32" t="s">
        <v>99</v>
      </c>
      <c r="G275" s="32" t="s">
        <v>538</v>
      </c>
      <c r="H275" s="403"/>
      <c r="I275" s="80">
        <v>19.95</v>
      </c>
      <c r="J275" s="405"/>
      <c r="K275" s="76">
        <f t="shared" si="39"/>
        <v>19.95</v>
      </c>
      <c r="L275" s="77">
        <f t="shared" si="40"/>
        <v>0</v>
      </c>
      <c r="M275" s="432">
        <v>0</v>
      </c>
      <c r="N275" s="78">
        <f t="shared" si="41"/>
        <v>0</v>
      </c>
      <c r="O275" s="434"/>
      <c r="P275" s="1"/>
      <c r="Q275" s="436"/>
      <c r="R275" s="79">
        <f t="shared" si="42"/>
        <v>0</v>
      </c>
      <c r="S275" s="1"/>
      <c r="T275" s="436"/>
      <c r="U275" s="79">
        <f t="shared" si="43"/>
        <v>0</v>
      </c>
      <c r="V275" s="1"/>
      <c r="W275" s="436"/>
      <c r="X275" s="79">
        <f t="shared" si="44"/>
        <v>0</v>
      </c>
      <c r="Y275" s="1"/>
      <c r="Z275" s="436"/>
      <c r="AA275" s="79">
        <f t="shared" si="45"/>
        <v>0</v>
      </c>
    </row>
    <row r="276" spans="1:27" customFormat="1" ht="17.25" customHeight="1">
      <c r="A276" s="1"/>
      <c r="B276" s="71">
        <v>9780714424590</v>
      </c>
      <c r="C276" s="88" t="s">
        <v>539</v>
      </c>
      <c r="D276" s="32" t="s">
        <v>531</v>
      </c>
      <c r="E276" s="74"/>
      <c r="F276" s="73" t="s">
        <v>127</v>
      </c>
      <c r="G276" s="73">
        <v>24590</v>
      </c>
      <c r="H276" s="403"/>
      <c r="I276" s="75">
        <v>33.4</v>
      </c>
      <c r="J276" s="405"/>
      <c r="K276" s="76">
        <f t="shared" si="39"/>
        <v>33.4</v>
      </c>
      <c r="L276" s="77">
        <f t="shared" si="40"/>
        <v>0</v>
      </c>
      <c r="M276" s="432">
        <v>0</v>
      </c>
      <c r="N276" s="78">
        <f t="shared" si="41"/>
        <v>0</v>
      </c>
      <c r="O276" s="434"/>
      <c r="P276" s="1"/>
      <c r="Q276" s="436"/>
      <c r="R276" s="79">
        <f t="shared" si="42"/>
        <v>0</v>
      </c>
      <c r="S276" s="1"/>
      <c r="T276" s="436"/>
      <c r="U276" s="79">
        <f t="shared" si="43"/>
        <v>0</v>
      </c>
      <c r="V276" s="1"/>
      <c r="W276" s="436"/>
      <c r="X276" s="79">
        <f t="shared" si="44"/>
        <v>0</v>
      </c>
      <c r="Y276" s="1"/>
      <c r="Z276" s="436"/>
      <c r="AA276" s="79">
        <f t="shared" si="45"/>
        <v>0</v>
      </c>
    </row>
    <row r="277" spans="1:27" customFormat="1" ht="17.25" customHeight="1">
      <c r="A277" s="1"/>
      <c r="B277" s="71">
        <v>9780714431819</v>
      </c>
      <c r="C277" s="88" t="s">
        <v>540</v>
      </c>
      <c r="D277" s="32" t="s">
        <v>531</v>
      </c>
      <c r="E277" s="74" t="s">
        <v>126</v>
      </c>
      <c r="F277" s="73" t="s">
        <v>127</v>
      </c>
      <c r="G277" s="73">
        <v>31819</v>
      </c>
      <c r="H277" s="403"/>
      <c r="I277" s="75">
        <v>35.049999999999997</v>
      </c>
      <c r="J277" s="405"/>
      <c r="K277" s="76">
        <f t="shared" si="39"/>
        <v>35.049999999999997</v>
      </c>
      <c r="L277" s="77">
        <f t="shared" si="40"/>
        <v>0</v>
      </c>
      <c r="M277" s="432">
        <v>0</v>
      </c>
      <c r="N277" s="78">
        <f t="shared" si="41"/>
        <v>0</v>
      </c>
      <c r="O277" s="434"/>
      <c r="P277" s="1"/>
      <c r="Q277" s="436"/>
      <c r="R277" s="79">
        <f t="shared" si="42"/>
        <v>0</v>
      </c>
      <c r="S277" s="1"/>
      <c r="T277" s="436"/>
      <c r="U277" s="79">
        <f t="shared" si="43"/>
        <v>0</v>
      </c>
      <c r="V277" s="1"/>
      <c r="W277" s="436"/>
      <c r="X277" s="79">
        <f t="shared" si="44"/>
        <v>0</v>
      </c>
      <c r="Y277" s="1"/>
      <c r="Z277" s="436"/>
      <c r="AA277" s="79">
        <f t="shared" si="45"/>
        <v>0</v>
      </c>
    </row>
    <row r="278" spans="1:27" customFormat="1" ht="17.25" customHeight="1">
      <c r="A278" s="1"/>
      <c r="B278" s="71">
        <v>9781845369408</v>
      </c>
      <c r="C278" s="86" t="s">
        <v>541</v>
      </c>
      <c r="D278" s="32" t="s">
        <v>531</v>
      </c>
      <c r="E278" s="74" t="s">
        <v>98</v>
      </c>
      <c r="F278" s="29" t="s">
        <v>140</v>
      </c>
      <c r="G278" s="73" t="s">
        <v>542</v>
      </c>
      <c r="H278" s="403"/>
      <c r="I278" s="75">
        <v>9.5</v>
      </c>
      <c r="J278" s="405"/>
      <c r="K278" s="76">
        <f t="shared" si="39"/>
        <v>9.5</v>
      </c>
      <c r="L278" s="77">
        <f t="shared" si="40"/>
        <v>0</v>
      </c>
      <c r="M278" s="432">
        <v>0</v>
      </c>
      <c r="N278" s="78">
        <f t="shared" si="41"/>
        <v>0</v>
      </c>
      <c r="O278" s="434"/>
      <c r="P278" s="1"/>
      <c r="Q278" s="436"/>
      <c r="R278" s="79">
        <f t="shared" si="42"/>
        <v>0</v>
      </c>
      <c r="S278" s="1"/>
      <c r="T278" s="436"/>
      <c r="U278" s="79">
        <f t="shared" si="43"/>
        <v>0</v>
      </c>
      <c r="V278" s="1"/>
      <c r="W278" s="436"/>
      <c r="X278" s="79">
        <f t="shared" si="44"/>
        <v>0</v>
      </c>
      <c r="Y278" s="1"/>
      <c r="Z278" s="436"/>
      <c r="AA278" s="79">
        <f t="shared" si="45"/>
        <v>0</v>
      </c>
    </row>
    <row r="279" spans="1:27" customFormat="1" ht="17.25" customHeight="1">
      <c r="A279" s="1"/>
      <c r="B279" s="71">
        <v>9781802300437</v>
      </c>
      <c r="C279" s="86" t="s">
        <v>543</v>
      </c>
      <c r="D279" s="32" t="s">
        <v>531</v>
      </c>
      <c r="E279" s="74" t="s">
        <v>126</v>
      </c>
      <c r="F279" s="29" t="s">
        <v>140</v>
      </c>
      <c r="G279" s="73" t="s">
        <v>544</v>
      </c>
      <c r="H279" s="403"/>
      <c r="I279" s="75">
        <v>30.95</v>
      </c>
      <c r="J279" s="405"/>
      <c r="K279" s="76">
        <f t="shared" si="39"/>
        <v>30.95</v>
      </c>
      <c r="L279" s="77">
        <f t="shared" si="40"/>
        <v>0</v>
      </c>
      <c r="M279" s="432">
        <v>0</v>
      </c>
      <c r="N279" s="78">
        <f t="shared" si="41"/>
        <v>0</v>
      </c>
      <c r="O279" s="434"/>
      <c r="P279" s="1"/>
      <c r="Q279" s="436"/>
      <c r="R279" s="79">
        <f t="shared" si="42"/>
        <v>0</v>
      </c>
      <c r="S279" s="1"/>
      <c r="T279" s="436"/>
      <c r="U279" s="79">
        <f t="shared" si="43"/>
        <v>0</v>
      </c>
      <c r="V279" s="1"/>
      <c r="W279" s="436"/>
      <c r="X279" s="79">
        <f t="shared" si="44"/>
        <v>0</v>
      </c>
      <c r="Y279" s="1"/>
      <c r="Z279" s="436"/>
      <c r="AA279" s="79">
        <f t="shared" si="45"/>
        <v>0</v>
      </c>
    </row>
    <row r="280" spans="1:27" customFormat="1" ht="17.25" customHeight="1">
      <c r="A280" s="1"/>
      <c r="B280" s="71">
        <v>9781802300444</v>
      </c>
      <c r="C280" s="86" t="s">
        <v>545</v>
      </c>
      <c r="D280" s="32" t="s">
        <v>531</v>
      </c>
      <c r="E280" s="74" t="s">
        <v>98</v>
      </c>
      <c r="F280" s="29" t="s">
        <v>140</v>
      </c>
      <c r="G280" s="73" t="s">
        <v>546</v>
      </c>
      <c r="H280" s="403"/>
      <c r="I280" s="75">
        <v>14.5</v>
      </c>
      <c r="J280" s="405"/>
      <c r="K280" s="76">
        <f t="shared" si="39"/>
        <v>14.5</v>
      </c>
      <c r="L280" s="77">
        <f t="shared" si="40"/>
        <v>0</v>
      </c>
      <c r="M280" s="432">
        <v>0</v>
      </c>
      <c r="N280" s="78">
        <f t="shared" si="41"/>
        <v>0</v>
      </c>
      <c r="O280" s="434"/>
      <c r="P280" s="1"/>
      <c r="Q280" s="436"/>
      <c r="R280" s="79">
        <f t="shared" si="42"/>
        <v>0</v>
      </c>
      <c r="S280" s="1"/>
      <c r="T280" s="436"/>
      <c r="U280" s="79">
        <f t="shared" si="43"/>
        <v>0</v>
      </c>
      <c r="V280" s="1"/>
      <c r="W280" s="436"/>
      <c r="X280" s="79">
        <f t="shared" si="44"/>
        <v>0</v>
      </c>
      <c r="Y280" s="1"/>
      <c r="Z280" s="436"/>
      <c r="AA280" s="79">
        <f t="shared" si="45"/>
        <v>0</v>
      </c>
    </row>
    <row r="281" spans="1:27" customFormat="1" ht="17.25" customHeight="1">
      <c r="A281" s="1"/>
      <c r="B281" s="71"/>
      <c r="C281" s="86" t="s">
        <v>547</v>
      </c>
      <c r="D281" s="32" t="s">
        <v>531</v>
      </c>
      <c r="E281" s="74" t="s">
        <v>126</v>
      </c>
      <c r="F281" s="29" t="s">
        <v>140</v>
      </c>
      <c r="G281" s="73" t="s">
        <v>548</v>
      </c>
      <c r="H281" s="403"/>
      <c r="I281" s="75">
        <v>24.5</v>
      </c>
      <c r="J281" s="405"/>
      <c r="K281" s="76">
        <f t="shared" si="39"/>
        <v>24.5</v>
      </c>
      <c r="L281" s="77">
        <f t="shared" si="40"/>
        <v>0</v>
      </c>
      <c r="M281" s="432">
        <v>0</v>
      </c>
      <c r="N281" s="78">
        <f t="shared" si="41"/>
        <v>0</v>
      </c>
      <c r="O281" s="434"/>
      <c r="P281" s="1"/>
      <c r="Q281" s="436"/>
      <c r="R281" s="79">
        <f t="shared" si="42"/>
        <v>0</v>
      </c>
      <c r="S281" s="1"/>
      <c r="T281" s="436"/>
      <c r="U281" s="79">
        <f t="shared" si="43"/>
        <v>0</v>
      </c>
      <c r="V281" s="1"/>
      <c r="W281" s="436"/>
      <c r="X281" s="79">
        <f t="shared" si="44"/>
        <v>0</v>
      </c>
      <c r="Y281" s="1"/>
      <c r="Z281" s="436"/>
      <c r="AA281" s="79">
        <f t="shared" si="45"/>
        <v>0</v>
      </c>
    </row>
    <row r="282" spans="1:27" customFormat="1" ht="17.25" customHeight="1">
      <c r="A282" s="1"/>
      <c r="B282" s="158">
        <v>9781845367800</v>
      </c>
      <c r="C282" s="86" t="s">
        <v>549</v>
      </c>
      <c r="D282" s="32" t="s">
        <v>531</v>
      </c>
      <c r="E282" s="74" t="s">
        <v>126</v>
      </c>
      <c r="F282" s="29" t="s">
        <v>140</v>
      </c>
      <c r="G282" s="73" t="s">
        <v>550</v>
      </c>
      <c r="H282" s="403"/>
      <c r="I282" s="75">
        <v>28.95</v>
      </c>
      <c r="J282" s="405"/>
      <c r="K282" s="76">
        <f t="shared" si="39"/>
        <v>28.95</v>
      </c>
      <c r="L282" s="77">
        <f t="shared" si="40"/>
        <v>0</v>
      </c>
      <c r="M282" s="432">
        <v>0</v>
      </c>
      <c r="N282" s="78">
        <f t="shared" si="41"/>
        <v>0</v>
      </c>
      <c r="O282" s="434"/>
      <c r="P282" s="1"/>
      <c r="Q282" s="436"/>
      <c r="R282" s="79">
        <f t="shared" si="42"/>
        <v>0</v>
      </c>
      <c r="S282" s="1"/>
      <c r="T282" s="436"/>
      <c r="U282" s="79">
        <f t="shared" si="43"/>
        <v>0</v>
      </c>
      <c r="V282" s="1"/>
      <c r="W282" s="436"/>
      <c r="X282" s="79">
        <f t="shared" si="44"/>
        <v>0</v>
      </c>
      <c r="Y282" s="1"/>
      <c r="Z282" s="436"/>
      <c r="AA282" s="79">
        <f t="shared" si="45"/>
        <v>0</v>
      </c>
    </row>
    <row r="283" spans="1:27" customFormat="1" ht="17.25" customHeight="1">
      <c r="A283" s="1"/>
      <c r="B283" s="71">
        <v>9781845367879</v>
      </c>
      <c r="C283" s="86" t="s">
        <v>551</v>
      </c>
      <c r="D283" s="32" t="s">
        <v>531</v>
      </c>
      <c r="E283" s="74" t="s">
        <v>98</v>
      </c>
      <c r="F283" s="29" t="s">
        <v>140</v>
      </c>
      <c r="G283" s="71" t="s">
        <v>552</v>
      </c>
      <c r="H283" s="403"/>
      <c r="I283" s="75">
        <v>14.5</v>
      </c>
      <c r="J283" s="405"/>
      <c r="K283" s="76">
        <f t="shared" si="39"/>
        <v>14.5</v>
      </c>
      <c r="L283" s="77">
        <f t="shared" si="40"/>
        <v>0</v>
      </c>
      <c r="M283" s="432">
        <v>0</v>
      </c>
      <c r="N283" s="78">
        <f t="shared" si="41"/>
        <v>0</v>
      </c>
      <c r="O283" s="434"/>
      <c r="P283" s="1"/>
      <c r="Q283" s="436"/>
      <c r="R283" s="79">
        <f t="shared" si="42"/>
        <v>0</v>
      </c>
      <c r="S283" s="1"/>
      <c r="T283" s="436"/>
      <c r="U283" s="79">
        <f t="shared" si="43"/>
        <v>0</v>
      </c>
      <c r="V283" s="1"/>
      <c r="W283" s="436"/>
      <c r="X283" s="79">
        <f t="shared" si="44"/>
        <v>0</v>
      </c>
      <c r="Y283" s="1"/>
      <c r="Z283" s="436"/>
      <c r="AA283" s="79">
        <f t="shared" si="45"/>
        <v>0</v>
      </c>
    </row>
    <row r="284" spans="1:27" customFormat="1" ht="17.25" customHeight="1">
      <c r="A284" s="1"/>
      <c r="B284" s="71"/>
      <c r="C284" s="88" t="s">
        <v>553</v>
      </c>
      <c r="D284" s="32" t="s">
        <v>531</v>
      </c>
      <c r="E284" s="74" t="s">
        <v>126</v>
      </c>
      <c r="F284" s="29" t="s">
        <v>140</v>
      </c>
      <c r="G284" s="73" t="s">
        <v>554</v>
      </c>
      <c r="H284" s="403"/>
      <c r="I284" s="75">
        <v>23</v>
      </c>
      <c r="J284" s="405"/>
      <c r="K284" s="76">
        <f t="shared" si="39"/>
        <v>23</v>
      </c>
      <c r="L284" s="77">
        <f t="shared" si="40"/>
        <v>0</v>
      </c>
      <c r="M284" s="432">
        <v>0</v>
      </c>
      <c r="N284" s="78">
        <f t="shared" si="41"/>
        <v>0</v>
      </c>
      <c r="O284" s="434"/>
      <c r="P284" s="1"/>
      <c r="Q284" s="436"/>
      <c r="R284" s="79">
        <f t="shared" si="42"/>
        <v>0</v>
      </c>
      <c r="S284" s="1"/>
      <c r="T284" s="436"/>
      <c r="U284" s="79">
        <f t="shared" si="43"/>
        <v>0</v>
      </c>
      <c r="V284" s="1"/>
      <c r="W284" s="436"/>
      <c r="X284" s="79">
        <f t="shared" si="44"/>
        <v>0</v>
      </c>
      <c r="Y284" s="1"/>
      <c r="Z284" s="436"/>
      <c r="AA284" s="79">
        <f t="shared" si="45"/>
        <v>0</v>
      </c>
    </row>
    <row r="285" spans="1:27" customFormat="1" ht="17.25" customHeight="1">
      <c r="A285" s="1"/>
      <c r="B285" s="71">
        <v>9781802300390</v>
      </c>
      <c r="C285" s="88" t="s">
        <v>555</v>
      </c>
      <c r="D285" s="32" t="s">
        <v>531</v>
      </c>
      <c r="E285" s="74" t="s">
        <v>98</v>
      </c>
      <c r="F285" s="29" t="s">
        <v>140</v>
      </c>
      <c r="G285" s="73" t="s">
        <v>556</v>
      </c>
      <c r="H285" s="403"/>
      <c r="I285" s="75">
        <v>9.9499999999999993</v>
      </c>
      <c r="J285" s="405"/>
      <c r="K285" s="76">
        <f t="shared" si="39"/>
        <v>9.9499999999999993</v>
      </c>
      <c r="L285" s="77">
        <f t="shared" si="40"/>
        <v>0</v>
      </c>
      <c r="M285" s="432">
        <v>0</v>
      </c>
      <c r="N285" s="78">
        <f t="shared" si="41"/>
        <v>0</v>
      </c>
      <c r="O285" s="434"/>
      <c r="P285" s="1"/>
      <c r="Q285" s="436"/>
      <c r="R285" s="79">
        <f t="shared" si="42"/>
        <v>0</v>
      </c>
      <c r="S285" s="1"/>
      <c r="T285" s="436"/>
      <c r="U285" s="79">
        <f t="shared" si="43"/>
        <v>0</v>
      </c>
      <c r="V285" s="1"/>
      <c r="W285" s="436"/>
      <c r="X285" s="79">
        <f t="shared" si="44"/>
        <v>0</v>
      </c>
      <c r="Y285" s="1"/>
      <c r="Z285" s="436"/>
      <c r="AA285" s="79">
        <f t="shared" si="45"/>
        <v>0</v>
      </c>
    </row>
    <row r="286" spans="1:27" customFormat="1" ht="17.25" customHeight="1">
      <c r="A286" s="1"/>
      <c r="B286" s="71">
        <v>9781913698638</v>
      </c>
      <c r="C286" s="88" t="s">
        <v>557</v>
      </c>
      <c r="D286" s="32" t="s">
        <v>531</v>
      </c>
      <c r="E286" s="74" t="s">
        <v>98</v>
      </c>
      <c r="F286" s="73" t="s">
        <v>216</v>
      </c>
      <c r="G286" s="90" t="s">
        <v>558</v>
      </c>
      <c r="H286" s="403"/>
      <c r="I286" s="75">
        <v>12.95</v>
      </c>
      <c r="J286" s="405"/>
      <c r="K286" s="76">
        <f t="shared" si="39"/>
        <v>12.95</v>
      </c>
      <c r="L286" s="77">
        <f t="shared" si="40"/>
        <v>0</v>
      </c>
      <c r="M286" s="432">
        <v>0</v>
      </c>
      <c r="N286" s="78">
        <f t="shared" si="41"/>
        <v>0</v>
      </c>
      <c r="O286" s="434"/>
      <c r="P286" s="1"/>
      <c r="Q286" s="436"/>
      <c r="R286" s="79">
        <f t="shared" si="42"/>
        <v>0</v>
      </c>
      <c r="S286" s="1"/>
      <c r="T286" s="436"/>
      <c r="U286" s="79">
        <f t="shared" si="43"/>
        <v>0</v>
      </c>
      <c r="V286" s="1"/>
      <c r="W286" s="436"/>
      <c r="X286" s="79">
        <f t="shared" si="44"/>
        <v>0</v>
      </c>
      <c r="Y286" s="1"/>
      <c r="Z286" s="436"/>
      <c r="AA286" s="79">
        <f t="shared" si="45"/>
        <v>0</v>
      </c>
    </row>
    <row r="287" spans="1:27" customFormat="1" ht="17.25" customHeight="1">
      <c r="A287" s="1"/>
      <c r="B287" s="71">
        <v>9781913698805</v>
      </c>
      <c r="C287" s="88" t="s">
        <v>559</v>
      </c>
      <c r="D287" s="32" t="s">
        <v>531</v>
      </c>
      <c r="E287" s="74" t="s">
        <v>126</v>
      </c>
      <c r="F287" s="73" t="s">
        <v>216</v>
      </c>
      <c r="G287" s="90" t="s">
        <v>560</v>
      </c>
      <c r="H287" s="403"/>
      <c r="I287" s="75">
        <v>34.950000000000003</v>
      </c>
      <c r="J287" s="405"/>
      <c r="K287" s="76">
        <f t="shared" si="39"/>
        <v>34.950000000000003</v>
      </c>
      <c r="L287" s="77">
        <f t="shared" si="40"/>
        <v>0</v>
      </c>
      <c r="M287" s="432">
        <v>0</v>
      </c>
      <c r="N287" s="78">
        <f t="shared" si="41"/>
        <v>0</v>
      </c>
      <c r="O287" s="434"/>
      <c r="P287" s="1"/>
      <c r="Q287" s="436"/>
      <c r="R287" s="79">
        <f t="shared" si="42"/>
        <v>0</v>
      </c>
      <c r="S287" s="1"/>
      <c r="T287" s="436"/>
      <c r="U287" s="79">
        <f t="shared" si="43"/>
        <v>0</v>
      </c>
      <c r="V287" s="1"/>
      <c r="W287" s="436"/>
      <c r="X287" s="79">
        <f t="shared" si="44"/>
        <v>0</v>
      </c>
      <c r="Y287" s="1"/>
      <c r="Z287" s="436"/>
      <c r="AA287" s="79">
        <f t="shared" si="45"/>
        <v>0</v>
      </c>
    </row>
    <row r="288" spans="1:27" customFormat="1" ht="17.25" customHeight="1">
      <c r="A288" s="1"/>
      <c r="B288" s="71">
        <v>9781913698812</v>
      </c>
      <c r="C288" s="88" t="s">
        <v>561</v>
      </c>
      <c r="D288" s="32" t="s">
        <v>531</v>
      </c>
      <c r="E288" s="74" t="s">
        <v>98</v>
      </c>
      <c r="F288" s="73" t="s">
        <v>216</v>
      </c>
      <c r="G288" s="90" t="s">
        <v>562</v>
      </c>
      <c r="H288" s="403"/>
      <c r="I288" s="75">
        <v>11.95</v>
      </c>
      <c r="J288" s="405"/>
      <c r="K288" s="76">
        <f t="shared" si="39"/>
        <v>11.95</v>
      </c>
      <c r="L288" s="77">
        <f t="shared" si="40"/>
        <v>0</v>
      </c>
      <c r="M288" s="432">
        <v>0</v>
      </c>
      <c r="N288" s="78">
        <f t="shared" si="41"/>
        <v>0</v>
      </c>
      <c r="O288" s="434"/>
      <c r="P288" s="1"/>
      <c r="Q288" s="436"/>
      <c r="R288" s="79">
        <f t="shared" si="42"/>
        <v>0</v>
      </c>
      <c r="S288" s="1"/>
      <c r="T288" s="436"/>
      <c r="U288" s="79">
        <f t="shared" si="43"/>
        <v>0</v>
      </c>
      <c r="V288" s="1"/>
      <c r="W288" s="436"/>
      <c r="X288" s="79">
        <f t="shared" si="44"/>
        <v>0</v>
      </c>
      <c r="Y288" s="1"/>
      <c r="Z288" s="436"/>
      <c r="AA288" s="79">
        <f t="shared" si="45"/>
        <v>0</v>
      </c>
    </row>
    <row r="289" spans="1:27" customFormat="1" ht="17.25" customHeight="1">
      <c r="A289" s="1"/>
      <c r="B289" s="71">
        <v>9781917848459</v>
      </c>
      <c r="C289" s="86" t="s">
        <v>563</v>
      </c>
      <c r="D289" s="32" t="s">
        <v>531</v>
      </c>
      <c r="E289" s="74" t="s">
        <v>98</v>
      </c>
      <c r="F289" s="32" t="s">
        <v>216</v>
      </c>
      <c r="G289" s="90" t="s">
        <v>564</v>
      </c>
      <c r="H289" s="403"/>
      <c r="I289" s="75">
        <v>9.5</v>
      </c>
      <c r="J289" s="405"/>
      <c r="K289" s="76">
        <f t="shared" si="39"/>
        <v>9.5</v>
      </c>
      <c r="L289" s="77">
        <f t="shared" si="40"/>
        <v>0</v>
      </c>
      <c r="M289" s="432">
        <v>0</v>
      </c>
      <c r="N289" s="78">
        <f t="shared" si="41"/>
        <v>0</v>
      </c>
      <c r="O289" s="434"/>
      <c r="P289" s="1"/>
      <c r="Q289" s="436"/>
      <c r="R289" s="79">
        <f t="shared" si="42"/>
        <v>0</v>
      </c>
      <c r="S289" s="1"/>
      <c r="T289" s="436"/>
      <c r="U289" s="79">
        <f t="shared" si="43"/>
        <v>0</v>
      </c>
      <c r="V289" s="1"/>
      <c r="W289" s="436"/>
      <c r="X289" s="79">
        <f t="shared" si="44"/>
        <v>0</v>
      </c>
      <c r="Y289" s="1"/>
      <c r="Z289" s="436"/>
      <c r="AA289" s="79">
        <f t="shared" si="45"/>
        <v>0</v>
      </c>
    </row>
    <row r="290" spans="1:27" customFormat="1" ht="17.25" customHeight="1">
      <c r="A290" s="1"/>
      <c r="B290" s="71">
        <v>9781789276770</v>
      </c>
      <c r="C290" s="88" t="s">
        <v>565</v>
      </c>
      <c r="D290" s="32" t="s">
        <v>531</v>
      </c>
      <c r="E290" s="74" t="s">
        <v>126</v>
      </c>
      <c r="F290" s="73" t="s">
        <v>235</v>
      </c>
      <c r="G290" s="73" t="s">
        <v>566</v>
      </c>
      <c r="H290" s="403"/>
      <c r="I290" s="75">
        <v>38</v>
      </c>
      <c r="J290" s="405"/>
      <c r="K290" s="76">
        <f t="shared" si="39"/>
        <v>38</v>
      </c>
      <c r="L290" s="77">
        <f t="shared" si="40"/>
        <v>0</v>
      </c>
      <c r="M290" s="432">
        <v>0</v>
      </c>
      <c r="N290" s="78">
        <f t="shared" si="41"/>
        <v>0</v>
      </c>
      <c r="O290" s="434"/>
      <c r="P290" s="1"/>
      <c r="Q290" s="436"/>
      <c r="R290" s="79">
        <f t="shared" si="42"/>
        <v>0</v>
      </c>
      <c r="S290" s="1"/>
      <c r="T290" s="436"/>
      <c r="U290" s="79">
        <f t="shared" si="43"/>
        <v>0</v>
      </c>
      <c r="V290" s="1"/>
      <c r="W290" s="436"/>
      <c r="X290" s="79">
        <f t="shared" si="44"/>
        <v>0</v>
      </c>
      <c r="Y290" s="1"/>
      <c r="Z290" s="436"/>
      <c r="AA290" s="79">
        <f t="shared" si="45"/>
        <v>0</v>
      </c>
    </row>
    <row r="291" spans="1:27" customFormat="1" ht="17.25" customHeight="1">
      <c r="A291" s="1"/>
      <c r="B291" s="71">
        <v>9781789276664</v>
      </c>
      <c r="C291" s="88" t="s">
        <v>567</v>
      </c>
      <c r="D291" s="32" t="s">
        <v>531</v>
      </c>
      <c r="E291" s="74" t="s">
        <v>126</v>
      </c>
      <c r="F291" s="83" t="s">
        <v>235</v>
      </c>
      <c r="G291" s="73" t="s">
        <v>568</v>
      </c>
      <c r="H291" s="403"/>
      <c r="I291" s="75">
        <v>34</v>
      </c>
      <c r="J291" s="405"/>
      <c r="K291" s="76">
        <f t="shared" si="39"/>
        <v>34</v>
      </c>
      <c r="L291" s="77">
        <f t="shared" si="40"/>
        <v>0</v>
      </c>
      <c r="M291" s="432">
        <v>0</v>
      </c>
      <c r="N291" s="78">
        <f t="shared" si="41"/>
        <v>0</v>
      </c>
      <c r="O291" s="434"/>
      <c r="P291" s="1"/>
      <c r="Q291" s="436"/>
      <c r="R291" s="79">
        <f t="shared" si="42"/>
        <v>0</v>
      </c>
      <c r="S291" s="1"/>
      <c r="T291" s="436"/>
      <c r="U291" s="79">
        <f t="shared" si="43"/>
        <v>0</v>
      </c>
      <c r="V291" s="1"/>
      <c r="W291" s="436"/>
      <c r="X291" s="79">
        <f t="shared" si="44"/>
        <v>0</v>
      </c>
      <c r="Y291" s="1"/>
      <c r="Z291" s="436"/>
      <c r="AA291" s="79">
        <f t="shared" si="45"/>
        <v>0</v>
      </c>
    </row>
    <row r="292" spans="1:27" customFormat="1" ht="17.25" customHeight="1">
      <c r="A292" s="1"/>
      <c r="B292" s="71">
        <v>9781789276688</v>
      </c>
      <c r="C292" s="88" t="s">
        <v>569</v>
      </c>
      <c r="D292" s="32" t="s">
        <v>531</v>
      </c>
      <c r="E292" s="74" t="s">
        <v>98</v>
      </c>
      <c r="F292" s="83" t="s">
        <v>235</v>
      </c>
      <c r="G292" s="73" t="s">
        <v>570</v>
      </c>
      <c r="H292" s="403"/>
      <c r="I292" s="75">
        <v>14.5</v>
      </c>
      <c r="J292" s="405"/>
      <c r="K292" s="76">
        <f t="shared" si="39"/>
        <v>14.5</v>
      </c>
      <c r="L292" s="77">
        <f t="shared" si="40"/>
        <v>0</v>
      </c>
      <c r="M292" s="432">
        <v>0</v>
      </c>
      <c r="N292" s="78">
        <f t="shared" si="41"/>
        <v>0</v>
      </c>
      <c r="O292" s="434"/>
      <c r="P292" s="1"/>
      <c r="Q292" s="436"/>
      <c r="R292" s="79">
        <f t="shared" si="42"/>
        <v>0</v>
      </c>
      <c r="S292" s="1"/>
      <c r="T292" s="436"/>
      <c r="U292" s="79">
        <f t="shared" si="43"/>
        <v>0</v>
      </c>
      <c r="V292" s="1"/>
      <c r="W292" s="436"/>
      <c r="X292" s="79">
        <f t="shared" si="44"/>
        <v>0</v>
      </c>
      <c r="Y292" s="1"/>
      <c r="Z292" s="436"/>
      <c r="AA292" s="79">
        <f t="shared" si="45"/>
        <v>0</v>
      </c>
    </row>
    <row r="293" spans="1:27" customFormat="1" ht="17.25" customHeight="1">
      <c r="A293" s="1"/>
      <c r="B293" s="71">
        <v>9781780909998</v>
      </c>
      <c r="C293" s="88" t="s">
        <v>571</v>
      </c>
      <c r="D293" s="32" t="s">
        <v>531</v>
      </c>
      <c r="E293" s="74" t="s">
        <v>126</v>
      </c>
      <c r="F293" s="83" t="s">
        <v>235</v>
      </c>
      <c r="G293" s="73" t="s">
        <v>572</v>
      </c>
      <c r="H293" s="403"/>
      <c r="I293" s="75">
        <v>36</v>
      </c>
      <c r="J293" s="405"/>
      <c r="K293" s="76">
        <f t="shared" si="39"/>
        <v>36</v>
      </c>
      <c r="L293" s="77">
        <f t="shared" si="40"/>
        <v>0</v>
      </c>
      <c r="M293" s="432">
        <v>0</v>
      </c>
      <c r="N293" s="78">
        <f t="shared" si="41"/>
        <v>0</v>
      </c>
      <c r="O293" s="434"/>
      <c r="P293" s="1"/>
      <c r="Q293" s="436"/>
      <c r="R293" s="79">
        <f t="shared" si="42"/>
        <v>0</v>
      </c>
      <c r="S293" s="1"/>
      <c r="T293" s="436"/>
      <c r="U293" s="79">
        <f t="shared" si="43"/>
        <v>0</v>
      </c>
      <c r="V293" s="1"/>
      <c r="W293" s="436"/>
      <c r="X293" s="79">
        <f t="shared" si="44"/>
        <v>0</v>
      </c>
      <c r="Y293" s="1"/>
      <c r="Z293" s="436"/>
      <c r="AA293" s="79">
        <f t="shared" si="45"/>
        <v>0</v>
      </c>
    </row>
    <row r="294" spans="1:27" customFormat="1" ht="17.25" customHeight="1">
      <c r="A294" s="1"/>
      <c r="B294" s="71">
        <v>9781789279900</v>
      </c>
      <c r="C294" s="88" t="s">
        <v>573</v>
      </c>
      <c r="D294" s="32" t="s">
        <v>531</v>
      </c>
      <c r="E294" s="74" t="s">
        <v>98</v>
      </c>
      <c r="F294" s="83" t="s">
        <v>235</v>
      </c>
      <c r="G294" s="73" t="s">
        <v>574</v>
      </c>
      <c r="H294" s="403"/>
      <c r="I294" s="75">
        <v>11</v>
      </c>
      <c r="J294" s="405"/>
      <c r="K294" s="76">
        <f t="shared" si="39"/>
        <v>11</v>
      </c>
      <c r="L294" s="77">
        <f t="shared" si="40"/>
        <v>0</v>
      </c>
      <c r="M294" s="432">
        <v>0</v>
      </c>
      <c r="N294" s="78">
        <f t="shared" si="41"/>
        <v>0</v>
      </c>
      <c r="O294" s="434"/>
      <c r="P294" s="1"/>
      <c r="Q294" s="436"/>
      <c r="R294" s="79">
        <f t="shared" si="42"/>
        <v>0</v>
      </c>
      <c r="S294" s="1"/>
      <c r="T294" s="436"/>
      <c r="U294" s="79">
        <f t="shared" si="43"/>
        <v>0</v>
      </c>
      <c r="V294" s="1"/>
      <c r="W294" s="436"/>
      <c r="X294" s="79">
        <f t="shared" si="44"/>
        <v>0</v>
      </c>
      <c r="Y294" s="1"/>
      <c r="Z294" s="436"/>
      <c r="AA294" s="79">
        <f t="shared" si="45"/>
        <v>0</v>
      </c>
    </row>
    <row r="295" spans="1:27" customFormat="1" ht="17.25" customHeight="1">
      <c r="A295" s="1"/>
      <c r="B295" s="71">
        <v>9781789279535</v>
      </c>
      <c r="C295" s="88" t="s">
        <v>575</v>
      </c>
      <c r="D295" s="32" t="s">
        <v>531</v>
      </c>
      <c r="E295" s="74" t="s">
        <v>126</v>
      </c>
      <c r="F295" s="83" t="s">
        <v>235</v>
      </c>
      <c r="G295" s="73" t="s">
        <v>576</v>
      </c>
      <c r="H295" s="403"/>
      <c r="I295" s="75">
        <v>38</v>
      </c>
      <c r="J295" s="405"/>
      <c r="K295" s="76">
        <f t="shared" si="39"/>
        <v>38</v>
      </c>
      <c r="L295" s="77">
        <f t="shared" si="40"/>
        <v>0</v>
      </c>
      <c r="M295" s="432">
        <v>0</v>
      </c>
      <c r="N295" s="78">
        <f t="shared" si="41"/>
        <v>0</v>
      </c>
      <c r="O295" s="434"/>
      <c r="P295" s="1"/>
      <c r="Q295" s="436"/>
      <c r="R295" s="79">
        <f t="shared" si="42"/>
        <v>0</v>
      </c>
      <c r="S295" s="1"/>
      <c r="T295" s="436"/>
      <c r="U295" s="79">
        <f t="shared" si="43"/>
        <v>0</v>
      </c>
      <c r="V295" s="1"/>
      <c r="W295" s="436"/>
      <c r="X295" s="79">
        <f t="shared" si="44"/>
        <v>0</v>
      </c>
      <c r="Y295" s="1"/>
      <c r="Z295" s="436"/>
      <c r="AA295" s="79">
        <f t="shared" si="45"/>
        <v>0</v>
      </c>
    </row>
    <row r="296" spans="1:27" customFormat="1" ht="17.25" customHeight="1">
      <c r="A296" s="1"/>
      <c r="B296" s="71">
        <v>9781789279283</v>
      </c>
      <c r="C296" s="88" t="s">
        <v>577</v>
      </c>
      <c r="D296" s="32" t="s">
        <v>531</v>
      </c>
      <c r="E296" s="74" t="s">
        <v>126</v>
      </c>
      <c r="F296" s="83" t="s">
        <v>235</v>
      </c>
      <c r="G296" s="73" t="s">
        <v>578</v>
      </c>
      <c r="H296" s="403"/>
      <c r="I296" s="75">
        <v>34</v>
      </c>
      <c r="J296" s="405"/>
      <c r="K296" s="76">
        <f t="shared" si="39"/>
        <v>34</v>
      </c>
      <c r="L296" s="77">
        <f t="shared" si="40"/>
        <v>0</v>
      </c>
      <c r="M296" s="432">
        <v>0</v>
      </c>
      <c r="N296" s="78">
        <f t="shared" si="41"/>
        <v>0</v>
      </c>
      <c r="O296" s="434"/>
      <c r="P296" s="1"/>
      <c r="Q296" s="436"/>
      <c r="R296" s="79">
        <f t="shared" si="42"/>
        <v>0</v>
      </c>
      <c r="S296" s="1"/>
      <c r="T296" s="436"/>
      <c r="U296" s="79">
        <f t="shared" si="43"/>
        <v>0</v>
      </c>
      <c r="V296" s="1"/>
      <c r="W296" s="436"/>
      <c r="X296" s="79">
        <f t="shared" si="44"/>
        <v>0</v>
      </c>
      <c r="Y296" s="1"/>
      <c r="Z296" s="436"/>
      <c r="AA296" s="79">
        <f t="shared" si="45"/>
        <v>0</v>
      </c>
    </row>
    <row r="297" spans="1:27" customFormat="1" ht="17.25" customHeight="1">
      <c r="A297" s="1"/>
      <c r="B297" s="71">
        <v>9781789279511</v>
      </c>
      <c r="C297" s="88" t="s">
        <v>579</v>
      </c>
      <c r="D297" s="32" t="s">
        <v>531</v>
      </c>
      <c r="E297" s="74" t="s">
        <v>98</v>
      </c>
      <c r="F297" s="83" t="s">
        <v>235</v>
      </c>
      <c r="G297" s="73" t="s">
        <v>580</v>
      </c>
      <c r="H297" s="403"/>
      <c r="I297" s="75">
        <v>14.5</v>
      </c>
      <c r="J297" s="405"/>
      <c r="K297" s="76">
        <f t="shared" si="39"/>
        <v>14.5</v>
      </c>
      <c r="L297" s="77">
        <f t="shared" si="40"/>
        <v>0</v>
      </c>
      <c r="M297" s="432">
        <v>0</v>
      </c>
      <c r="N297" s="78">
        <f t="shared" si="41"/>
        <v>0</v>
      </c>
      <c r="O297" s="434"/>
      <c r="P297" s="1"/>
      <c r="Q297" s="436"/>
      <c r="R297" s="79">
        <f t="shared" si="42"/>
        <v>0</v>
      </c>
      <c r="S297" s="1"/>
      <c r="T297" s="436"/>
      <c r="U297" s="79">
        <f t="shared" si="43"/>
        <v>0</v>
      </c>
      <c r="V297" s="1"/>
      <c r="W297" s="436"/>
      <c r="X297" s="79">
        <f t="shared" si="44"/>
        <v>0</v>
      </c>
      <c r="Y297" s="1"/>
      <c r="Z297" s="436"/>
      <c r="AA297" s="79">
        <f t="shared" si="45"/>
        <v>0</v>
      </c>
    </row>
    <row r="298" spans="1:27" customFormat="1" ht="17.25" customHeight="1">
      <c r="A298" s="1"/>
      <c r="B298" s="71">
        <v>9781847414861</v>
      </c>
      <c r="C298" s="88" t="s">
        <v>581</v>
      </c>
      <c r="D298" s="32" t="s">
        <v>531</v>
      </c>
      <c r="E298" s="74" t="s">
        <v>98</v>
      </c>
      <c r="F298" s="83" t="s">
        <v>235</v>
      </c>
      <c r="G298" s="73" t="s">
        <v>582</v>
      </c>
      <c r="H298" s="403"/>
      <c r="I298" s="75">
        <v>35.5</v>
      </c>
      <c r="J298" s="405"/>
      <c r="K298" s="76">
        <f t="shared" si="39"/>
        <v>35.5</v>
      </c>
      <c r="L298" s="77">
        <f t="shared" si="40"/>
        <v>0</v>
      </c>
      <c r="M298" s="432">
        <v>0</v>
      </c>
      <c r="N298" s="78">
        <f t="shared" si="41"/>
        <v>0</v>
      </c>
      <c r="O298" s="434"/>
      <c r="P298" s="1"/>
      <c r="Q298" s="436"/>
      <c r="R298" s="79">
        <f t="shared" si="42"/>
        <v>0</v>
      </c>
      <c r="S298" s="1"/>
      <c r="T298" s="436"/>
      <c r="U298" s="79">
        <f t="shared" si="43"/>
        <v>0</v>
      </c>
      <c r="V298" s="1"/>
      <c r="W298" s="436"/>
      <c r="X298" s="79">
        <f t="shared" si="44"/>
        <v>0</v>
      </c>
      <c r="Y298" s="1"/>
      <c r="Z298" s="436"/>
      <c r="AA298" s="79">
        <f t="shared" si="45"/>
        <v>0</v>
      </c>
    </row>
    <row r="299" spans="1:27" customFormat="1" ht="17.25" customHeight="1">
      <c r="A299" s="1"/>
      <c r="B299" s="71">
        <v>9780717195985</v>
      </c>
      <c r="C299" s="88" t="s">
        <v>583</v>
      </c>
      <c r="D299" s="32" t="s">
        <v>531</v>
      </c>
      <c r="E299" s="74" t="s">
        <v>126</v>
      </c>
      <c r="F299" s="73" t="s">
        <v>254</v>
      </c>
      <c r="G299" s="73"/>
      <c r="H299" s="403"/>
      <c r="I299" s="75">
        <v>13.95</v>
      </c>
      <c r="J299" s="405"/>
      <c r="K299" s="76">
        <f t="shared" si="39"/>
        <v>13.95</v>
      </c>
      <c r="L299" s="77">
        <f t="shared" si="40"/>
        <v>0</v>
      </c>
      <c r="M299" s="432">
        <v>0</v>
      </c>
      <c r="N299" s="78">
        <f t="shared" si="41"/>
        <v>0</v>
      </c>
      <c r="O299" s="434"/>
      <c r="P299" s="1"/>
      <c r="Q299" s="436"/>
      <c r="R299" s="79">
        <f t="shared" si="42"/>
        <v>0</v>
      </c>
      <c r="S299" s="1"/>
      <c r="T299" s="436"/>
      <c r="U299" s="79">
        <f t="shared" si="43"/>
        <v>0</v>
      </c>
      <c r="V299" s="1"/>
      <c r="W299" s="436"/>
      <c r="X299" s="79">
        <f t="shared" si="44"/>
        <v>0</v>
      </c>
      <c r="Y299" s="1"/>
      <c r="Z299" s="436"/>
      <c r="AA299" s="79">
        <f t="shared" si="45"/>
        <v>0</v>
      </c>
    </row>
    <row r="300" spans="1:27" customFormat="1" ht="17.25" customHeight="1">
      <c r="A300" s="1"/>
      <c r="B300" s="71">
        <v>9781804584781</v>
      </c>
      <c r="C300" s="88" t="s">
        <v>584</v>
      </c>
      <c r="D300" s="32" t="s">
        <v>531</v>
      </c>
      <c r="E300" s="74" t="s">
        <v>126</v>
      </c>
      <c r="F300" s="73" t="s">
        <v>254</v>
      </c>
      <c r="G300" s="73"/>
      <c r="H300" s="403"/>
      <c r="I300" s="75">
        <v>34.950000000000003</v>
      </c>
      <c r="J300" s="405"/>
      <c r="K300" s="76">
        <f t="shared" si="39"/>
        <v>34.950000000000003</v>
      </c>
      <c r="L300" s="77">
        <f t="shared" si="40"/>
        <v>0</v>
      </c>
      <c r="M300" s="432">
        <v>0</v>
      </c>
      <c r="N300" s="78">
        <f t="shared" si="41"/>
        <v>0</v>
      </c>
      <c r="O300" s="434"/>
      <c r="P300" s="1"/>
      <c r="Q300" s="436"/>
      <c r="R300" s="79">
        <f t="shared" si="42"/>
        <v>0</v>
      </c>
      <c r="S300" s="1"/>
      <c r="T300" s="436"/>
      <c r="U300" s="79">
        <f t="shared" si="43"/>
        <v>0</v>
      </c>
      <c r="V300" s="1"/>
      <c r="W300" s="436"/>
      <c r="X300" s="79">
        <f t="shared" si="44"/>
        <v>0</v>
      </c>
      <c r="Y300" s="1"/>
      <c r="Z300" s="436"/>
      <c r="AA300" s="79">
        <f t="shared" si="45"/>
        <v>0</v>
      </c>
    </row>
    <row r="301" spans="1:27" customFormat="1" ht="17.25" customHeight="1">
      <c r="A301" s="1"/>
      <c r="B301" s="71">
        <v>9780717193820</v>
      </c>
      <c r="C301" s="88" t="s">
        <v>585</v>
      </c>
      <c r="D301" s="32" t="s">
        <v>531</v>
      </c>
      <c r="E301" s="74" t="s">
        <v>126</v>
      </c>
      <c r="F301" s="73" t="s">
        <v>254</v>
      </c>
      <c r="G301" s="73"/>
      <c r="H301" s="403"/>
      <c r="I301" s="75">
        <v>34.950000000000003</v>
      </c>
      <c r="J301" s="405"/>
      <c r="K301" s="76">
        <f t="shared" si="39"/>
        <v>34.950000000000003</v>
      </c>
      <c r="L301" s="77">
        <f t="shared" si="40"/>
        <v>0</v>
      </c>
      <c r="M301" s="432">
        <v>0</v>
      </c>
      <c r="N301" s="78">
        <f t="shared" si="41"/>
        <v>0</v>
      </c>
      <c r="O301" s="434"/>
      <c r="P301" s="1"/>
      <c r="Q301" s="436"/>
      <c r="R301" s="79">
        <f t="shared" si="42"/>
        <v>0</v>
      </c>
      <c r="S301" s="1"/>
      <c r="T301" s="436"/>
      <c r="U301" s="79">
        <f t="shared" si="43"/>
        <v>0</v>
      </c>
      <c r="V301" s="1"/>
      <c r="W301" s="436"/>
      <c r="X301" s="79">
        <f t="shared" si="44"/>
        <v>0</v>
      </c>
      <c r="Y301" s="1"/>
      <c r="Z301" s="436"/>
      <c r="AA301" s="79">
        <f t="shared" si="45"/>
        <v>0</v>
      </c>
    </row>
    <row r="302" spans="1:27" customFormat="1" ht="17.25" customHeight="1">
      <c r="A302" s="1"/>
      <c r="B302" s="71">
        <v>9780717193851</v>
      </c>
      <c r="C302" s="88" t="s">
        <v>586</v>
      </c>
      <c r="D302" s="32" t="s">
        <v>531</v>
      </c>
      <c r="E302" s="74" t="s">
        <v>126</v>
      </c>
      <c r="F302" s="73" t="s">
        <v>254</v>
      </c>
      <c r="G302" s="71"/>
      <c r="H302" s="403"/>
      <c r="I302" s="75">
        <v>12.45</v>
      </c>
      <c r="J302" s="405"/>
      <c r="K302" s="76">
        <f t="shared" si="39"/>
        <v>12.45</v>
      </c>
      <c r="L302" s="77">
        <f t="shared" si="40"/>
        <v>0</v>
      </c>
      <c r="M302" s="432">
        <v>0</v>
      </c>
      <c r="N302" s="78">
        <f t="shared" si="41"/>
        <v>0</v>
      </c>
      <c r="O302" s="434"/>
      <c r="P302" s="1"/>
      <c r="Q302" s="436"/>
      <c r="R302" s="79">
        <f t="shared" si="42"/>
        <v>0</v>
      </c>
      <c r="S302" s="1"/>
      <c r="T302" s="436"/>
      <c r="U302" s="79">
        <f t="shared" si="43"/>
        <v>0</v>
      </c>
      <c r="V302" s="1"/>
      <c r="W302" s="436"/>
      <c r="X302" s="79">
        <f t="shared" si="44"/>
        <v>0</v>
      </c>
      <c r="Y302" s="1"/>
      <c r="Z302" s="436"/>
      <c r="AA302" s="79">
        <f t="shared" si="45"/>
        <v>0</v>
      </c>
    </row>
    <row r="303" spans="1:27" customFormat="1" ht="17.25" customHeight="1">
      <c r="A303" s="1"/>
      <c r="B303" s="71">
        <v>9780717190676</v>
      </c>
      <c r="C303" s="88" t="s">
        <v>587</v>
      </c>
      <c r="D303" s="32" t="s">
        <v>531</v>
      </c>
      <c r="E303" s="74" t="s">
        <v>98</v>
      </c>
      <c r="F303" s="73" t="s">
        <v>254</v>
      </c>
      <c r="G303" s="71"/>
      <c r="H303" s="403"/>
      <c r="I303" s="75">
        <v>10.95</v>
      </c>
      <c r="J303" s="405"/>
      <c r="K303" s="76">
        <f t="shared" si="39"/>
        <v>10.95</v>
      </c>
      <c r="L303" s="77">
        <f t="shared" si="40"/>
        <v>0</v>
      </c>
      <c r="M303" s="432">
        <v>0</v>
      </c>
      <c r="N303" s="78">
        <f t="shared" si="41"/>
        <v>0</v>
      </c>
      <c r="O303" s="434"/>
      <c r="P303" s="1"/>
      <c r="Q303" s="436"/>
      <c r="R303" s="79">
        <f t="shared" si="42"/>
        <v>0</v>
      </c>
      <c r="S303" s="1"/>
      <c r="T303" s="436"/>
      <c r="U303" s="79">
        <f t="shared" si="43"/>
        <v>0</v>
      </c>
      <c r="V303" s="1"/>
      <c r="W303" s="436"/>
      <c r="X303" s="79">
        <f t="shared" si="44"/>
        <v>0</v>
      </c>
      <c r="Y303" s="1"/>
      <c r="Z303" s="436"/>
      <c r="AA303" s="79">
        <f t="shared" si="45"/>
        <v>0</v>
      </c>
    </row>
    <row r="304" spans="1:27" customFormat="1" ht="17.25" customHeight="1">
      <c r="A304" s="1"/>
      <c r="B304" s="71">
        <v>9781912514229</v>
      </c>
      <c r="C304" s="88" t="s">
        <v>588</v>
      </c>
      <c r="D304" s="32" t="s">
        <v>531</v>
      </c>
      <c r="E304" s="74" t="s">
        <v>126</v>
      </c>
      <c r="F304" s="73" t="s">
        <v>266</v>
      </c>
      <c r="G304" s="73" t="s">
        <v>589</v>
      </c>
      <c r="H304" s="403"/>
      <c r="I304" s="75">
        <v>34.99</v>
      </c>
      <c r="J304" s="405"/>
      <c r="K304" s="76">
        <f t="shared" si="39"/>
        <v>34.99</v>
      </c>
      <c r="L304" s="77">
        <f t="shared" si="40"/>
        <v>0</v>
      </c>
      <c r="M304" s="432">
        <v>0</v>
      </c>
      <c r="N304" s="78">
        <f t="shared" si="41"/>
        <v>0</v>
      </c>
      <c r="O304" s="434"/>
      <c r="P304" s="1"/>
      <c r="Q304" s="436"/>
      <c r="R304" s="79">
        <f t="shared" si="42"/>
        <v>0</v>
      </c>
      <c r="S304" s="1"/>
      <c r="T304" s="436"/>
      <c r="U304" s="79">
        <f t="shared" si="43"/>
        <v>0</v>
      </c>
      <c r="V304" s="1"/>
      <c r="W304" s="436"/>
      <c r="X304" s="79">
        <f t="shared" si="44"/>
        <v>0</v>
      </c>
      <c r="Y304" s="1"/>
      <c r="Z304" s="436"/>
      <c r="AA304" s="79">
        <f t="shared" si="45"/>
        <v>0</v>
      </c>
    </row>
    <row r="305" spans="1:27" customFormat="1" ht="16.5" customHeight="1">
      <c r="A305" s="1"/>
      <c r="B305" s="71">
        <v>9781912514212</v>
      </c>
      <c r="C305" s="88" t="s">
        <v>590</v>
      </c>
      <c r="D305" s="32" t="s">
        <v>531</v>
      </c>
      <c r="E305" s="74" t="s">
        <v>98</v>
      </c>
      <c r="F305" s="73" t="s">
        <v>266</v>
      </c>
      <c r="G305" s="73" t="s">
        <v>591</v>
      </c>
      <c r="H305" s="403"/>
      <c r="I305" s="75">
        <v>12.99</v>
      </c>
      <c r="J305" s="405"/>
      <c r="K305" s="76">
        <f t="shared" si="39"/>
        <v>12.99</v>
      </c>
      <c r="L305" s="77">
        <f t="shared" si="40"/>
        <v>0</v>
      </c>
      <c r="M305" s="432">
        <v>0</v>
      </c>
      <c r="N305" s="78">
        <f t="shared" si="41"/>
        <v>0</v>
      </c>
      <c r="O305" s="434"/>
      <c r="P305" s="1"/>
      <c r="Q305" s="436"/>
      <c r="R305" s="79">
        <f t="shared" si="42"/>
        <v>0</v>
      </c>
      <c r="S305" s="1"/>
      <c r="T305" s="436"/>
      <c r="U305" s="79">
        <f t="shared" si="43"/>
        <v>0</v>
      </c>
      <c r="V305" s="1"/>
      <c r="W305" s="436"/>
      <c r="X305" s="79">
        <f t="shared" si="44"/>
        <v>0</v>
      </c>
      <c r="Y305" s="1"/>
      <c r="Z305" s="436"/>
      <c r="AA305" s="79">
        <f t="shared" si="45"/>
        <v>0</v>
      </c>
    </row>
    <row r="306" spans="1:27" customFormat="1" ht="16.5" customHeight="1">
      <c r="A306" s="1"/>
      <c r="B306" s="71">
        <v>9781912514205</v>
      </c>
      <c r="C306" s="88" t="s">
        <v>592</v>
      </c>
      <c r="D306" s="32" t="s">
        <v>531</v>
      </c>
      <c r="E306" s="74" t="s">
        <v>54</v>
      </c>
      <c r="F306" s="73" t="s">
        <v>266</v>
      </c>
      <c r="G306" s="73" t="s">
        <v>593</v>
      </c>
      <c r="H306" s="403"/>
      <c r="I306" s="75">
        <v>29.99</v>
      </c>
      <c r="J306" s="405"/>
      <c r="K306" s="76">
        <f t="shared" si="39"/>
        <v>29.99</v>
      </c>
      <c r="L306" s="77">
        <f t="shared" si="40"/>
        <v>0</v>
      </c>
      <c r="M306" s="432">
        <v>0</v>
      </c>
      <c r="N306" s="78">
        <f t="shared" si="41"/>
        <v>0</v>
      </c>
      <c r="O306" s="434"/>
      <c r="P306" s="1"/>
      <c r="Q306" s="436"/>
      <c r="R306" s="79">
        <f t="shared" si="42"/>
        <v>0</v>
      </c>
      <c r="S306" s="1"/>
      <c r="T306" s="436"/>
      <c r="U306" s="79">
        <f t="shared" si="43"/>
        <v>0</v>
      </c>
      <c r="V306" s="1"/>
      <c r="W306" s="436"/>
      <c r="X306" s="79">
        <f t="shared" si="44"/>
        <v>0</v>
      </c>
      <c r="Y306" s="1"/>
      <c r="Z306" s="436"/>
      <c r="AA306" s="79">
        <f t="shared" si="45"/>
        <v>0</v>
      </c>
    </row>
    <row r="307" spans="1:27" customFormat="1" ht="16.5" customHeight="1">
      <c r="A307" s="1"/>
      <c r="B307" s="71">
        <v>9781907330476</v>
      </c>
      <c r="C307" s="88" t="s">
        <v>594</v>
      </c>
      <c r="D307" s="32" t="s">
        <v>531</v>
      </c>
      <c r="E307" s="74" t="s">
        <v>126</v>
      </c>
      <c r="F307" s="73" t="s">
        <v>281</v>
      </c>
      <c r="G307" s="73" t="s">
        <v>595</v>
      </c>
      <c r="H307" s="403"/>
      <c r="I307" s="75">
        <v>12.7</v>
      </c>
      <c r="J307" s="405"/>
      <c r="K307" s="76">
        <f t="shared" si="39"/>
        <v>12.7</v>
      </c>
      <c r="L307" s="77">
        <f t="shared" si="40"/>
        <v>0</v>
      </c>
      <c r="M307" s="432">
        <v>0</v>
      </c>
      <c r="N307" s="78">
        <f t="shared" si="41"/>
        <v>0</v>
      </c>
      <c r="O307" s="434"/>
      <c r="P307" s="1"/>
      <c r="Q307" s="436"/>
      <c r="R307" s="79">
        <f t="shared" si="42"/>
        <v>0</v>
      </c>
      <c r="S307" s="1"/>
      <c r="T307" s="436"/>
      <c r="U307" s="79">
        <f t="shared" si="43"/>
        <v>0</v>
      </c>
      <c r="V307" s="1"/>
      <c r="W307" s="436"/>
      <c r="X307" s="79">
        <f t="shared" si="44"/>
        <v>0</v>
      </c>
      <c r="Y307" s="1"/>
      <c r="Z307" s="436"/>
      <c r="AA307" s="79">
        <f t="shared" si="45"/>
        <v>0</v>
      </c>
    </row>
    <row r="308" spans="1:27" customFormat="1" ht="16.5" customHeight="1">
      <c r="A308" s="1"/>
      <c r="B308" s="71"/>
      <c r="C308" s="88" t="s">
        <v>596</v>
      </c>
      <c r="D308" s="32" t="s">
        <v>531</v>
      </c>
      <c r="E308" s="74" t="s">
        <v>98</v>
      </c>
      <c r="F308" s="73" t="s">
        <v>281</v>
      </c>
      <c r="G308" s="73" t="s">
        <v>597</v>
      </c>
      <c r="H308" s="403"/>
      <c r="I308" s="75">
        <v>90</v>
      </c>
      <c r="J308" s="405"/>
      <c r="K308" s="76">
        <f t="shared" si="39"/>
        <v>90</v>
      </c>
      <c r="L308" s="77">
        <f t="shared" si="40"/>
        <v>0</v>
      </c>
      <c r="M308" s="432">
        <v>0</v>
      </c>
      <c r="N308" s="78">
        <f t="shared" si="41"/>
        <v>0</v>
      </c>
      <c r="O308" s="434"/>
      <c r="P308" s="1"/>
      <c r="Q308" s="436"/>
      <c r="R308" s="79">
        <f t="shared" si="42"/>
        <v>0</v>
      </c>
      <c r="S308" s="1"/>
      <c r="T308" s="436"/>
      <c r="U308" s="79">
        <f t="shared" si="43"/>
        <v>0</v>
      </c>
      <c r="V308" s="1"/>
      <c r="W308" s="436"/>
      <c r="X308" s="79">
        <f t="shared" si="44"/>
        <v>0</v>
      </c>
      <c r="Y308" s="1"/>
      <c r="Z308" s="436"/>
      <c r="AA308" s="79">
        <f t="shared" si="45"/>
        <v>0</v>
      </c>
    </row>
    <row r="309" spans="1:27" customFormat="1" ht="16.5" customHeight="1">
      <c r="A309" s="1"/>
      <c r="B309" s="71"/>
      <c r="C309" s="88" t="s">
        <v>598</v>
      </c>
      <c r="D309" s="32" t="s">
        <v>531</v>
      </c>
      <c r="E309" s="74" t="s">
        <v>98</v>
      </c>
      <c r="F309" s="73" t="s">
        <v>281</v>
      </c>
      <c r="G309" s="73" t="s">
        <v>599</v>
      </c>
      <c r="H309" s="403"/>
      <c r="I309" s="75">
        <v>90</v>
      </c>
      <c r="J309" s="405"/>
      <c r="K309" s="76">
        <f t="shared" si="39"/>
        <v>90</v>
      </c>
      <c r="L309" s="77">
        <f t="shared" si="40"/>
        <v>0</v>
      </c>
      <c r="M309" s="432">
        <v>0</v>
      </c>
      <c r="N309" s="78">
        <f t="shared" si="41"/>
        <v>0</v>
      </c>
      <c r="O309" s="434"/>
      <c r="P309" s="1"/>
      <c r="Q309" s="436"/>
      <c r="R309" s="79">
        <f t="shared" si="42"/>
        <v>0</v>
      </c>
      <c r="S309" s="1"/>
      <c r="T309" s="436"/>
      <c r="U309" s="79">
        <f t="shared" si="43"/>
        <v>0</v>
      </c>
      <c r="V309" s="1"/>
      <c r="W309" s="436"/>
      <c r="X309" s="79">
        <f t="shared" si="44"/>
        <v>0</v>
      </c>
      <c r="Y309" s="1"/>
      <c r="Z309" s="436"/>
      <c r="AA309" s="79">
        <f t="shared" si="45"/>
        <v>0</v>
      </c>
    </row>
    <row r="310" spans="1:27" customFormat="1" ht="16.5" customHeight="1">
      <c r="A310" s="1"/>
      <c r="B310" s="71"/>
      <c r="C310" s="88" t="s">
        <v>283</v>
      </c>
      <c r="D310" s="32" t="s">
        <v>531</v>
      </c>
      <c r="E310" s="74" t="s">
        <v>139</v>
      </c>
      <c r="F310" s="73" t="s">
        <v>281</v>
      </c>
      <c r="G310" s="73"/>
      <c r="H310" s="403"/>
      <c r="I310" s="75">
        <v>9.5</v>
      </c>
      <c r="J310" s="405"/>
      <c r="K310" s="76">
        <f t="shared" si="39"/>
        <v>9.5</v>
      </c>
      <c r="L310" s="77">
        <f t="shared" si="40"/>
        <v>0</v>
      </c>
      <c r="M310" s="432">
        <v>0</v>
      </c>
      <c r="N310" s="78">
        <f t="shared" si="41"/>
        <v>0</v>
      </c>
      <c r="O310" s="434"/>
      <c r="P310" s="1"/>
      <c r="Q310" s="436"/>
      <c r="R310" s="79">
        <f t="shared" si="42"/>
        <v>0</v>
      </c>
      <c r="S310" s="1"/>
      <c r="T310" s="436"/>
      <c r="U310" s="79">
        <f t="shared" si="43"/>
        <v>0</v>
      </c>
      <c r="V310" s="1"/>
      <c r="W310" s="436"/>
      <c r="X310" s="79">
        <f t="shared" si="44"/>
        <v>0</v>
      </c>
      <c r="Y310" s="1"/>
      <c r="Z310" s="436"/>
      <c r="AA310" s="79">
        <f t="shared" si="45"/>
        <v>0</v>
      </c>
    </row>
    <row r="311" spans="1:27" s="417" customFormat="1" ht="17.25" customHeight="1">
      <c r="A311" s="463"/>
      <c r="B311" s="464"/>
      <c r="C311" s="400" t="s">
        <v>600</v>
      </c>
      <c r="D311" s="400"/>
      <c r="E311" s="401"/>
      <c r="F311" s="402"/>
      <c r="G311" s="464"/>
      <c r="H311" s="403"/>
      <c r="I311" s="404"/>
      <c r="J311" s="405"/>
      <c r="K311" s="465">
        <f t="shared" si="39"/>
        <v>0</v>
      </c>
      <c r="L311" s="466">
        <f t="shared" si="40"/>
        <v>0</v>
      </c>
      <c r="M311" s="432">
        <v>0</v>
      </c>
      <c r="N311" s="467">
        <f t="shared" si="41"/>
        <v>0</v>
      </c>
      <c r="O311" s="434"/>
      <c r="P311" s="463"/>
      <c r="Q311" s="436"/>
      <c r="R311" s="468">
        <f t="shared" si="42"/>
        <v>0</v>
      </c>
      <c r="S311" s="463"/>
      <c r="T311" s="436"/>
      <c r="U311" s="468">
        <f t="shared" si="43"/>
        <v>0</v>
      </c>
      <c r="V311" s="463"/>
      <c r="W311" s="436"/>
      <c r="X311" s="468">
        <f t="shared" si="44"/>
        <v>0</v>
      </c>
      <c r="Y311" s="463"/>
      <c r="Z311" s="436"/>
      <c r="AA311" s="468">
        <f t="shared" si="45"/>
        <v>0</v>
      </c>
    </row>
    <row r="312" spans="1:27" s="417" customFormat="1" ht="17.25" customHeight="1">
      <c r="A312" s="463"/>
      <c r="B312" s="464"/>
      <c r="C312" s="473"/>
      <c r="D312" s="400"/>
      <c r="E312" s="401"/>
      <c r="F312" s="471"/>
      <c r="G312" s="402"/>
      <c r="H312" s="403"/>
      <c r="I312" s="472"/>
      <c r="J312" s="405"/>
      <c r="K312" s="465">
        <f t="shared" si="39"/>
        <v>0</v>
      </c>
      <c r="L312" s="466">
        <f t="shared" si="40"/>
        <v>0</v>
      </c>
      <c r="M312" s="432">
        <v>0</v>
      </c>
      <c r="N312" s="467">
        <f t="shared" si="41"/>
        <v>0</v>
      </c>
      <c r="O312" s="434"/>
      <c r="P312" s="463"/>
      <c r="Q312" s="436"/>
      <c r="R312" s="468">
        <f t="shared" si="42"/>
        <v>0</v>
      </c>
      <c r="S312" s="463"/>
      <c r="T312" s="436"/>
      <c r="U312" s="468">
        <f t="shared" si="43"/>
        <v>0</v>
      </c>
      <c r="V312" s="463"/>
      <c r="W312" s="436"/>
      <c r="X312" s="468">
        <f t="shared" si="44"/>
        <v>0</v>
      </c>
      <c r="Y312" s="463"/>
      <c r="Z312" s="436"/>
      <c r="AA312" s="468">
        <f t="shared" si="45"/>
        <v>0</v>
      </c>
    </row>
    <row r="313" spans="1:27" s="417" customFormat="1" ht="17.25" customHeight="1">
      <c r="A313" s="463"/>
      <c r="B313" s="464"/>
      <c r="C313" s="473"/>
      <c r="D313" s="400"/>
      <c r="E313" s="401"/>
      <c r="F313" s="471"/>
      <c r="G313" s="402"/>
      <c r="H313" s="403"/>
      <c r="I313" s="472"/>
      <c r="J313" s="405"/>
      <c r="K313" s="465">
        <f t="shared" si="39"/>
        <v>0</v>
      </c>
      <c r="L313" s="466">
        <f t="shared" si="40"/>
        <v>0</v>
      </c>
      <c r="M313" s="432">
        <v>0</v>
      </c>
      <c r="N313" s="467">
        <f t="shared" si="41"/>
        <v>0</v>
      </c>
      <c r="O313" s="434"/>
      <c r="P313" s="463"/>
      <c r="Q313" s="436"/>
      <c r="R313" s="468">
        <f t="shared" si="42"/>
        <v>0</v>
      </c>
      <c r="S313" s="463"/>
      <c r="T313" s="436"/>
      <c r="U313" s="468">
        <f t="shared" si="43"/>
        <v>0</v>
      </c>
      <c r="V313" s="463"/>
      <c r="W313" s="436"/>
      <c r="X313" s="468">
        <f t="shared" si="44"/>
        <v>0</v>
      </c>
      <c r="Y313" s="463"/>
      <c r="Z313" s="436"/>
      <c r="AA313" s="468">
        <f t="shared" si="45"/>
        <v>0</v>
      </c>
    </row>
    <row r="314" spans="1:27" s="417" customFormat="1" ht="17.25" customHeight="1">
      <c r="A314" s="463"/>
      <c r="B314" s="464"/>
      <c r="C314" s="473"/>
      <c r="D314" s="400"/>
      <c r="E314" s="401"/>
      <c r="F314" s="471"/>
      <c r="G314" s="402"/>
      <c r="H314" s="403"/>
      <c r="I314" s="472"/>
      <c r="J314" s="405"/>
      <c r="K314" s="465">
        <f t="shared" si="39"/>
        <v>0</v>
      </c>
      <c r="L314" s="466">
        <f t="shared" si="40"/>
        <v>0</v>
      </c>
      <c r="M314" s="432">
        <v>0</v>
      </c>
      <c r="N314" s="467">
        <f t="shared" si="41"/>
        <v>0</v>
      </c>
      <c r="O314" s="434"/>
      <c r="P314" s="463"/>
      <c r="Q314" s="436"/>
      <c r="R314" s="468">
        <f t="shared" si="42"/>
        <v>0</v>
      </c>
      <c r="S314" s="463"/>
      <c r="T314" s="436"/>
      <c r="U314" s="468">
        <f t="shared" si="43"/>
        <v>0</v>
      </c>
      <c r="V314" s="463"/>
      <c r="W314" s="436"/>
      <c r="X314" s="468">
        <f t="shared" si="44"/>
        <v>0</v>
      </c>
      <c r="Y314" s="463"/>
      <c r="Z314" s="436"/>
      <c r="AA314" s="468">
        <f t="shared" si="45"/>
        <v>0</v>
      </c>
    </row>
    <row r="315" spans="1:27" customFormat="1" ht="17.25" customHeight="1">
      <c r="A315" s="1"/>
      <c r="B315" s="94"/>
      <c r="C315" s="132" t="s">
        <v>284</v>
      </c>
      <c r="D315" s="133"/>
      <c r="E315" s="97"/>
      <c r="F315" s="98"/>
      <c r="G315" s="99"/>
      <c r="H315" s="100"/>
      <c r="I315" s="101"/>
      <c r="J315" s="102"/>
      <c r="K315" s="103"/>
      <c r="L315" s="104"/>
      <c r="M315" s="105"/>
      <c r="N315" s="105"/>
      <c r="O315" s="100"/>
      <c r="P315" s="1"/>
      <c r="R315" s="1"/>
      <c r="T315" s="1"/>
      <c r="V315" s="1"/>
      <c r="X315" s="1"/>
      <c r="Y315" s="1"/>
      <c r="Z315" s="1"/>
      <c r="AA315" s="1"/>
    </row>
    <row r="316" spans="1:27" customFormat="1" ht="17.25" customHeight="1">
      <c r="A316" s="1"/>
      <c r="B316" s="134" t="s">
        <v>601</v>
      </c>
      <c r="C316" s="135"/>
      <c r="D316" s="136"/>
      <c r="E316" s="136"/>
      <c r="F316" s="135"/>
      <c r="G316" s="135"/>
      <c r="H316" s="112">
        <f>SUM(H272:H315)</f>
        <v>0</v>
      </c>
      <c r="I316" s="113"/>
      <c r="J316" s="114"/>
      <c r="K316" s="114"/>
      <c r="L316" s="115">
        <f>SUM(L272:L315)</f>
        <v>0</v>
      </c>
      <c r="M316" s="159"/>
      <c r="N316" s="117">
        <f>SUM(N272:N315)</f>
        <v>0</v>
      </c>
      <c r="O316" s="137"/>
      <c r="P316" s="1"/>
      <c r="R316" s="1"/>
      <c r="T316" s="1"/>
      <c r="V316" s="1"/>
      <c r="X316" s="1"/>
      <c r="Y316" s="1"/>
      <c r="Z316" s="1"/>
      <c r="AA316" s="1"/>
    </row>
    <row r="317" spans="1:27" customFormat="1" ht="17.25" customHeight="1">
      <c r="A317" s="1"/>
      <c r="B317" s="120"/>
      <c r="C317" s="157"/>
      <c r="D317" s="157"/>
      <c r="E317" s="123"/>
      <c r="F317" s="157"/>
      <c r="G317" s="157"/>
      <c r="H317" s="120"/>
      <c r="I317" s="47"/>
      <c r="J317" s="4"/>
      <c r="K317" s="4"/>
      <c r="L317" s="4"/>
      <c r="M317" s="128"/>
      <c r="N317" s="128"/>
      <c r="O317" s="157"/>
      <c r="P317" s="1"/>
      <c r="R317" s="1"/>
      <c r="T317" s="1"/>
      <c r="V317" s="1"/>
      <c r="X317" s="1"/>
      <c r="Y317" s="1"/>
      <c r="Z317" s="1"/>
      <c r="AA317" s="1"/>
    </row>
    <row r="318" spans="1:27" customFormat="1" ht="30" customHeight="1">
      <c r="A318" s="1"/>
      <c r="B318" s="387" t="s">
        <v>602</v>
      </c>
      <c r="C318" s="371"/>
      <c r="D318" s="371"/>
      <c r="E318" s="371"/>
      <c r="F318" s="371"/>
      <c r="G318" s="371"/>
      <c r="H318" s="371"/>
      <c r="I318" s="371"/>
      <c r="J318" s="371"/>
      <c r="K318" s="371"/>
      <c r="L318" s="371"/>
      <c r="M318" s="371"/>
      <c r="N318" s="371"/>
      <c r="O318" s="372"/>
      <c r="P318" s="1"/>
      <c r="R318" s="1"/>
      <c r="T318" s="1"/>
      <c r="V318" s="1"/>
      <c r="X318" s="1"/>
      <c r="Y318" s="1"/>
      <c r="Z318" s="1"/>
      <c r="AA318" s="1"/>
    </row>
    <row r="319" spans="1:27" customFormat="1" ht="30" customHeight="1">
      <c r="A319" s="15"/>
      <c r="B319" s="144" t="s">
        <v>78</v>
      </c>
      <c r="C319" s="28" t="s">
        <v>79</v>
      </c>
      <c r="D319" s="28" t="s">
        <v>80</v>
      </c>
      <c r="E319" s="28" t="s">
        <v>81</v>
      </c>
      <c r="F319" s="145" t="s">
        <v>82</v>
      </c>
      <c r="G319" s="28" t="s">
        <v>83</v>
      </c>
      <c r="H319" s="146" t="s">
        <v>84</v>
      </c>
      <c r="I319" s="147" t="s">
        <v>85</v>
      </c>
      <c r="J319" s="148" t="s">
        <v>86</v>
      </c>
      <c r="K319" s="148" t="s">
        <v>87</v>
      </c>
      <c r="L319" s="148" t="s">
        <v>88</v>
      </c>
      <c r="M319" s="149" t="s">
        <v>89</v>
      </c>
      <c r="N319" s="149" t="s">
        <v>90</v>
      </c>
      <c r="O319" s="28" t="s">
        <v>91</v>
      </c>
      <c r="P319" s="15"/>
      <c r="Q319" s="385" t="s">
        <v>92</v>
      </c>
      <c r="R319" s="379"/>
      <c r="S319" s="15"/>
      <c r="T319" s="385" t="s">
        <v>93</v>
      </c>
      <c r="U319" s="379"/>
      <c r="V319" s="15"/>
      <c r="W319" s="385" t="s">
        <v>94</v>
      </c>
      <c r="X319" s="379"/>
      <c r="Y319" s="15"/>
      <c r="Z319" s="386" t="s">
        <v>95</v>
      </c>
      <c r="AA319" s="379"/>
    </row>
    <row r="320" spans="1:27" customFormat="1" ht="17.25" customHeight="1">
      <c r="A320" s="1"/>
      <c r="B320" s="71">
        <v>9781802302141</v>
      </c>
      <c r="C320" s="88" t="s">
        <v>603</v>
      </c>
      <c r="D320" s="73" t="s">
        <v>604</v>
      </c>
      <c r="E320" s="89" t="s">
        <v>98</v>
      </c>
      <c r="F320" s="87" t="s">
        <v>140</v>
      </c>
      <c r="G320" s="73" t="s">
        <v>605</v>
      </c>
      <c r="H320" s="403"/>
      <c r="I320" s="75">
        <v>8.9499999999999993</v>
      </c>
      <c r="J320" s="405"/>
      <c r="K320" s="76">
        <f t="shared" ref="K320:K328" si="46">I320-(I320*J320)</f>
        <v>8.9499999999999993</v>
      </c>
      <c r="L320" s="77">
        <f t="shared" ref="L320:L328" si="47">K320*H320</f>
        <v>0</v>
      </c>
      <c r="M320" s="432">
        <v>0</v>
      </c>
      <c r="N320" s="78">
        <f t="shared" ref="N320:N328" si="48">L320+(L320*M320)</f>
        <v>0</v>
      </c>
      <c r="O320" s="434"/>
      <c r="P320" s="1"/>
      <c r="Q320" s="436"/>
      <c r="R320" s="79">
        <f t="shared" ref="R320:R328" si="49">IF(Q320="YES",$H320,0)</f>
        <v>0</v>
      </c>
      <c r="S320" s="1"/>
      <c r="T320" s="436"/>
      <c r="U320" s="79">
        <f t="shared" ref="U320:U328" si="50">IF(T320="YES",$H320,0)</f>
        <v>0</v>
      </c>
      <c r="V320" s="1"/>
      <c r="W320" s="436"/>
      <c r="X320" s="79">
        <f t="shared" ref="X320:X328" si="51">IF(W320="YES",$H320,0)</f>
        <v>0</v>
      </c>
      <c r="Y320" s="1"/>
      <c r="Z320" s="436"/>
      <c r="AA320" s="79">
        <f t="shared" ref="AA320:AA328" si="52">IF(Z320="YES",$H320,0)</f>
        <v>0</v>
      </c>
    </row>
    <row r="321" spans="1:27" customFormat="1" ht="17.25" customHeight="1">
      <c r="A321" s="1"/>
      <c r="B321" s="91">
        <v>9781917848541</v>
      </c>
      <c r="C321" s="160" t="s">
        <v>606</v>
      </c>
      <c r="D321" s="73" t="s">
        <v>604</v>
      </c>
      <c r="E321" s="161" t="s">
        <v>98</v>
      </c>
      <c r="F321" s="29" t="s">
        <v>216</v>
      </c>
      <c r="G321" s="162" t="s">
        <v>607</v>
      </c>
      <c r="H321" s="403"/>
      <c r="I321" s="163">
        <v>8.9499999999999993</v>
      </c>
      <c r="J321" s="405"/>
      <c r="K321" s="76">
        <f t="shared" si="46"/>
        <v>8.9499999999999993</v>
      </c>
      <c r="L321" s="77">
        <f t="shared" si="47"/>
        <v>0</v>
      </c>
      <c r="M321" s="432">
        <v>0</v>
      </c>
      <c r="N321" s="78">
        <f t="shared" si="48"/>
        <v>0</v>
      </c>
      <c r="O321" s="434"/>
      <c r="P321" s="1"/>
      <c r="Q321" s="436"/>
      <c r="R321" s="79">
        <f t="shared" si="49"/>
        <v>0</v>
      </c>
      <c r="S321" s="1"/>
      <c r="T321" s="436"/>
      <c r="U321" s="79">
        <f t="shared" si="50"/>
        <v>0</v>
      </c>
      <c r="V321" s="1"/>
      <c r="W321" s="436"/>
      <c r="X321" s="79">
        <f t="shared" si="51"/>
        <v>0</v>
      </c>
      <c r="Y321" s="1"/>
      <c r="Z321" s="436"/>
      <c r="AA321" s="79">
        <f t="shared" si="52"/>
        <v>0</v>
      </c>
    </row>
    <row r="322" spans="1:27" customFormat="1" ht="17.25" customHeight="1">
      <c r="A322" s="1"/>
      <c r="B322" s="71" t="s">
        <v>608</v>
      </c>
      <c r="C322" s="88" t="s">
        <v>609</v>
      </c>
      <c r="D322" s="73" t="s">
        <v>604</v>
      </c>
      <c r="E322" s="74" t="s">
        <v>126</v>
      </c>
      <c r="F322" s="32" t="s">
        <v>254</v>
      </c>
      <c r="G322" s="73"/>
      <c r="H322" s="403"/>
      <c r="I322" s="75">
        <v>30.95</v>
      </c>
      <c r="J322" s="405"/>
      <c r="K322" s="76">
        <f t="shared" si="46"/>
        <v>30.95</v>
      </c>
      <c r="L322" s="77">
        <f t="shared" si="47"/>
        <v>0</v>
      </c>
      <c r="M322" s="432">
        <v>0</v>
      </c>
      <c r="N322" s="78">
        <f t="shared" si="48"/>
        <v>0</v>
      </c>
      <c r="O322" s="434"/>
      <c r="P322" s="1"/>
      <c r="Q322" s="436"/>
      <c r="R322" s="79">
        <f t="shared" si="49"/>
        <v>0</v>
      </c>
      <c r="S322" s="1"/>
      <c r="T322" s="436"/>
      <c r="U322" s="79">
        <f t="shared" si="50"/>
        <v>0</v>
      </c>
      <c r="V322" s="1"/>
      <c r="W322" s="436"/>
      <c r="X322" s="79">
        <f t="shared" si="51"/>
        <v>0</v>
      </c>
      <c r="Y322" s="1"/>
      <c r="Z322" s="436"/>
      <c r="AA322" s="79">
        <f t="shared" si="52"/>
        <v>0</v>
      </c>
    </row>
    <row r="323" spans="1:27" customFormat="1" ht="17.25" customHeight="1">
      <c r="A323" s="1"/>
      <c r="B323" s="91">
        <v>9781999829322</v>
      </c>
      <c r="C323" s="45" t="s">
        <v>610</v>
      </c>
      <c r="D323" s="73" t="s">
        <v>604</v>
      </c>
      <c r="E323" s="161" t="s">
        <v>126</v>
      </c>
      <c r="F323" s="93" t="s">
        <v>611</v>
      </c>
      <c r="G323" s="91"/>
      <c r="H323" s="403"/>
      <c r="I323" s="163">
        <v>35</v>
      </c>
      <c r="J323" s="405"/>
      <c r="K323" s="76">
        <f t="shared" si="46"/>
        <v>35</v>
      </c>
      <c r="L323" s="77">
        <f t="shared" si="47"/>
        <v>0</v>
      </c>
      <c r="M323" s="432">
        <v>0</v>
      </c>
      <c r="N323" s="78">
        <f t="shared" si="48"/>
        <v>0</v>
      </c>
      <c r="O323" s="434"/>
      <c r="P323" s="1"/>
      <c r="Q323" s="436"/>
      <c r="R323" s="79">
        <f t="shared" si="49"/>
        <v>0</v>
      </c>
      <c r="S323" s="1"/>
      <c r="T323" s="436"/>
      <c r="U323" s="79">
        <f t="shared" si="50"/>
        <v>0</v>
      </c>
      <c r="V323" s="1"/>
      <c r="W323" s="436"/>
      <c r="X323" s="79">
        <f t="shared" si="51"/>
        <v>0</v>
      </c>
      <c r="Y323" s="1"/>
      <c r="Z323" s="436"/>
      <c r="AA323" s="79">
        <f t="shared" si="52"/>
        <v>0</v>
      </c>
    </row>
    <row r="324" spans="1:27" customFormat="1" ht="17.25" customHeight="1">
      <c r="A324" s="1"/>
      <c r="B324" s="164">
        <v>9781916190337</v>
      </c>
      <c r="C324" s="165" t="s">
        <v>612</v>
      </c>
      <c r="D324" s="73" t="s">
        <v>604</v>
      </c>
      <c r="E324" s="166"/>
      <c r="F324" s="166" t="s">
        <v>613</v>
      </c>
      <c r="G324" s="166"/>
      <c r="H324" s="403"/>
      <c r="I324" s="163">
        <v>32</v>
      </c>
      <c r="J324" s="405"/>
      <c r="K324" s="76">
        <f t="shared" si="46"/>
        <v>32</v>
      </c>
      <c r="L324" s="77">
        <f t="shared" si="47"/>
        <v>0</v>
      </c>
      <c r="M324" s="432">
        <v>0</v>
      </c>
      <c r="N324" s="78">
        <f t="shared" si="48"/>
        <v>0</v>
      </c>
      <c r="O324" s="434"/>
      <c r="P324" s="1"/>
      <c r="Q324" s="436"/>
      <c r="R324" s="79">
        <f t="shared" si="49"/>
        <v>0</v>
      </c>
      <c r="S324" s="1"/>
      <c r="T324" s="436"/>
      <c r="U324" s="79">
        <f t="shared" si="50"/>
        <v>0</v>
      </c>
      <c r="V324" s="1"/>
      <c r="W324" s="436"/>
      <c r="X324" s="79">
        <f t="shared" si="51"/>
        <v>0</v>
      </c>
      <c r="Y324" s="1"/>
      <c r="Z324" s="436"/>
      <c r="AA324" s="79">
        <f t="shared" si="52"/>
        <v>0</v>
      </c>
    </row>
    <row r="325" spans="1:27" s="417" customFormat="1" ht="17.25" customHeight="1">
      <c r="A325" s="463"/>
      <c r="B325" s="489"/>
      <c r="C325" s="497" t="s">
        <v>614</v>
      </c>
      <c r="D325" s="497"/>
      <c r="E325" s="503"/>
      <c r="F325" s="494"/>
      <c r="G325" s="494"/>
      <c r="H325" s="403"/>
      <c r="I325" s="504"/>
      <c r="J325" s="405"/>
      <c r="K325" s="465">
        <f t="shared" si="46"/>
        <v>0</v>
      </c>
      <c r="L325" s="466">
        <f t="shared" si="47"/>
        <v>0</v>
      </c>
      <c r="M325" s="432">
        <v>0</v>
      </c>
      <c r="N325" s="467">
        <f t="shared" si="48"/>
        <v>0</v>
      </c>
      <c r="O325" s="434"/>
      <c r="P325" s="463"/>
      <c r="Q325" s="436"/>
      <c r="R325" s="468">
        <f t="shared" si="49"/>
        <v>0</v>
      </c>
      <c r="S325" s="463"/>
      <c r="T325" s="436"/>
      <c r="U325" s="468">
        <f t="shared" si="50"/>
        <v>0</v>
      </c>
      <c r="V325" s="463"/>
      <c r="W325" s="436"/>
      <c r="X325" s="468">
        <f t="shared" si="51"/>
        <v>0</v>
      </c>
      <c r="Y325" s="463"/>
      <c r="Z325" s="436"/>
      <c r="AA325" s="468">
        <f t="shared" si="52"/>
        <v>0</v>
      </c>
    </row>
    <row r="326" spans="1:27" s="417" customFormat="1" ht="17.25" customHeight="1">
      <c r="A326" s="463"/>
      <c r="B326" s="464"/>
      <c r="C326" s="473"/>
      <c r="D326" s="497"/>
      <c r="E326" s="401"/>
      <c r="F326" s="471"/>
      <c r="G326" s="402"/>
      <c r="H326" s="403"/>
      <c r="I326" s="472"/>
      <c r="J326" s="405"/>
      <c r="K326" s="465">
        <f t="shared" si="46"/>
        <v>0</v>
      </c>
      <c r="L326" s="466">
        <f t="shared" si="47"/>
        <v>0</v>
      </c>
      <c r="M326" s="432">
        <v>0</v>
      </c>
      <c r="N326" s="467">
        <f t="shared" si="48"/>
        <v>0</v>
      </c>
      <c r="O326" s="434"/>
      <c r="P326" s="463"/>
      <c r="Q326" s="436"/>
      <c r="R326" s="468">
        <f t="shared" si="49"/>
        <v>0</v>
      </c>
      <c r="S326" s="463"/>
      <c r="T326" s="436"/>
      <c r="U326" s="468">
        <f t="shared" si="50"/>
        <v>0</v>
      </c>
      <c r="V326" s="463"/>
      <c r="W326" s="436"/>
      <c r="X326" s="468">
        <f t="shared" si="51"/>
        <v>0</v>
      </c>
      <c r="Y326" s="463"/>
      <c r="Z326" s="436"/>
      <c r="AA326" s="468">
        <f t="shared" si="52"/>
        <v>0</v>
      </c>
    </row>
    <row r="327" spans="1:27" s="417" customFormat="1" ht="17.25" customHeight="1">
      <c r="A327" s="463"/>
      <c r="B327" s="464"/>
      <c r="C327" s="473"/>
      <c r="D327" s="497"/>
      <c r="E327" s="401"/>
      <c r="F327" s="471"/>
      <c r="G327" s="402"/>
      <c r="H327" s="403"/>
      <c r="I327" s="472"/>
      <c r="J327" s="405"/>
      <c r="K327" s="465">
        <f t="shared" si="46"/>
        <v>0</v>
      </c>
      <c r="L327" s="466">
        <f t="shared" si="47"/>
        <v>0</v>
      </c>
      <c r="M327" s="432">
        <v>0</v>
      </c>
      <c r="N327" s="467">
        <f t="shared" si="48"/>
        <v>0</v>
      </c>
      <c r="O327" s="434"/>
      <c r="P327" s="463"/>
      <c r="Q327" s="436"/>
      <c r="R327" s="468">
        <f t="shared" si="49"/>
        <v>0</v>
      </c>
      <c r="S327" s="463"/>
      <c r="T327" s="436"/>
      <c r="U327" s="468">
        <f t="shared" si="50"/>
        <v>0</v>
      </c>
      <c r="V327" s="463"/>
      <c r="W327" s="436"/>
      <c r="X327" s="468">
        <f t="shared" si="51"/>
        <v>0</v>
      </c>
      <c r="Y327" s="463"/>
      <c r="Z327" s="436"/>
      <c r="AA327" s="468">
        <f t="shared" si="52"/>
        <v>0</v>
      </c>
    </row>
    <row r="328" spans="1:27" s="417" customFormat="1" ht="17.25" customHeight="1">
      <c r="A328" s="463"/>
      <c r="B328" s="464"/>
      <c r="C328" s="473"/>
      <c r="D328" s="497"/>
      <c r="E328" s="401"/>
      <c r="F328" s="471"/>
      <c r="G328" s="402"/>
      <c r="H328" s="403"/>
      <c r="I328" s="472"/>
      <c r="J328" s="405"/>
      <c r="K328" s="465">
        <f t="shared" si="46"/>
        <v>0</v>
      </c>
      <c r="L328" s="466">
        <f t="shared" si="47"/>
        <v>0</v>
      </c>
      <c r="M328" s="432">
        <v>0</v>
      </c>
      <c r="N328" s="467">
        <f t="shared" si="48"/>
        <v>0</v>
      </c>
      <c r="O328" s="434"/>
      <c r="P328" s="463"/>
      <c r="Q328" s="436"/>
      <c r="R328" s="468">
        <f t="shared" si="49"/>
        <v>0</v>
      </c>
      <c r="S328" s="463"/>
      <c r="T328" s="436"/>
      <c r="U328" s="468">
        <f t="shared" si="50"/>
        <v>0</v>
      </c>
      <c r="V328" s="463"/>
      <c r="W328" s="436"/>
      <c r="X328" s="468">
        <f t="shared" si="51"/>
        <v>0</v>
      </c>
      <c r="Y328" s="463"/>
      <c r="Z328" s="436"/>
      <c r="AA328" s="468">
        <f t="shared" si="52"/>
        <v>0</v>
      </c>
    </row>
    <row r="329" spans="1:27" customFormat="1" ht="17.25" customHeight="1">
      <c r="A329" s="1"/>
      <c r="B329" s="100"/>
      <c r="C329" s="132" t="s">
        <v>284</v>
      </c>
      <c r="D329" s="133"/>
      <c r="E329" s="97"/>
      <c r="F329" s="98"/>
      <c r="G329" s="99"/>
      <c r="H329" s="100"/>
      <c r="I329" s="101"/>
      <c r="J329" s="102"/>
      <c r="K329" s="103"/>
      <c r="L329" s="104"/>
      <c r="M329" s="105"/>
      <c r="N329" s="105"/>
      <c r="O329" s="100"/>
      <c r="P329" s="1"/>
      <c r="R329" s="1"/>
      <c r="T329" s="1"/>
      <c r="V329" s="1"/>
      <c r="X329" s="1"/>
      <c r="Y329" s="1"/>
      <c r="Z329" s="1"/>
      <c r="AA329" s="1"/>
    </row>
    <row r="330" spans="1:27" customFormat="1" ht="17.25" customHeight="1">
      <c r="A330" s="1"/>
      <c r="B330" s="106" t="s">
        <v>615</v>
      </c>
      <c r="C330" s="151"/>
      <c r="D330" s="152"/>
      <c r="E330" s="152"/>
      <c r="F330" s="151"/>
      <c r="G330" s="151"/>
      <c r="H330" s="112">
        <f>SUM(H320:H329)</f>
        <v>0</v>
      </c>
      <c r="I330" s="113"/>
      <c r="J330" s="114"/>
      <c r="K330" s="114"/>
      <c r="L330" s="115">
        <f>SUM(L320:L329)</f>
        <v>0</v>
      </c>
      <c r="M330" s="153"/>
      <c r="N330" s="117">
        <f>SUM(N320:N329)</f>
        <v>0</v>
      </c>
      <c r="O330" s="167"/>
      <c r="P330" s="1"/>
      <c r="R330" s="1"/>
      <c r="T330" s="1"/>
      <c r="V330" s="1"/>
      <c r="X330" s="1"/>
      <c r="Y330" s="1"/>
      <c r="Z330" s="1"/>
      <c r="AA330" s="1"/>
    </row>
    <row r="331" spans="1:27" customFormat="1" ht="17.25" customHeight="1">
      <c r="A331" s="1"/>
      <c r="B331" s="168"/>
      <c r="C331" s="140"/>
      <c r="D331" s="140"/>
      <c r="E331" s="156"/>
      <c r="F331" s="169"/>
      <c r="G331" s="169"/>
      <c r="H331" s="170"/>
      <c r="I331" s="47"/>
      <c r="J331" s="4"/>
      <c r="K331" s="4"/>
      <c r="L331" s="4"/>
      <c r="M331" s="171"/>
      <c r="N331" s="171"/>
      <c r="O331" s="169"/>
      <c r="P331" s="1"/>
      <c r="R331" s="1"/>
      <c r="T331" s="1"/>
      <c r="V331" s="1"/>
      <c r="X331" s="1"/>
      <c r="Y331" s="1"/>
      <c r="Z331" s="1"/>
      <c r="AA331" s="1"/>
    </row>
    <row r="332" spans="1:27" customFormat="1" ht="30" customHeight="1">
      <c r="A332" s="1"/>
      <c r="B332" s="387" t="s">
        <v>616</v>
      </c>
      <c r="C332" s="371"/>
      <c r="D332" s="371"/>
      <c r="E332" s="371"/>
      <c r="F332" s="371"/>
      <c r="G332" s="371"/>
      <c r="H332" s="371"/>
      <c r="I332" s="371"/>
      <c r="J332" s="371"/>
      <c r="K332" s="371"/>
      <c r="L332" s="371"/>
      <c r="M332" s="371"/>
      <c r="N332" s="371"/>
      <c r="O332" s="372"/>
      <c r="P332" s="1"/>
      <c r="R332" s="1"/>
      <c r="T332" s="1"/>
      <c r="V332" s="1"/>
      <c r="X332" s="1"/>
      <c r="Y332" s="1"/>
      <c r="Z332" s="1"/>
      <c r="AA332" s="1"/>
    </row>
    <row r="333" spans="1:27" customFormat="1" ht="30" customHeight="1">
      <c r="A333" s="15"/>
      <c r="B333" s="144" t="s">
        <v>78</v>
      </c>
      <c r="C333" s="28" t="s">
        <v>79</v>
      </c>
      <c r="D333" s="28" t="s">
        <v>80</v>
      </c>
      <c r="E333" s="28" t="s">
        <v>81</v>
      </c>
      <c r="F333" s="145" t="s">
        <v>82</v>
      </c>
      <c r="G333" s="28" t="s">
        <v>83</v>
      </c>
      <c r="H333" s="146" t="s">
        <v>84</v>
      </c>
      <c r="I333" s="147" t="s">
        <v>85</v>
      </c>
      <c r="J333" s="148" t="s">
        <v>86</v>
      </c>
      <c r="K333" s="148" t="s">
        <v>87</v>
      </c>
      <c r="L333" s="148" t="s">
        <v>88</v>
      </c>
      <c r="M333" s="149" t="s">
        <v>89</v>
      </c>
      <c r="N333" s="149" t="s">
        <v>90</v>
      </c>
      <c r="O333" s="28" t="s">
        <v>91</v>
      </c>
      <c r="P333" s="15"/>
      <c r="Q333" s="385" t="s">
        <v>92</v>
      </c>
      <c r="R333" s="379"/>
      <c r="S333" s="15"/>
      <c r="T333" s="385" t="s">
        <v>93</v>
      </c>
      <c r="U333" s="379"/>
      <c r="V333" s="15"/>
      <c r="W333" s="385" t="s">
        <v>94</v>
      </c>
      <c r="X333" s="379"/>
      <c r="Y333" s="15"/>
      <c r="Z333" s="386" t="s">
        <v>95</v>
      </c>
      <c r="AA333" s="379"/>
    </row>
    <row r="334" spans="1:27" customFormat="1" ht="17.25" customHeight="1">
      <c r="A334" s="1"/>
      <c r="B334" s="71">
        <v>9780714423234</v>
      </c>
      <c r="C334" s="88" t="s">
        <v>617</v>
      </c>
      <c r="D334" s="73" t="s">
        <v>618</v>
      </c>
      <c r="E334" s="74" t="s">
        <v>126</v>
      </c>
      <c r="F334" s="73" t="s">
        <v>127</v>
      </c>
      <c r="G334" s="73">
        <v>23234</v>
      </c>
      <c r="H334" s="403"/>
      <c r="I334" s="75">
        <v>30.85</v>
      </c>
      <c r="J334" s="405"/>
      <c r="K334" s="76">
        <f t="shared" ref="K334:K373" si="53">I334-(I334*J334)</f>
        <v>30.85</v>
      </c>
      <c r="L334" s="77">
        <f t="shared" ref="L334:L367" si="54">K334*H334</f>
        <v>0</v>
      </c>
      <c r="M334" s="432">
        <v>0</v>
      </c>
      <c r="N334" s="78">
        <f t="shared" ref="N334:N367" si="55">L334+(L334*M334)</f>
        <v>0</v>
      </c>
      <c r="O334" s="434"/>
      <c r="P334" s="1"/>
      <c r="Q334" s="436"/>
      <c r="R334" s="79">
        <f t="shared" ref="R334:R367" si="56">IF(Q334="YES",$H334,0)</f>
        <v>0</v>
      </c>
      <c r="S334" s="1"/>
      <c r="T334" s="436"/>
      <c r="U334" s="79">
        <f t="shared" ref="U334:U367" si="57">IF(T334="YES",$H334,0)</f>
        <v>0</v>
      </c>
      <c r="V334" s="1"/>
      <c r="W334" s="436"/>
      <c r="X334" s="79">
        <f t="shared" ref="X334:X367" si="58">IF(W334="YES",$H334,0)</f>
        <v>0</v>
      </c>
      <c r="Y334" s="1"/>
      <c r="Z334" s="436"/>
      <c r="AA334" s="79">
        <f t="shared" ref="AA334:AA367" si="59">IF(Z334="YES",$H334,0)</f>
        <v>0</v>
      </c>
    </row>
    <row r="335" spans="1:27" customFormat="1" ht="17.25" customHeight="1">
      <c r="A335" s="1"/>
      <c r="B335" s="71">
        <v>9781845368234</v>
      </c>
      <c r="C335" s="86" t="s">
        <v>619</v>
      </c>
      <c r="D335" s="73" t="s">
        <v>618</v>
      </c>
      <c r="E335" s="74" t="s">
        <v>98</v>
      </c>
      <c r="F335" s="87" t="s">
        <v>140</v>
      </c>
      <c r="G335" s="73" t="s">
        <v>620</v>
      </c>
      <c r="H335" s="403"/>
      <c r="I335" s="75">
        <v>7.5</v>
      </c>
      <c r="J335" s="405"/>
      <c r="K335" s="76">
        <f t="shared" si="53"/>
        <v>7.5</v>
      </c>
      <c r="L335" s="77">
        <f t="shared" si="54"/>
        <v>0</v>
      </c>
      <c r="M335" s="432">
        <v>0</v>
      </c>
      <c r="N335" s="78">
        <f t="shared" si="55"/>
        <v>0</v>
      </c>
      <c r="O335" s="434"/>
      <c r="P335" s="1"/>
      <c r="Q335" s="436"/>
      <c r="R335" s="79">
        <f t="shared" si="56"/>
        <v>0</v>
      </c>
      <c r="S335" s="1"/>
      <c r="T335" s="436"/>
      <c r="U335" s="79">
        <f t="shared" si="57"/>
        <v>0</v>
      </c>
      <c r="V335" s="1"/>
      <c r="W335" s="436"/>
      <c r="X335" s="79">
        <f t="shared" si="58"/>
        <v>0</v>
      </c>
      <c r="Y335" s="1"/>
      <c r="Z335" s="436"/>
      <c r="AA335" s="79">
        <f t="shared" si="59"/>
        <v>0</v>
      </c>
    </row>
    <row r="336" spans="1:27" customFormat="1" ht="17.25" customHeight="1">
      <c r="A336" s="1"/>
      <c r="B336" s="71">
        <v>9781802301731</v>
      </c>
      <c r="C336" s="86" t="s">
        <v>621</v>
      </c>
      <c r="D336" s="73" t="s">
        <v>618</v>
      </c>
      <c r="E336" s="74" t="s">
        <v>126</v>
      </c>
      <c r="F336" s="87" t="s">
        <v>140</v>
      </c>
      <c r="G336" s="73" t="s">
        <v>622</v>
      </c>
      <c r="H336" s="403"/>
      <c r="I336" s="75">
        <v>37.950000000000003</v>
      </c>
      <c r="J336" s="405"/>
      <c r="K336" s="76">
        <f t="shared" si="53"/>
        <v>37.950000000000003</v>
      </c>
      <c r="L336" s="77">
        <f t="shared" si="54"/>
        <v>0</v>
      </c>
      <c r="M336" s="432">
        <v>0</v>
      </c>
      <c r="N336" s="78">
        <f t="shared" si="55"/>
        <v>0</v>
      </c>
      <c r="O336" s="434"/>
      <c r="P336" s="1"/>
      <c r="Q336" s="436"/>
      <c r="R336" s="79">
        <f t="shared" si="56"/>
        <v>0</v>
      </c>
      <c r="S336" s="1"/>
      <c r="T336" s="436"/>
      <c r="U336" s="79">
        <f t="shared" si="57"/>
        <v>0</v>
      </c>
      <c r="V336" s="1"/>
      <c r="W336" s="436"/>
      <c r="X336" s="79">
        <f t="shared" si="58"/>
        <v>0</v>
      </c>
      <c r="Y336" s="1"/>
      <c r="Z336" s="436"/>
      <c r="AA336" s="79">
        <f t="shared" si="59"/>
        <v>0</v>
      </c>
    </row>
    <row r="337" spans="1:27" customFormat="1" ht="17.25" customHeight="1">
      <c r="A337" s="1"/>
      <c r="B337" s="71">
        <v>9781802301489</v>
      </c>
      <c r="C337" s="86" t="s">
        <v>623</v>
      </c>
      <c r="D337" s="73" t="s">
        <v>618</v>
      </c>
      <c r="E337" s="74" t="s">
        <v>98</v>
      </c>
      <c r="F337" s="87" t="s">
        <v>140</v>
      </c>
      <c r="G337" s="73" t="s">
        <v>624</v>
      </c>
      <c r="H337" s="403"/>
      <c r="I337" s="75">
        <v>14.5</v>
      </c>
      <c r="J337" s="405"/>
      <c r="K337" s="76">
        <f t="shared" si="53"/>
        <v>14.5</v>
      </c>
      <c r="L337" s="77">
        <f t="shared" si="54"/>
        <v>0</v>
      </c>
      <c r="M337" s="432">
        <v>0</v>
      </c>
      <c r="N337" s="78">
        <f t="shared" si="55"/>
        <v>0</v>
      </c>
      <c r="O337" s="434"/>
      <c r="P337" s="1"/>
      <c r="Q337" s="436"/>
      <c r="R337" s="79">
        <f t="shared" si="56"/>
        <v>0</v>
      </c>
      <c r="S337" s="1"/>
      <c r="T337" s="436"/>
      <c r="U337" s="79">
        <f t="shared" si="57"/>
        <v>0</v>
      </c>
      <c r="V337" s="1"/>
      <c r="W337" s="436"/>
      <c r="X337" s="79">
        <f t="shared" si="58"/>
        <v>0</v>
      </c>
      <c r="Y337" s="1"/>
      <c r="Z337" s="436"/>
      <c r="AA337" s="79">
        <f t="shared" si="59"/>
        <v>0</v>
      </c>
    </row>
    <row r="338" spans="1:27" customFormat="1" ht="17.25" customHeight="1">
      <c r="A338" s="1"/>
      <c r="B338" s="71"/>
      <c r="C338" s="86" t="s">
        <v>625</v>
      </c>
      <c r="D338" s="73" t="s">
        <v>618</v>
      </c>
      <c r="E338" s="74" t="s">
        <v>126</v>
      </c>
      <c r="F338" s="87" t="s">
        <v>140</v>
      </c>
      <c r="G338" s="73" t="s">
        <v>626</v>
      </c>
      <c r="H338" s="403"/>
      <c r="I338" s="75">
        <v>29.95</v>
      </c>
      <c r="J338" s="405"/>
      <c r="K338" s="76">
        <f t="shared" si="53"/>
        <v>29.95</v>
      </c>
      <c r="L338" s="77">
        <f t="shared" si="54"/>
        <v>0</v>
      </c>
      <c r="M338" s="432">
        <v>0</v>
      </c>
      <c r="N338" s="78">
        <f t="shared" si="55"/>
        <v>0</v>
      </c>
      <c r="O338" s="434"/>
      <c r="P338" s="1"/>
      <c r="Q338" s="436"/>
      <c r="R338" s="79">
        <f t="shared" si="56"/>
        <v>0</v>
      </c>
      <c r="S338" s="1"/>
      <c r="T338" s="436"/>
      <c r="U338" s="79">
        <f t="shared" si="57"/>
        <v>0</v>
      </c>
      <c r="V338" s="1"/>
      <c r="W338" s="436"/>
      <c r="X338" s="79">
        <f t="shared" si="58"/>
        <v>0</v>
      </c>
      <c r="Y338" s="1"/>
      <c r="Z338" s="436"/>
      <c r="AA338" s="79">
        <f t="shared" si="59"/>
        <v>0</v>
      </c>
    </row>
    <row r="339" spans="1:27" customFormat="1" ht="17.25" customHeight="1">
      <c r="A339" s="1"/>
      <c r="B339" s="71">
        <v>9781845369187</v>
      </c>
      <c r="C339" s="86" t="s">
        <v>627</v>
      </c>
      <c r="D339" s="73" t="s">
        <v>618</v>
      </c>
      <c r="E339" s="74" t="s">
        <v>126</v>
      </c>
      <c r="F339" s="87" t="s">
        <v>140</v>
      </c>
      <c r="G339" s="73" t="s">
        <v>628</v>
      </c>
      <c r="H339" s="403"/>
      <c r="I339" s="75">
        <v>37.950000000000003</v>
      </c>
      <c r="J339" s="405"/>
      <c r="K339" s="76">
        <f t="shared" si="53"/>
        <v>37.950000000000003</v>
      </c>
      <c r="L339" s="77">
        <f t="shared" si="54"/>
        <v>0</v>
      </c>
      <c r="M339" s="432">
        <v>0</v>
      </c>
      <c r="N339" s="78">
        <f t="shared" si="55"/>
        <v>0</v>
      </c>
      <c r="O339" s="434"/>
      <c r="P339" s="1"/>
      <c r="Q339" s="436"/>
      <c r="R339" s="79">
        <f t="shared" si="56"/>
        <v>0</v>
      </c>
      <c r="S339" s="1"/>
      <c r="T339" s="436"/>
      <c r="U339" s="79">
        <f t="shared" si="57"/>
        <v>0</v>
      </c>
      <c r="V339" s="1"/>
      <c r="W339" s="436"/>
      <c r="X339" s="79">
        <f t="shared" si="58"/>
        <v>0</v>
      </c>
      <c r="Y339" s="1"/>
      <c r="Z339" s="436"/>
      <c r="AA339" s="79">
        <f t="shared" si="59"/>
        <v>0</v>
      </c>
    </row>
    <row r="340" spans="1:27" customFormat="1" ht="17.25" customHeight="1">
      <c r="A340" s="1"/>
      <c r="B340" s="71">
        <v>9781845369194</v>
      </c>
      <c r="C340" s="86" t="s">
        <v>629</v>
      </c>
      <c r="D340" s="73" t="s">
        <v>618</v>
      </c>
      <c r="E340" s="74" t="s">
        <v>98</v>
      </c>
      <c r="F340" s="87" t="s">
        <v>140</v>
      </c>
      <c r="G340" s="73" t="s">
        <v>630</v>
      </c>
      <c r="H340" s="403"/>
      <c r="I340" s="75">
        <v>14.5</v>
      </c>
      <c r="J340" s="405"/>
      <c r="K340" s="76">
        <f t="shared" si="53"/>
        <v>14.5</v>
      </c>
      <c r="L340" s="77">
        <f t="shared" si="54"/>
        <v>0</v>
      </c>
      <c r="M340" s="432">
        <v>0</v>
      </c>
      <c r="N340" s="78">
        <f t="shared" si="55"/>
        <v>0</v>
      </c>
      <c r="O340" s="434"/>
      <c r="P340" s="1"/>
      <c r="Q340" s="436"/>
      <c r="R340" s="79">
        <f t="shared" si="56"/>
        <v>0</v>
      </c>
      <c r="S340" s="1"/>
      <c r="T340" s="436"/>
      <c r="U340" s="79">
        <f t="shared" si="57"/>
        <v>0</v>
      </c>
      <c r="V340" s="1"/>
      <c r="W340" s="436"/>
      <c r="X340" s="79">
        <f t="shared" si="58"/>
        <v>0</v>
      </c>
      <c r="Y340" s="1"/>
      <c r="Z340" s="436"/>
      <c r="AA340" s="79">
        <f t="shared" si="59"/>
        <v>0</v>
      </c>
    </row>
    <row r="341" spans="1:27" customFormat="1" ht="17.25" customHeight="1">
      <c r="A341" s="1"/>
      <c r="B341" s="71"/>
      <c r="C341" s="88" t="s">
        <v>631</v>
      </c>
      <c r="D341" s="73" t="s">
        <v>618</v>
      </c>
      <c r="E341" s="74" t="s">
        <v>126</v>
      </c>
      <c r="F341" s="87" t="s">
        <v>140</v>
      </c>
      <c r="G341" s="73" t="s">
        <v>632</v>
      </c>
      <c r="H341" s="403"/>
      <c r="I341" s="75">
        <v>29.95</v>
      </c>
      <c r="J341" s="405"/>
      <c r="K341" s="76">
        <f t="shared" si="53"/>
        <v>29.95</v>
      </c>
      <c r="L341" s="77">
        <f t="shared" si="54"/>
        <v>0</v>
      </c>
      <c r="M341" s="432">
        <v>0</v>
      </c>
      <c r="N341" s="78">
        <f t="shared" si="55"/>
        <v>0</v>
      </c>
      <c r="O341" s="434"/>
      <c r="P341" s="1"/>
      <c r="Q341" s="436"/>
      <c r="R341" s="79">
        <f t="shared" si="56"/>
        <v>0</v>
      </c>
      <c r="S341" s="1"/>
      <c r="T341" s="436"/>
      <c r="U341" s="79">
        <f t="shared" si="57"/>
        <v>0</v>
      </c>
      <c r="V341" s="1"/>
      <c r="W341" s="436"/>
      <c r="X341" s="79">
        <f t="shared" si="58"/>
        <v>0</v>
      </c>
      <c r="Y341" s="1"/>
      <c r="Z341" s="436"/>
      <c r="AA341" s="79">
        <f t="shared" si="59"/>
        <v>0</v>
      </c>
    </row>
    <row r="342" spans="1:27" customFormat="1" ht="17.25" customHeight="1">
      <c r="A342" s="1"/>
      <c r="B342" s="71">
        <v>9781845369293</v>
      </c>
      <c r="C342" s="72" t="s">
        <v>633</v>
      </c>
      <c r="D342" s="73" t="s">
        <v>618</v>
      </c>
      <c r="E342" s="89" t="s">
        <v>98</v>
      </c>
      <c r="F342" s="87" t="s">
        <v>140</v>
      </c>
      <c r="G342" s="73" t="s">
        <v>634</v>
      </c>
      <c r="H342" s="403"/>
      <c r="I342" s="75">
        <v>9.9499999999999993</v>
      </c>
      <c r="J342" s="405"/>
      <c r="K342" s="76">
        <f t="shared" si="53"/>
        <v>9.9499999999999993</v>
      </c>
      <c r="L342" s="77">
        <f t="shared" si="54"/>
        <v>0</v>
      </c>
      <c r="M342" s="432">
        <v>0</v>
      </c>
      <c r="N342" s="78">
        <f t="shared" si="55"/>
        <v>0</v>
      </c>
      <c r="O342" s="434"/>
      <c r="P342" s="1"/>
      <c r="Q342" s="436"/>
      <c r="R342" s="79">
        <f t="shared" si="56"/>
        <v>0</v>
      </c>
      <c r="S342" s="1"/>
      <c r="T342" s="436"/>
      <c r="U342" s="79">
        <f t="shared" si="57"/>
        <v>0</v>
      </c>
      <c r="V342" s="1"/>
      <c r="W342" s="436"/>
      <c r="X342" s="79">
        <f t="shared" si="58"/>
        <v>0</v>
      </c>
      <c r="Y342" s="1"/>
      <c r="Z342" s="436"/>
      <c r="AA342" s="79">
        <f t="shared" si="59"/>
        <v>0</v>
      </c>
    </row>
    <row r="343" spans="1:27" customFormat="1" ht="17.25" customHeight="1">
      <c r="A343" s="1"/>
      <c r="B343" s="71">
        <v>9781913228330</v>
      </c>
      <c r="C343" s="88" t="s">
        <v>635</v>
      </c>
      <c r="D343" s="73" t="s">
        <v>636</v>
      </c>
      <c r="E343" s="74" t="s">
        <v>126</v>
      </c>
      <c r="F343" s="73" t="s">
        <v>216</v>
      </c>
      <c r="G343" s="90" t="s">
        <v>637</v>
      </c>
      <c r="H343" s="403"/>
      <c r="I343" s="75">
        <v>34.950000000000003</v>
      </c>
      <c r="J343" s="405"/>
      <c r="K343" s="76">
        <f t="shared" si="53"/>
        <v>34.950000000000003</v>
      </c>
      <c r="L343" s="77">
        <f t="shared" si="54"/>
        <v>0</v>
      </c>
      <c r="M343" s="432">
        <v>0</v>
      </c>
      <c r="N343" s="78">
        <f t="shared" si="55"/>
        <v>0</v>
      </c>
      <c r="O343" s="434"/>
      <c r="P343" s="1"/>
      <c r="Q343" s="436"/>
      <c r="R343" s="79">
        <f t="shared" si="56"/>
        <v>0</v>
      </c>
      <c r="S343" s="1"/>
      <c r="T343" s="436"/>
      <c r="U343" s="79">
        <f t="shared" si="57"/>
        <v>0</v>
      </c>
      <c r="V343" s="1"/>
      <c r="W343" s="436"/>
      <c r="X343" s="79">
        <f t="shared" si="58"/>
        <v>0</v>
      </c>
      <c r="Y343" s="1"/>
      <c r="Z343" s="436"/>
      <c r="AA343" s="79">
        <f t="shared" si="59"/>
        <v>0</v>
      </c>
    </row>
    <row r="344" spans="1:27" customFormat="1" ht="17.25" customHeight="1">
      <c r="A344" s="1"/>
      <c r="B344" s="71">
        <v>9781913228347</v>
      </c>
      <c r="C344" s="88" t="s">
        <v>638</v>
      </c>
      <c r="D344" s="73" t="s">
        <v>636</v>
      </c>
      <c r="E344" s="74" t="s">
        <v>98</v>
      </c>
      <c r="F344" s="73" t="s">
        <v>216</v>
      </c>
      <c r="G344" s="90" t="s">
        <v>639</v>
      </c>
      <c r="H344" s="403"/>
      <c r="I344" s="75">
        <v>11.95</v>
      </c>
      <c r="J344" s="405"/>
      <c r="K344" s="76">
        <f t="shared" si="53"/>
        <v>11.95</v>
      </c>
      <c r="L344" s="77">
        <f t="shared" si="54"/>
        <v>0</v>
      </c>
      <c r="M344" s="432">
        <v>0</v>
      </c>
      <c r="N344" s="78">
        <f t="shared" si="55"/>
        <v>0</v>
      </c>
      <c r="O344" s="434"/>
      <c r="P344" s="1"/>
      <c r="Q344" s="436"/>
      <c r="R344" s="79">
        <f t="shared" si="56"/>
        <v>0</v>
      </c>
      <c r="S344" s="1"/>
      <c r="T344" s="436"/>
      <c r="U344" s="79">
        <f t="shared" si="57"/>
        <v>0</v>
      </c>
      <c r="V344" s="1"/>
      <c r="W344" s="436"/>
      <c r="X344" s="79">
        <f t="shared" si="58"/>
        <v>0</v>
      </c>
      <c r="Y344" s="1"/>
      <c r="Z344" s="436"/>
      <c r="AA344" s="79">
        <f t="shared" si="59"/>
        <v>0</v>
      </c>
    </row>
    <row r="345" spans="1:27" customFormat="1" ht="17.25" customHeight="1">
      <c r="A345" s="1"/>
      <c r="B345" s="71">
        <v>9781917848442</v>
      </c>
      <c r="C345" s="86" t="s">
        <v>640</v>
      </c>
      <c r="D345" s="73" t="s">
        <v>618</v>
      </c>
      <c r="E345" s="74" t="s">
        <v>98</v>
      </c>
      <c r="F345" s="32" t="s">
        <v>216</v>
      </c>
      <c r="G345" s="90" t="s">
        <v>641</v>
      </c>
      <c r="H345" s="403"/>
      <c r="I345" s="75">
        <v>7.5</v>
      </c>
      <c r="J345" s="405"/>
      <c r="K345" s="76">
        <f t="shared" si="53"/>
        <v>7.5</v>
      </c>
      <c r="L345" s="77">
        <f t="shared" si="54"/>
        <v>0</v>
      </c>
      <c r="M345" s="432">
        <v>0</v>
      </c>
      <c r="N345" s="78">
        <f t="shared" si="55"/>
        <v>0</v>
      </c>
      <c r="O345" s="434"/>
      <c r="P345" s="1"/>
      <c r="Q345" s="436"/>
      <c r="R345" s="79">
        <f t="shared" si="56"/>
        <v>0</v>
      </c>
      <c r="S345" s="1"/>
      <c r="T345" s="436"/>
      <c r="U345" s="79">
        <f t="shared" si="57"/>
        <v>0</v>
      </c>
      <c r="V345" s="1"/>
      <c r="W345" s="436"/>
      <c r="X345" s="79">
        <f t="shared" si="58"/>
        <v>0</v>
      </c>
      <c r="Y345" s="1"/>
      <c r="Z345" s="436"/>
      <c r="AA345" s="79">
        <f t="shared" si="59"/>
        <v>0</v>
      </c>
    </row>
    <row r="346" spans="1:27" customFormat="1" ht="17.25" customHeight="1">
      <c r="A346" s="1"/>
      <c r="B346" s="71">
        <v>9781789279825</v>
      </c>
      <c r="C346" s="88" t="s">
        <v>642</v>
      </c>
      <c r="D346" s="73" t="s">
        <v>618</v>
      </c>
      <c r="E346" s="74" t="s">
        <v>126</v>
      </c>
      <c r="F346" s="73" t="s">
        <v>235</v>
      </c>
      <c r="G346" s="73" t="s">
        <v>643</v>
      </c>
      <c r="H346" s="403"/>
      <c r="I346" s="75">
        <v>38</v>
      </c>
      <c r="J346" s="405"/>
      <c r="K346" s="76">
        <f t="shared" si="53"/>
        <v>38</v>
      </c>
      <c r="L346" s="77">
        <f t="shared" si="54"/>
        <v>0</v>
      </c>
      <c r="M346" s="432">
        <v>0</v>
      </c>
      <c r="N346" s="78">
        <f t="shared" si="55"/>
        <v>0</v>
      </c>
      <c r="O346" s="434"/>
      <c r="P346" s="1"/>
      <c r="Q346" s="436"/>
      <c r="R346" s="79">
        <f t="shared" si="56"/>
        <v>0</v>
      </c>
      <c r="S346" s="1"/>
      <c r="T346" s="436"/>
      <c r="U346" s="79">
        <f t="shared" si="57"/>
        <v>0</v>
      </c>
      <c r="V346" s="1"/>
      <c r="W346" s="436"/>
      <c r="X346" s="79">
        <f t="shared" si="58"/>
        <v>0</v>
      </c>
      <c r="Y346" s="1"/>
      <c r="Z346" s="436"/>
      <c r="AA346" s="79">
        <f t="shared" si="59"/>
        <v>0</v>
      </c>
    </row>
    <row r="347" spans="1:27" customFormat="1" ht="17.25" customHeight="1">
      <c r="A347" s="1"/>
      <c r="B347" s="71">
        <v>9781789270037</v>
      </c>
      <c r="C347" s="88" t="s">
        <v>644</v>
      </c>
      <c r="D347" s="73" t="s">
        <v>618</v>
      </c>
      <c r="E347" s="74" t="s">
        <v>126</v>
      </c>
      <c r="F347" s="73" t="s">
        <v>235</v>
      </c>
      <c r="G347" s="73" t="s">
        <v>645</v>
      </c>
      <c r="H347" s="403"/>
      <c r="I347" s="75">
        <v>30.5</v>
      </c>
      <c r="J347" s="405"/>
      <c r="K347" s="76">
        <f t="shared" si="53"/>
        <v>30.5</v>
      </c>
      <c r="L347" s="77">
        <f t="shared" si="54"/>
        <v>0</v>
      </c>
      <c r="M347" s="432">
        <v>0</v>
      </c>
      <c r="N347" s="78">
        <f t="shared" si="55"/>
        <v>0</v>
      </c>
      <c r="O347" s="434"/>
      <c r="P347" s="1"/>
      <c r="Q347" s="436"/>
      <c r="R347" s="79">
        <f t="shared" si="56"/>
        <v>0</v>
      </c>
      <c r="S347" s="1"/>
      <c r="T347" s="436"/>
      <c r="U347" s="79">
        <f t="shared" si="57"/>
        <v>0</v>
      </c>
      <c r="V347" s="1"/>
      <c r="W347" s="436"/>
      <c r="X347" s="79">
        <f t="shared" si="58"/>
        <v>0</v>
      </c>
      <c r="Y347" s="1"/>
      <c r="Z347" s="436"/>
      <c r="AA347" s="79">
        <f t="shared" si="59"/>
        <v>0</v>
      </c>
    </row>
    <row r="348" spans="1:27" customFormat="1" ht="17.25" customHeight="1">
      <c r="A348" s="1"/>
      <c r="B348" s="71">
        <v>9781789270051</v>
      </c>
      <c r="C348" s="88" t="s">
        <v>646</v>
      </c>
      <c r="D348" s="73" t="s">
        <v>618</v>
      </c>
      <c r="E348" s="74" t="s">
        <v>98</v>
      </c>
      <c r="F348" s="73" t="s">
        <v>235</v>
      </c>
      <c r="G348" s="73" t="s">
        <v>647</v>
      </c>
      <c r="H348" s="403"/>
      <c r="I348" s="75">
        <v>15.5</v>
      </c>
      <c r="J348" s="405"/>
      <c r="K348" s="76">
        <f t="shared" si="53"/>
        <v>15.5</v>
      </c>
      <c r="L348" s="77">
        <f t="shared" si="54"/>
        <v>0</v>
      </c>
      <c r="M348" s="432">
        <v>0</v>
      </c>
      <c r="N348" s="78">
        <f t="shared" si="55"/>
        <v>0</v>
      </c>
      <c r="O348" s="434"/>
      <c r="P348" s="1"/>
      <c r="Q348" s="436"/>
      <c r="R348" s="79">
        <f t="shared" si="56"/>
        <v>0</v>
      </c>
      <c r="S348" s="1"/>
      <c r="T348" s="436"/>
      <c r="U348" s="79">
        <f t="shared" si="57"/>
        <v>0</v>
      </c>
      <c r="V348" s="1"/>
      <c r="W348" s="436"/>
      <c r="X348" s="79">
        <f t="shared" si="58"/>
        <v>0</v>
      </c>
      <c r="Y348" s="1"/>
      <c r="Z348" s="436"/>
      <c r="AA348" s="79">
        <f t="shared" si="59"/>
        <v>0</v>
      </c>
    </row>
    <row r="349" spans="1:27" customFormat="1" ht="17.25" customHeight="1">
      <c r="A349" s="1"/>
      <c r="B349" s="71">
        <v>9781789271614</v>
      </c>
      <c r="C349" s="88" t="s">
        <v>648</v>
      </c>
      <c r="D349" s="73" t="s">
        <v>618</v>
      </c>
      <c r="E349" s="74" t="s">
        <v>126</v>
      </c>
      <c r="F349" s="73" t="s">
        <v>235</v>
      </c>
      <c r="G349" s="73" t="s">
        <v>649</v>
      </c>
      <c r="H349" s="403"/>
      <c r="I349" s="75">
        <v>39</v>
      </c>
      <c r="J349" s="405"/>
      <c r="K349" s="76">
        <f t="shared" si="53"/>
        <v>39</v>
      </c>
      <c r="L349" s="77">
        <f t="shared" si="54"/>
        <v>0</v>
      </c>
      <c r="M349" s="432">
        <v>0</v>
      </c>
      <c r="N349" s="78">
        <f t="shared" si="55"/>
        <v>0</v>
      </c>
      <c r="O349" s="434"/>
      <c r="P349" s="1"/>
      <c r="Q349" s="436"/>
      <c r="R349" s="79">
        <f t="shared" si="56"/>
        <v>0</v>
      </c>
      <c r="S349" s="1"/>
      <c r="T349" s="436"/>
      <c r="U349" s="79">
        <f t="shared" si="57"/>
        <v>0</v>
      </c>
      <c r="V349" s="1"/>
      <c r="W349" s="436"/>
      <c r="X349" s="79">
        <f t="shared" si="58"/>
        <v>0</v>
      </c>
      <c r="Y349" s="1"/>
      <c r="Z349" s="436"/>
      <c r="AA349" s="79">
        <f t="shared" si="59"/>
        <v>0</v>
      </c>
    </row>
    <row r="350" spans="1:27" customFormat="1" ht="17.25" customHeight="1">
      <c r="A350" s="1"/>
      <c r="B350" s="71">
        <v>9781789271379</v>
      </c>
      <c r="C350" s="88" t="s">
        <v>650</v>
      </c>
      <c r="D350" s="73" t="s">
        <v>618</v>
      </c>
      <c r="E350" s="74" t="s">
        <v>126</v>
      </c>
      <c r="F350" s="73" t="s">
        <v>235</v>
      </c>
      <c r="G350" s="73" t="s">
        <v>651</v>
      </c>
      <c r="H350" s="403"/>
      <c r="I350" s="75">
        <v>32.5</v>
      </c>
      <c r="J350" s="405"/>
      <c r="K350" s="76">
        <f t="shared" si="53"/>
        <v>32.5</v>
      </c>
      <c r="L350" s="77">
        <f t="shared" si="54"/>
        <v>0</v>
      </c>
      <c r="M350" s="432">
        <v>0</v>
      </c>
      <c r="N350" s="78">
        <f t="shared" si="55"/>
        <v>0</v>
      </c>
      <c r="O350" s="434"/>
      <c r="P350" s="1"/>
      <c r="Q350" s="436"/>
      <c r="R350" s="79">
        <f t="shared" si="56"/>
        <v>0</v>
      </c>
      <c r="S350" s="1"/>
      <c r="T350" s="436"/>
      <c r="U350" s="79">
        <f t="shared" si="57"/>
        <v>0</v>
      </c>
      <c r="V350" s="1"/>
      <c r="W350" s="436"/>
      <c r="X350" s="79">
        <f t="shared" si="58"/>
        <v>0</v>
      </c>
      <c r="Y350" s="1"/>
      <c r="Z350" s="436"/>
      <c r="AA350" s="79">
        <f t="shared" si="59"/>
        <v>0</v>
      </c>
    </row>
    <row r="351" spans="1:27" customFormat="1" ht="17.25" customHeight="1">
      <c r="A351" s="1"/>
      <c r="B351" s="71">
        <v>9781789271584</v>
      </c>
      <c r="C351" s="88" t="s">
        <v>652</v>
      </c>
      <c r="D351" s="73" t="s">
        <v>618</v>
      </c>
      <c r="E351" s="74" t="s">
        <v>98</v>
      </c>
      <c r="F351" s="73" t="s">
        <v>235</v>
      </c>
      <c r="G351" s="73" t="s">
        <v>653</v>
      </c>
      <c r="H351" s="403"/>
      <c r="I351" s="75">
        <v>14.5</v>
      </c>
      <c r="J351" s="405"/>
      <c r="K351" s="76">
        <f t="shared" si="53"/>
        <v>14.5</v>
      </c>
      <c r="L351" s="77">
        <f t="shared" si="54"/>
        <v>0</v>
      </c>
      <c r="M351" s="432">
        <v>0</v>
      </c>
      <c r="N351" s="78">
        <f t="shared" si="55"/>
        <v>0</v>
      </c>
      <c r="O351" s="434"/>
      <c r="P351" s="1"/>
      <c r="Q351" s="436"/>
      <c r="R351" s="79">
        <f t="shared" si="56"/>
        <v>0</v>
      </c>
      <c r="S351" s="1"/>
      <c r="T351" s="436"/>
      <c r="U351" s="79">
        <f t="shared" si="57"/>
        <v>0</v>
      </c>
      <c r="V351" s="1"/>
      <c r="W351" s="436"/>
      <c r="X351" s="79">
        <f t="shared" si="58"/>
        <v>0</v>
      </c>
      <c r="Y351" s="1"/>
      <c r="Z351" s="436"/>
      <c r="AA351" s="79">
        <f t="shared" si="59"/>
        <v>0</v>
      </c>
    </row>
    <row r="352" spans="1:27" customFormat="1" ht="17.25" customHeight="1">
      <c r="A352" s="1"/>
      <c r="B352" s="71">
        <v>9781780906607</v>
      </c>
      <c r="C352" s="88" t="s">
        <v>654</v>
      </c>
      <c r="D352" s="73" t="s">
        <v>618</v>
      </c>
      <c r="E352" s="74" t="s">
        <v>126</v>
      </c>
      <c r="F352" s="73" t="s">
        <v>235</v>
      </c>
      <c r="G352" s="73" t="s">
        <v>655</v>
      </c>
      <c r="H352" s="403"/>
      <c r="I352" s="75">
        <v>34.5</v>
      </c>
      <c r="J352" s="405"/>
      <c r="K352" s="76">
        <f t="shared" si="53"/>
        <v>34.5</v>
      </c>
      <c r="L352" s="77">
        <f t="shared" si="54"/>
        <v>0</v>
      </c>
      <c r="M352" s="432">
        <v>0</v>
      </c>
      <c r="N352" s="78">
        <f t="shared" si="55"/>
        <v>0</v>
      </c>
      <c r="O352" s="434"/>
      <c r="P352" s="1"/>
      <c r="Q352" s="436"/>
      <c r="R352" s="79">
        <f t="shared" si="56"/>
        <v>0</v>
      </c>
      <c r="S352" s="1"/>
      <c r="T352" s="436"/>
      <c r="U352" s="79">
        <f t="shared" si="57"/>
        <v>0</v>
      </c>
      <c r="V352" s="1"/>
      <c r="W352" s="436"/>
      <c r="X352" s="79">
        <f t="shared" si="58"/>
        <v>0</v>
      </c>
      <c r="Y352" s="1"/>
      <c r="Z352" s="436"/>
      <c r="AA352" s="79">
        <f t="shared" si="59"/>
        <v>0</v>
      </c>
    </row>
    <row r="353" spans="1:27" customFormat="1" ht="17.25" customHeight="1">
      <c r="A353" s="1"/>
      <c r="B353" s="71">
        <v>9781780906485</v>
      </c>
      <c r="C353" s="88" t="s">
        <v>656</v>
      </c>
      <c r="D353" s="73" t="s">
        <v>618</v>
      </c>
      <c r="E353" s="74" t="s">
        <v>98</v>
      </c>
      <c r="F353" s="73" t="s">
        <v>235</v>
      </c>
      <c r="G353" s="73" t="s">
        <v>657</v>
      </c>
      <c r="H353" s="403"/>
      <c r="I353" s="75">
        <v>11</v>
      </c>
      <c r="J353" s="405"/>
      <c r="K353" s="76">
        <f t="shared" si="53"/>
        <v>11</v>
      </c>
      <c r="L353" s="77">
        <f t="shared" si="54"/>
        <v>0</v>
      </c>
      <c r="M353" s="432">
        <v>0</v>
      </c>
      <c r="N353" s="78">
        <f t="shared" si="55"/>
        <v>0</v>
      </c>
      <c r="O353" s="434"/>
      <c r="P353" s="1"/>
      <c r="Q353" s="436"/>
      <c r="R353" s="79">
        <f t="shared" si="56"/>
        <v>0</v>
      </c>
      <c r="S353" s="1"/>
      <c r="T353" s="436"/>
      <c r="U353" s="79">
        <f t="shared" si="57"/>
        <v>0</v>
      </c>
      <c r="V353" s="1"/>
      <c r="W353" s="436"/>
      <c r="X353" s="79">
        <f t="shared" si="58"/>
        <v>0</v>
      </c>
      <c r="Y353" s="1"/>
      <c r="Z353" s="436"/>
      <c r="AA353" s="79">
        <f t="shared" si="59"/>
        <v>0</v>
      </c>
    </row>
    <row r="354" spans="1:27" customFormat="1" ht="17.25" customHeight="1">
      <c r="A354" s="1"/>
      <c r="B354" s="71">
        <v>9781847418388</v>
      </c>
      <c r="C354" s="88" t="s">
        <v>658</v>
      </c>
      <c r="D354" s="73" t="s">
        <v>618</v>
      </c>
      <c r="E354" s="74" t="s">
        <v>98</v>
      </c>
      <c r="F354" s="73" t="s">
        <v>235</v>
      </c>
      <c r="G354" s="73" t="s">
        <v>659</v>
      </c>
      <c r="H354" s="403"/>
      <c r="I354" s="75">
        <v>10</v>
      </c>
      <c r="J354" s="405"/>
      <c r="K354" s="76">
        <f t="shared" si="53"/>
        <v>10</v>
      </c>
      <c r="L354" s="77">
        <f t="shared" si="54"/>
        <v>0</v>
      </c>
      <c r="M354" s="432">
        <v>0</v>
      </c>
      <c r="N354" s="78">
        <f t="shared" si="55"/>
        <v>0</v>
      </c>
      <c r="O354" s="434"/>
      <c r="P354" s="1"/>
      <c r="Q354" s="436"/>
      <c r="R354" s="79">
        <f t="shared" si="56"/>
        <v>0</v>
      </c>
      <c r="S354" s="1"/>
      <c r="T354" s="436"/>
      <c r="U354" s="79">
        <f t="shared" si="57"/>
        <v>0</v>
      </c>
      <c r="V354" s="1"/>
      <c r="W354" s="436"/>
      <c r="X354" s="79">
        <f t="shared" si="58"/>
        <v>0</v>
      </c>
      <c r="Y354" s="1"/>
      <c r="Z354" s="436"/>
      <c r="AA354" s="79">
        <f t="shared" si="59"/>
        <v>0</v>
      </c>
    </row>
    <row r="355" spans="1:27" customFormat="1" ht="17.25" customHeight="1">
      <c r="A355" s="1"/>
      <c r="B355" s="71">
        <v>9781789272826</v>
      </c>
      <c r="C355" s="88" t="s">
        <v>660</v>
      </c>
      <c r="D355" s="73" t="s">
        <v>618</v>
      </c>
      <c r="E355" s="74" t="s">
        <v>661</v>
      </c>
      <c r="F355" s="73" t="s">
        <v>235</v>
      </c>
      <c r="G355" s="73" t="s">
        <v>662</v>
      </c>
      <c r="H355" s="403"/>
      <c r="I355" s="75">
        <v>39</v>
      </c>
      <c r="J355" s="405"/>
      <c r="K355" s="76">
        <f t="shared" si="53"/>
        <v>39</v>
      </c>
      <c r="L355" s="77">
        <f t="shared" si="54"/>
        <v>0</v>
      </c>
      <c r="M355" s="432">
        <v>0</v>
      </c>
      <c r="N355" s="78">
        <f t="shared" si="55"/>
        <v>0</v>
      </c>
      <c r="O355" s="434"/>
      <c r="P355" s="1"/>
      <c r="Q355" s="436"/>
      <c r="R355" s="79">
        <f t="shared" si="56"/>
        <v>0</v>
      </c>
      <c r="S355" s="1"/>
      <c r="T355" s="436"/>
      <c r="U355" s="79">
        <f t="shared" si="57"/>
        <v>0</v>
      </c>
      <c r="V355" s="1"/>
      <c r="W355" s="436"/>
      <c r="X355" s="79">
        <f t="shared" si="58"/>
        <v>0</v>
      </c>
      <c r="Y355" s="1"/>
      <c r="Z355" s="436"/>
      <c r="AA355" s="79">
        <f t="shared" si="59"/>
        <v>0</v>
      </c>
    </row>
    <row r="356" spans="1:27" customFormat="1" ht="17.25" customHeight="1">
      <c r="A356" s="1"/>
      <c r="B356" s="71">
        <v>9781789272802</v>
      </c>
      <c r="C356" s="88" t="s">
        <v>663</v>
      </c>
      <c r="D356" s="73" t="s">
        <v>618</v>
      </c>
      <c r="E356" s="74" t="s">
        <v>661</v>
      </c>
      <c r="F356" s="73" t="s">
        <v>235</v>
      </c>
      <c r="G356" s="73" t="s">
        <v>664</v>
      </c>
      <c r="H356" s="403"/>
      <c r="I356" s="75">
        <v>32.5</v>
      </c>
      <c r="J356" s="405"/>
      <c r="K356" s="76">
        <f t="shared" si="53"/>
        <v>32.5</v>
      </c>
      <c r="L356" s="77">
        <f t="shared" si="54"/>
        <v>0</v>
      </c>
      <c r="M356" s="432">
        <v>0</v>
      </c>
      <c r="N356" s="78">
        <f t="shared" si="55"/>
        <v>0</v>
      </c>
      <c r="O356" s="434"/>
      <c r="P356" s="1"/>
      <c r="Q356" s="436"/>
      <c r="R356" s="79">
        <f t="shared" si="56"/>
        <v>0</v>
      </c>
      <c r="S356" s="1"/>
      <c r="T356" s="436"/>
      <c r="U356" s="79">
        <f t="shared" si="57"/>
        <v>0</v>
      </c>
      <c r="V356" s="1"/>
      <c r="W356" s="436"/>
      <c r="X356" s="79">
        <f t="shared" si="58"/>
        <v>0</v>
      </c>
      <c r="Y356" s="1"/>
      <c r="Z356" s="436"/>
      <c r="AA356" s="79">
        <f t="shared" si="59"/>
        <v>0</v>
      </c>
    </row>
    <row r="357" spans="1:27" customFormat="1" ht="17.25" customHeight="1">
      <c r="A357" s="1"/>
      <c r="B357" s="71">
        <v>9781789272819</v>
      </c>
      <c r="C357" s="88" t="s">
        <v>665</v>
      </c>
      <c r="D357" s="73" t="s">
        <v>618</v>
      </c>
      <c r="E357" s="74" t="s">
        <v>661</v>
      </c>
      <c r="F357" s="73" t="s">
        <v>235</v>
      </c>
      <c r="G357" s="73" t="s">
        <v>666</v>
      </c>
      <c r="H357" s="403"/>
      <c r="I357" s="75">
        <v>14.5</v>
      </c>
      <c r="J357" s="405"/>
      <c r="K357" s="76">
        <f t="shared" si="53"/>
        <v>14.5</v>
      </c>
      <c r="L357" s="77">
        <f t="shared" si="54"/>
        <v>0</v>
      </c>
      <c r="M357" s="432">
        <v>0</v>
      </c>
      <c r="N357" s="78">
        <f t="shared" si="55"/>
        <v>0</v>
      </c>
      <c r="O357" s="434"/>
      <c r="P357" s="1"/>
      <c r="Q357" s="436"/>
      <c r="R357" s="79">
        <f t="shared" si="56"/>
        <v>0</v>
      </c>
      <c r="S357" s="1"/>
      <c r="T357" s="436"/>
      <c r="U357" s="79">
        <f t="shared" si="57"/>
        <v>0</v>
      </c>
      <c r="V357" s="1"/>
      <c r="W357" s="436"/>
      <c r="X357" s="79">
        <f t="shared" si="58"/>
        <v>0</v>
      </c>
      <c r="Y357" s="1"/>
      <c r="Z357" s="436"/>
      <c r="AA357" s="79">
        <f t="shared" si="59"/>
        <v>0</v>
      </c>
    </row>
    <row r="358" spans="1:27" customFormat="1" ht="17.25" customHeight="1">
      <c r="A358" s="1"/>
      <c r="B358" s="71">
        <v>9781068425837</v>
      </c>
      <c r="C358" s="88" t="s">
        <v>667</v>
      </c>
      <c r="D358" s="73" t="s">
        <v>618</v>
      </c>
      <c r="E358" s="74" t="s">
        <v>54</v>
      </c>
      <c r="F358" s="73" t="s">
        <v>668</v>
      </c>
      <c r="G358" s="73"/>
      <c r="H358" s="403"/>
      <c r="I358" s="75">
        <v>38.99</v>
      </c>
      <c r="J358" s="405"/>
      <c r="K358" s="76">
        <f t="shared" si="53"/>
        <v>38.99</v>
      </c>
      <c r="L358" s="77">
        <f t="shared" si="54"/>
        <v>0</v>
      </c>
      <c r="M358" s="432">
        <v>0</v>
      </c>
      <c r="N358" s="78">
        <f t="shared" si="55"/>
        <v>0</v>
      </c>
      <c r="O358" s="434"/>
      <c r="P358" s="1"/>
      <c r="Q358" s="436"/>
      <c r="R358" s="79">
        <f t="shared" si="56"/>
        <v>0</v>
      </c>
      <c r="S358" s="1"/>
      <c r="T358" s="436"/>
      <c r="U358" s="79">
        <f t="shared" si="57"/>
        <v>0</v>
      </c>
      <c r="V358" s="1"/>
      <c r="W358" s="436"/>
      <c r="X358" s="79">
        <f t="shared" si="58"/>
        <v>0</v>
      </c>
      <c r="Y358" s="1"/>
      <c r="Z358" s="436"/>
      <c r="AA358" s="79">
        <f t="shared" si="59"/>
        <v>0</v>
      </c>
    </row>
    <row r="359" spans="1:27" customFormat="1" ht="17.25" customHeight="1">
      <c r="A359" s="1"/>
      <c r="B359" s="71">
        <v>9781068425844</v>
      </c>
      <c r="C359" s="88" t="s">
        <v>669</v>
      </c>
      <c r="D359" s="73" t="s">
        <v>618</v>
      </c>
      <c r="E359" s="74" t="s">
        <v>54</v>
      </c>
      <c r="F359" s="73" t="s">
        <v>668</v>
      </c>
      <c r="G359" s="73"/>
      <c r="H359" s="403"/>
      <c r="I359" s="75">
        <v>17.989999999999998</v>
      </c>
      <c r="J359" s="405"/>
      <c r="K359" s="76">
        <f t="shared" si="53"/>
        <v>17.989999999999998</v>
      </c>
      <c r="L359" s="77">
        <f t="shared" si="54"/>
        <v>0</v>
      </c>
      <c r="M359" s="432">
        <v>0</v>
      </c>
      <c r="N359" s="78">
        <f t="shared" si="55"/>
        <v>0</v>
      </c>
      <c r="O359" s="434"/>
      <c r="P359" s="1"/>
      <c r="Q359" s="436"/>
      <c r="R359" s="79">
        <f t="shared" si="56"/>
        <v>0</v>
      </c>
      <c r="S359" s="1"/>
      <c r="T359" s="436"/>
      <c r="U359" s="79">
        <f t="shared" si="57"/>
        <v>0</v>
      </c>
      <c r="V359" s="1"/>
      <c r="W359" s="436"/>
      <c r="X359" s="79">
        <f t="shared" si="58"/>
        <v>0</v>
      </c>
      <c r="Y359" s="1"/>
      <c r="Z359" s="436"/>
      <c r="AA359" s="79">
        <f t="shared" si="59"/>
        <v>0</v>
      </c>
    </row>
    <row r="360" spans="1:27" customFormat="1" ht="17.25" customHeight="1">
      <c r="A360" s="1"/>
      <c r="B360" s="71">
        <v>9780717199747</v>
      </c>
      <c r="C360" s="88" t="s">
        <v>670</v>
      </c>
      <c r="D360" s="73" t="s">
        <v>618</v>
      </c>
      <c r="E360" s="74" t="s">
        <v>126</v>
      </c>
      <c r="F360" s="73" t="s">
        <v>254</v>
      </c>
      <c r="G360" s="73"/>
      <c r="H360" s="403"/>
      <c r="I360" s="75">
        <v>13.95</v>
      </c>
      <c r="J360" s="405"/>
      <c r="K360" s="76">
        <f t="shared" si="53"/>
        <v>13.95</v>
      </c>
      <c r="L360" s="77">
        <f t="shared" si="54"/>
        <v>0</v>
      </c>
      <c r="M360" s="432">
        <v>0</v>
      </c>
      <c r="N360" s="78">
        <f t="shared" si="55"/>
        <v>0</v>
      </c>
      <c r="O360" s="434"/>
      <c r="P360" s="1"/>
      <c r="Q360" s="436"/>
      <c r="R360" s="79">
        <f t="shared" si="56"/>
        <v>0</v>
      </c>
      <c r="S360" s="1"/>
      <c r="T360" s="436"/>
      <c r="U360" s="79">
        <f t="shared" si="57"/>
        <v>0</v>
      </c>
      <c r="V360" s="1"/>
      <c r="W360" s="436"/>
      <c r="X360" s="79">
        <f t="shared" si="58"/>
        <v>0</v>
      </c>
      <c r="Y360" s="1"/>
      <c r="Z360" s="436"/>
      <c r="AA360" s="79">
        <f t="shared" si="59"/>
        <v>0</v>
      </c>
    </row>
    <row r="361" spans="1:27" customFormat="1" ht="17.25" customHeight="1">
      <c r="A361" s="1"/>
      <c r="B361" s="71">
        <v>9780717169849</v>
      </c>
      <c r="C361" s="88" t="s">
        <v>671</v>
      </c>
      <c r="D361" s="73" t="s">
        <v>618</v>
      </c>
      <c r="E361" s="74" t="s">
        <v>126</v>
      </c>
      <c r="F361" s="73" t="s">
        <v>254</v>
      </c>
      <c r="G361" s="73"/>
      <c r="H361" s="403"/>
      <c r="I361" s="75">
        <v>30.25</v>
      </c>
      <c r="J361" s="405"/>
      <c r="K361" s="76">
        <f t="shared" si="53"/>
        <v>30.25</v>
      </c>
      <c r="L361" s="77">
        <f t="shared" si="54"/>
        <v>0</v>
      </c>
      <c r="M361" s="432">
        <v>0</v>
      </c>
      <c r="N361" s="78">
        <f t="shared" si="55"/>
        <v>0</v>
      </c>
      <c r="O361" s="434"/>
      <c r="P361" s="1"/>
      <c r="Q361" s="436"/>
      <c r="R361" s="79">
        <f t="shared" si="56"/>
        <v>0</v>
      </c>
      <c r="S361" s="1"/>
      <c r="T361" s="436"/>
      <c r="U361" s="79">
        <f t="shared" si="57"/>
        <v>0</v>
      </c>
      <c r="V361" s="1"/>
      <c r="W361" s="436"/>
      <c r="X361" s="79">
        <f t="shared" si="58"/>
        <v>0</v>
      </c>
      <c r="Y361" s="1"/>
      <c r="Z361" s="436"/>
      <c r="AA361" s="79">
        <f t="shared" si="59"/>
        <v>0</v>
      </c>
    </row>
    <row r="362" spans="1:27" customFormat="1" ht="17.25" customHeight="1">
      <c r="A362" s="1"/>
      <c r="B362" s="71">
        <v>9780717171286</v>
      </c>
      <c r="C362" s="88" t="s">
        <v>672</v>
      </c>
      <c r="D362" s="73" t="s">
        <v>618</v>
      </c>
      <c r="E362" s="74" t="s">
        <v>126</v>
      </c>
      <c r="F362" s="73" t="s">
        <v>254</v>
      </c>
      <c r="G362" s="73"/>
      <c r="H362" s="403"/>
      <c r="I362" s="75">
        <v>11.95</v>
      </c>
      <c r="J362" s="405"/>
      <c r="K362" s="76">
        <f t="shared" si="53"/>
        <v>11.95</v>
      </c>
      <c r="L362" s="77">
        <f t="shared" si="54"/>
        <v>0</v>
      </c>
      <c r="M362" s="432">
        <v>0</v>
      </c>
      <c r="N362" s="78">
        <f t="shared" si="55"/>
        <v>0</v>
      </c>
      <c r="O362" s="434"/>
      <c r="P362" s="1"/>
      <c r="Q362" s="436"/>
      <c r="R362" s="79">
        <f t="shared" si="56"/>
        <v>0</v>
      </c>
      <c r="S362" s="1"/>
      <c r="T362" s="436"/>
      <c r="U362" s="79">
        <f t="shared" si="57"/>
        <v>0</v>
      </c>
      <c r="V362" s="1"/>
      <c r="W362" s="436"/>
      <c r="X362" s="79">
        <f t="shared" si="58"/>
        <v>0</v>
      </c>
      <c r="Y362" s="1"/>
      <c r="Z362" s="436"/>
      <c r="AA362" s="79">
        <f t="shared" si="59"/>
        <v>0</v>
      </c>
    </row>
    <row r="363" spans="1:27" customFormat="1" ht="17.25" customHeight="1">
      <c r="A363" s="1"/>
      <c r="B363" s="71">
        <v>9780717186686</v>
      </c>
      <c r="C363" s="88" t="s">
        <v>673</v>
      </c>
      <c r="D363" s="73" t="s">
        <v>618</v>
      </c>
      <c r="E363" s="74" t="s">
        <v>98</v>
      </c>
      <c r="F363" s="73" t="s">
        <v>254</v>
      </c>
      <c r="G363" s="73"/>
      <c r="H363" s="403"/>
      <c r="I363" s="75">
        <v>10.95</v>
      </c>
      <c r="J363" s="405"/>
      <c r="K363" s="76">
        <f t="shared" si="53"/>
        <v>10.95</v>
      </c>
      <c r="L363" s="77">
        <f t="shared" si="54"/>
        <v>0</v>
      </c>
      <c r="M363" s="432">
        <v>0</v>
      </c>
      <c r="N363" s="78">
        <f t="shared" si="55"/>
        <v>0</v>
      </c>
      <c r="O363" s="434"/>
      <c r="P363" s="1"/>
      <c r="Q363" s="436"/>
      <c r="R363" s="79">
        <f t="shared" si="56"/>
        <v>0</v>
      </c>
      <c r="S363" s="1"/>
      <c r="T363" s="436"/>
      <c r="U363" s="79">
        <f t="shared" si="57"/>
        <v>0</v>
      </c>
      <c r="V363" s="1"/>
      <c r="W363" s="436"/>
      <c r="X363" s="79">
        <f t="shared" si="58"/>
        <v>0</v>
      </c>
      <c r="Y363" s="1"/>
      <c r="Z363" s="436"/>
      <c r="AA363" s="79">
        <f t="shared" si="59"/>
        <v>0</v>
      </c>
    </row>
    <row r="364" spans="1:27" customFormat="1" ht="17.25" customHeight="1">
      <c r="A364" s="1"/>
      <c r="B364" s="71">
        <v>9781804582619</v>
      </c>
      <c r="C364" s="88" t="s">
        <v>674</v>
      </c>
      <c r="D364" s="73" t="s">
        <v>618</v>
      </c>
      <c r="E364" s="74" t="s">
        <v>126</v>
      </c>
      <c r="F364" s="73" t="s">
        <v>254</v>
      </c>
      <c r="G364" s="73"/>
      <c r="H364" s="403"/>
      <c r="I364" s="75">
        <v>32.950000000000003</v>
      </c>
      <c r="J364" s="405"/>
      <c r="K364" s="76">
        <f t="shared" si="53"/>
        <v>32.950000000000003</v>
      </c>
      <c r="L364" s="77">
        <f t="shared" si="54"/>
        <v>0</v>
      </c>
      <c r="M364" s="432">
        <v>0</v>
      </c>
      <c r="N364" s="78">
        <f t="shared" si="55"/>
        <v>0</v>
      </c>
      <c r="O364" s="434"/>
      <c r="P364" s="1"/>
      <c r="Q364" s="436"/>
      <c r="R364" s="79">
        <f t="shared" ref="R364:R373" si="60">IF(Q364="YES",$H364,0)</f>
        <v>0</v>
      </c>
      <c r="S364" s="1"/>
      <c r="T364" s="436"/>
      <c r="U364" s="79">
        <f t="shared" ref="U364:U373" si="61">IF(T364="YES",$H364,0)</f>
        <v>0</v>
      </c>
      <c r="V364" s="1"/>
      <c r="W364" s="436"/>
      <c r="X364" s="79">
        <f t="shared" ref="X364:X373" si="62">IF(W364="YES",$H364,0)</f>
        <v>0</v>
      </c>
      <c r="Y364" s="1"/>
      <c r="Z364" s="436"/>
      <c r="AA364" s="79">
        <f t="shared" ref="AA364:AA373" si="63">IF(Z364="YES",$H364,0)</f>
        <v>0</v>
      </c>
    </row>
    <row r="365" spans="1:27" customFormat="1" ht="17.25" customHeight="1">
      <c r="A365" s="1"/>
      <c r="B365" s="91">
        <v>9781804582640</v>
      </c>
      <c r="C365" s="92" t="s">
        <v>675</v>
      </c>
      <c r="D365" s="93" t="s">
        <v>618</v>
      </c>
      <c r="E365" s="161" t="s">
        <v>126</v>
      </c>
      <c r="F365" s="93" t="s">
        <v>254</v>
      </c>
      <c r="G365" s="93"/>
      <c r="H365" s="403"/>
      <c r="I365" s="163">
        <v>9.9499999999999993</v>
      </c>
      <c r="J365" s="405"/>
      <c r="K365" s="76">
        <f t="shared" si="53"/>
        <v>9.9499999999999993</v>
      </c>
      <c r="L365" s="77">
        <f t="shared" si="54"/>
        <v>0</v>
      </c>
      <c r="M365" s="432">
        <v>0</v>
      </c>
      <c r="N365" s="78">
        <f t="shared" si="55"/>
        <v>0</v>
      </c>
      <c r="O365" s="434"/>
      <c r="P365" s="1"/>
      <c r="Q365" s="436"/>
      <c r="R365" s="79">
        <f t="shared" si="60"/>
        <v>0</v>
      </c>
      <c r="S365" s="1"/>
      <c r="T365" s="436"/>
      <c r="U365" s="79">
        <f t="shared" si="61"/>
        <v>0</v>
      </c>
      <c r="V365" s="1"/>
      <c r="W365" s="436"/>
      <c r="X365" s="79">
        <f t="shared" si="62"/>
        <v>0</v>
      </c>
      <c r="Y365" s="1"/>
      <c r="Z365" s="436"/>
      <c r="AA365" s="79">
        <f t="shared" si="63"/>
        <v>0</v>
      </c>
    </row>
    <row r="366" spans="1:27" customFormat="1" ht="17.25" customHeight="1">
      <c r="A366" s="1"/>
      <c r="B366" s="71">
        <v>9781909417601</v>
      </c>
      <c r="C366" s="88" t="s">
        <v>676</v>
      </c>
      <c r="D366" s="73" t="s">
        <v>618</v>
      </c>
      <c r="E366" s="74" t="s">
        <v>126</v>
      </c>
      <c r="F366" s="73" t="s">
        <v>266</v>
      </c>
      <c r="G366" s="73" t="s">
        <v>677</v>
      </c>
      <c r="H366" s="403"/>
      <c r="I366" s="75">
        <v>32.99</v>
      </c>
      <c r="J366" s="405"/>
      <c r="K366" s="76">
        <f t="shared" si="53"/>
        <v>32.99</v>
      </c>
      <c r="L366" s="77">
        <f t="shared" si="54"/>
        <v>0</v>
      </c>
      <c r="M366" s="432">
        <v>0</v>
      </c>
      <c r="N366" s="78">
        <f t="shared" si="55"/>
        <v>0</v>
      </c>
      <c r="O366" s="434"/>
      <c r="P366" s="1"/>
      <c r="Q366" s="436"/>
      <c r="R366" s="79">
        <f t="shared" si="60"/>
        <v>0</v>
      </c>
      <c r="S366" s="1"/>
      <c r="T366" s="436"/>
      <c r="U366" s="79">
        <f t="shared" si="61"/>
        <v>0</v>
      </c>
      <c r="V366" s="1"/>
      <c r="W366" s="436"/>
      <c r="X366" s="79">
        <f t="shared" si="62"/>
        <v>0</v>
      </c>
      <c r="Y366" s="1"/>
      <c r="Z366" s="436"/>
      <c r="AA366" s="79">
        <f t="shared" si="63"/>
        <v>0</v>
      </c>
    </row>
    <row r="367" spans="1:27" customFormat="1" ht="17.25" customHeight="1">
      <c r="A367" s="1"/>
      <c r="B367" s="71">
        <v>9781909417625</v>
      </c>
      <c r="C367" s="88" t="s">
        <v>678</v>
      </c>
      <c r="D367" s="73" t="s">
        <v>618</v>
      </c>
      <c r="E367" s="74" t="s">
        <v>98</v>
      </c>
      <c r="F367" s="73" t="s">
        <v>266</v>
      </c>
      <c r="G367" s="73" t="s">
        <v>679</v>
      </c>
      <c r="H367" s="403"/>
      <c r="I367" s="75">
        <v>11.99</v>
      </c>
      <c r="J367" s="405"/>
      <c r="K367" s="76">
        <f t="shared" si="53"/>
        <v>11.99</v>
      </c>
      <c r="L367" s="77">
        <f t="shared" si="54"/>
        <v>0</v>
      </c>
      <c r="M367" s="432">
        <v>0</v>
      </c>
      <c r="N367" s="78">
        <f t="shared" si="55"/>
        <v>0</v>
      </c>
      <c r="O367" s="434"/>
      <c r="P367" s="1"/>
      <c r="Q367" s="436"/>
      <c r="R367" s="79">
        <f t="shared" si="60"/>
        <v>0</v>
      </c>
      <c r="S367" s="1"/>
      <c r="T367" s="436"/>
      <c r="U367" s="79">
        <f t="shared" si="61"/>
        <v>0</v>
      </c>
      <c r="V367" s="1"/>
      <c r="W367" s="436"/>
      <c r="X367" s="79">
        <f t="shared" si="62"/>
        <v>0</v>
      </c>
      <c r="Y367" s="1"/>
      <c r="Z367" s="436"/>
      <c r="AA367" s="79">
        <f t="shared" si="63"/>
        <v>0</v>
      </c>
    </row>
    <row r="368" spans="1:27" customFormat="1" ht="17.25" customHeight="1">
      <c r="A368" s="1"/>
      <c r="B368" s="71">
        <v>9781907330445</v>
      </c>
      <c r="C368" s="88" t="s">
        <v>680</v>
      </c>
      <c r="D368" s="73" t="s">
        <v>618</v>
      </c>
      <c r="E368" s="74" t="s">
        <v>126</v>
      </c>
      <c r="F368" s="73" t="s">
        <v>281</v>
      </c>
      <c r="G368" s="73" t="s">
        <v>681</v>
      </c>
      <c r="H368" s="403"/>
      <c r="I368" s="75">
        <v>12.7</v>
      </c>
      <c r="J368" s="405"/>
      <c r="K368" s="76">
        <f t="shared" si="53"/>
        <v>12.7</v>
      </c>
      <c r="L368" s="77">
        <v>0</v>
      </c>
      <c r="M368" s="432">
        <v>0</v>
      </c>
      <c r="N368" s="78">
        <v>0</v>
      </c>
      <c r="O368" s="434"/>
      <c r="P368" s="1"/>
      <c r="Q368" s="436"/>
      <c r="R368" s="79">
        <f t="shared" si="60"/>
        <v>0</v>
      </c>
      <c r="S368" s="1"/>
      <c r="T368" s="436"/>
      <c r="U368" s="79">
        <f t="shared" si="61"/>
        <v>0</v>
      </c>
      <c r="V368" s="1"/>
      <c r="W368" s="436"/>
      <c r="X368" s="79">
        <f t="shared" si="62"/>
        <v>0</v>
      </c>
      <c r="Y368" s="1"/>
      <c r="Z368" s="436"/>
      <c r="AA368" s="79">
        <f t="shared" si="63"/>
        <v>0</v>
      </c>
    </row>
    <row r="369" spans="1:27" customFormat="1" ht="17.25" customHeight="1">
      <c r="A369" s="1"/>
      <c r="B369" s="71"/>
      <c r="C369" s="88" t="s">
        <v>283</v>
      </c>
      <c r="D369" s="73" t="s">
        <v>636</v>
      </c>
      <c r="E369" s="74" t="s">
        <v>139</v>
      </c>
      <c r="F369" s="73" t="s">
        <v>281</v>
      </c>
      <c r="G369" s="73"/>
      <c r="H369" s="403"/>
      <c r="I369" s="75">
        <v>9.5</v>
      </c>
      <c r="J369" s="405"/>
      <c r="K369" s="76">
        <f t="shared" si="53"/>
        <v>9.5</v>
      </c>
      <c r="L369" s="77">
        <v>0</v>
      </c>
      <c r="M369" s="432">
        <v>0</v>
      </c>
      <c r="N369" s="78">
        <v>0</v>
      </c>
      <c r="O369" s="434"/>
      <c r="P369" s="1"/>
      <c r="Q369" s="436"/>
      <c r="R369" s="79">
        <f t="shared" si="60"/>
        <v>0</v>
      </c>
      <c r="S369" s="1"/>
      <c r="T369" s="436"/>
      <c r="U369" s="79">
        <f t="shared" si="61"/>
        <v>0</v>
      </c>
      <c r="V369" s="1"/>
      <c r="W369" s="436"/>
      <c r="X369" s="79">
        <f t="shared" si="62"/>
        <v>0</v>
      </c>
      <c r="Y369" s="1"/>
      <c r="Z369" s="436"/>
      <c r="AA369" s="79">
        <f t="shared" si="63"/>
        <v>0</v>
      </c>
    </row>
    <row r="370" spans="1:27" s="417" customFormat="1" ht="17.25" customHeight="1">
      <c r="A370" s="463"/>
      <c r="B370" s="464"/>
      <c r="C370" s="400" t="s">
        <v>682</v>
      </c>
      <c r="D370" s="400"/>
      <c r="E370" s="401"/>
      <c r="F370" s="471"/>
      <c r="G370" s="402"/>
      <c r="H370" s="403"/>
      <c r="I370" s="404"/>
      <c r="J370" s="405"/>
      <c r="K370" s="465">
        <f t="shared" si="53"/>
        <v>0</v>
      </c>
      <c r="L370" s="466">
        <f t="shared" ref="L370:L373" si="64">K370*H370</f>
        <v>0</v>
      </c>
      <c r="M370" s="432">
        <v>0</v>
      </c>
      <c r="N370" s="467">
        <f t="shared" ref="N370:N373" si="65">L370+(L370*M370)</f>
        <v>0</v>
      </c>
      <c r="O370" s="434"/>
      <c r="P370" s="463"/>
      <c r="Q370" s="436"/>
      <c r="R370" s="468">
        <f t="shared" si="60"/>
        <v>0</v>
      </c>
      <c r="S370" s="463"/>
      <c r="T370" s="436"/>
      <c r="U370" s="468">
        <f t="shared" si="61"/>
        <v>0</v>
      </c>
      <c r="V370" s="463"/>
      <c r="W370" s="436"/>
      <c r="X370" s="468">
        <f t="shared" si="62"/>
        <v>0</v>
      </c>
      <c r="Y370" s="463"/>
      <c r="Z370" s="436"/>
      <c r="AA370" s="468">
        <f t="shared" si="63"/>
        <v>0</v>
      </c>
    </row>
    <row r="371" spans="1:27" s="417" customFormat="1" ht="17.25" customHeight="1">
      <c r="A371" s="463"/>
      <c r="B371" s="464"/>
      <c r="C371" s="473"/>
      <c r="D371" s="400"/>
      <c r="E371" s="401"/>
      <c r="F371" s="471"/>
      <c r="G371" s="402"/>
      <c r="H371" s="403"/>
      <c r="I371" s="472"/>
      <c r="J371" s="405"/>
      <c r="K371" s="465">
        <f t="shared" ref="K371:K373" si="66">I371-(I371*J371)</f>
        <v>0</v>
      </c>
      <c r="L371" s="466">
        <f t="shared" ref="L371:L373" si="67">K371*H371</f>
        <v>0</v>
      </c>
      <c r="M371" s="432">
        <v>0</v>
      </c>
      <c r="N371" s="467">
        <f t="shared" ref="N371:N373" si="68">L371+(L371*M371)</f>
        <v>0</v>
      </c>
      <c r="O371" s="434"/>
      <c r="P371" s="463"/>
      <c r="Q371" s="436"/>
      <c r="R371" s="468">
        <f t="shared" si="60"/>
        <v>0</v>
      </c>
      <c r="S371" s="463"/>
      <c r="T371" s="436"/>
      <c r="U371" s="468">
        <f t="shared" si="61"/>
        <v>0</v>
      </c>
      <c r="V371" s="463"/>
      <c r="W371" s="436"/>
      <c r="X371" s="468">
        <f t="shared" si="62"/>
        <v>0</v>
      </c>
      <c r="Y371" s="463"/>
      <c r="Z371" s="436"/>
      <c r="AA371" s="468">
        <f t="shared" si="63"/>
        <v>0</v>
      </c>
    </row>
    <row r="372" spans="1:27" s="417" customFormat="1" ht="17.25" customHeight="1">
      <c r="A372" s="463"/>
      <c r="B372" s="464"/>
      <c r="C372" s="473"/>
      <c r="D372" s="400"/>
      <c r="E372" s="401"/>
      <c r="F372" s="471"/>
      <c r="G372" s="402"/>
      <c r="H372" s="403"/>
      <c r="I372" s="472"/>
      <c r="J372" s="405"/>
      <c r="K372" s="465">
        <f t="shared" si="66"/>
        <v>0</v>
      </c>
      <c r="L372" s="466">
        <f t="shared" si="67"/>
        <v>0</v>
      </c>
      <c r="M372" s="432">
        <v>0</v>
      </c>
      <c r="N372" s="467">
        <f t="shared" si="68"/>
        <v>0</v>
      </c>
      <c r="O372" s="434"/>
      <c r="P372" s="463"/>
      <c r="Q372" s="436"/>
      <c r="R372" s="468">
        <f t="shared" si="60"/>
        <v>0</v>
      </c>
      <c r="S372" s="463"/>
      <c r="T372" s="436"/>
      <c r="U372" s="468">
        <f t="shared" si="61"/>
        <v>0</v>
      </c>
      <c r="V372" s="463"/>
      <c r="W372" s="436"/>
      <c r="X372" s="468">
        <f t="shared" si="62"/>
        <v>0</v>
      </c>
      <c r="Y372" s="463"/>
      <c r="Z372" s="436"/>
      <c r="AA372" s="468">
        <f t="shared" si="63"/>
        <v>0</v>
      </c>
    </row>
    <row r="373" spans="1:27" s="417" customFormat="1" ht="17.25" customHeight="1">
      <c r="A373" s="463"/>
      <c r="B373" s="464"/>
      <c r="C373" s="473"/>
      <c r="D373" s="400"/>
      <c r="E373" s="401"/>
      <c r="F373" s="471"/>
      <c r="G373" s="402"/>
      <c r="H373" s="403"/>
      <c r="I373" s="472"/>
      <c r="J373" s="405"/>
      <c r="K373" s="465">
        <f t="shared" si="66"/>
        <v>0</v>
      </c>
      <c r="L373" s="466">
        <f t="shared" si="67"/>
        <v>0</v>
      </c>
      <c r="M373" s="432">
        <v>0</v>
      </c>
      <c r="N373" s="467">
        <f t="shared" si="68"/>
        <v>0</v>
      </c>
      <c r="O373" s="434"/>
      <c r="P373" s="463"/>
      <c r="Q373" s="436"/>
      <c r="R373" s="468">
        <f t="shared" si="60"/>
        <v>0</v>
      </c>
      <c r="S373" s="463"/>
      <c r="T373" s="436"/>
      <c r="U373" s="468">
        <f t="shared" si="61"/>
        <v>0</v>
      </c>
      <c r="V373" s="463"/>
      <c r="W373" s="436"/>
      <c r="X373" s="468">
        <f t="shared" si="62"/>
        <v>0</v>
      </c>
      <c r="Y373" s="463"/>
      <c r="Z373" s="436"/>
      <c r="AA373" s="468">
        <f t="shared" si="63"/>
        <v>0</v>
      </c>
    </row>
    <row r="374" spans="1:27" customFormat="1" ht="17.25" customHeight="1">
      <c r="A374" s="1"/>
      <c r="B374" s="94"/>
      <c r="C374" s="132" t="s">
        <v>284</v>
      </c>
      <c r="D374" s="133"/>
      <c r="E374" s="97"/>
      <c r="F374" s="98"/>
      <c r="G374" s="99"/>
      <c r="H374" s="100"/>
      <c r="I374" s="101"/>
      <c r="J374" s="102"/>
      <c r="K374" s="103"/>
      <c r="L374" s="104"/>
      <c r="M374" s="105"/>
      <c r="N374" s="105"/>
      <c r="O374" s="100"/>
      <c r="P374" s="1"/>
      <c r="R374" s="1"/>
      <c r="T374" s="1"/>
      <c r="V374" s="1"/>
      <c r="X374" s="1"/>
      <c r="Y374" s="1"/>
      <c r="Z374" s="1"/>
      <c r="AA374" s="1"/>
    </row>
    <row r="375" spans="1:27" customFormat="1" ht="17.25" customHeight="1">
      <c r="A375" s="1"/>
      <c r="B375" s="134" t="s">
        <v>683</v>
      </c>
      <c r="C375" s="135"/>
      <c r="D375" s="136"/>
      <c r="E375" s="136"/>
      <c r="F375" s="135"/>
      <c r="G375" s="135"/>
      <c r="H375" s="112">
        <f>SUM(H334:H374)</f>
        <v>0</v>
      </c>
      <c r="I375" s="172"/>
      <c r="J375" s="173"/>
      <c r="K375" s="173"/>
      <c r="L375" s="115">
        <f>SUM(L334:L374)</f>
        <v>0</v>
      </c>
      <c r="M375" s="153"/>
      <c r="N375" s="117">
        <f>SUM(N334:N374)</f>
        <v>0</v>
      </c>
      <c r="O375" s="174"/>
      <c r="P375" s="1"/>
      <c r="R375" s="1"/>
      <c r="T375" s="1"/>
      <c r="V375" s="1"/>
      <c r="X375" s="1"/>
      <c r="Y375" s="1"/>
      <c r="Z375" s="1"/>
      <c r="AA375" s="1"/>
    </row>
    <row r="376" spans="1:27" customFormat="1" ht="17.25" customHeight="1">
      <c r="A376" s="1"/>
      <c r="B376" s="168"/>
      <c r="C376" s="140"/>
      <c r="D376" s="140"/>
      <c r="E376" s="156"/>
      <c r="F376" s="169"/>
      <c r="G376" s="169"/>
      <c r="H376" s="170"/>
      <c r="I376" s="47"/>
      <c r="J376" s="4"/>
      <c r="K376" s="4"/>
      <c r="L376" s="4"/>
      <c r="M376" s="171"/>
      <c r="N376" s="171"/>
      <c r="O376" s="169"/>
      <c r="P376" s="1"/>
      <c r="R376" s="1"/>
      <c r="T376" s="1"/>
      <c r="V376" s="1"/>
      <c r="X376" s="1"/>
      <c r="Y376" s="1"/>
      <c r="Z376" s="1"/>
      <c r="AA376" s="1"/>
    </row>
    <row r="377" spans="1:27" customFormat="1" ht="30" customHeight="1">
      <c r="A377" s="1"/>
      <c r="B377" s="387" t="s">
        <v>684</v>
      </c>
      <c r="C377" s="371"/>
      <c r="D377" s="371"/>
      <c r="E377" s="371"/>
      <c r="F377" s="371"/>
      <c r="G377" s="371"/>
      <c r="H377" s="371"/>
      <c r="I377" s="371"/>
      <c r="J377" s="371"/>
      <c r="K377" s="371"/>
      <c r="L377" s="371"/>
      <c r="M377" s="371"/>
      <c r="N377" s="371"/>
      <c r="O377" s="372"/>
      <c r="P377" s="1"/>
      <c r="R377" s="1"/>
      <c r="T377" s="1"/>
      <c r="V377" s="1"/>
      <c r="X377" s="1"/>
      <c r="Y377" s="1"/>
      <c r="Z377" s="1"/>
      <c r="AA377" s="1"/>
    </row>
    <row r="378" spans="1:27" customFormat="1" ht="30" customHeight="1">
      <c r="A378" s="15"/>
      <c r="B378" s="144" t="s">
        <v>78</v>
      </c>
      <c r="C378" s="28" t="s">
        <v>79</v>
      </c>
      <c r="D378" s="28" t="s">
        <v>80</v>
      </c>
      <c r="E378" s="28" t="s">
        <v>81</v>
      </c>
      <c r="F378" s="145" t="s">
        <v>82</v>
      </c>
      <c r="G378" s="28" t="s">
        <v>83</v>
      </c>
      <c r="H378" s="146" t="s">
        <v>84</v>
      </c>
      <c r="I378" s="147" t="s">
        <v>85</v>
      </c>
      <c r="J378" s="148" t="s">
        <v>86</v>
      </c>
      <c r="K378" s="148" t="s">
        <v>87</v>
      </c>
      <c r="L378" s="148" t="s">
        <v>88</v>
      </c>
      <c r="M378" s="149" t="s">
        <v>89</v>
      </c>
      <c r="N378" s="149" t="s">
        <v>90</v>
      </c>
      <c r="O378" s="28" t="s">
        <v>91</v>
      </c>
      <c r="P378" s="15"/>
      <c r="Q378" s="385" t="s">
        <v>92</v>
      </c>
      <c r="R378" s="379"/>
      <c r="S378" s="15"/>
      <c r="T378" s="385" t="s">
        <v>93</v>
      </c>
      <c r="U378" s="379"/>
      <c r="V378" s="15"/>
      <c r="W378" s="385" t="s">
        <v>94</v>
      </c>
      <c r="X378" s="379"/>
      <c r="Y378" s="15"/>
      <c r="Z378" s="386" t="s">
        <v>95</v>
      </c>
      <c r="AA378" s="379"/>
    </row>
    <row r="379" spans="1:27" s="417" customFormat="1" ht="17.25" customHeight="1">
      <c r="A379" s="463"/>
      <c r="B379" s="489"/>
      <c r="C379" s="490"/>
      <c r="D379" s="505"/>
      <c r="E379" s="503"/>
      <c r="F379" s="506"/>
      <c r="G379" s="494"/>
      <c r="H379" s="403"/>
      <c r="I379" s="504"/>
      <c r="J379" s="405"/>
      <c r="K379" s="465">
        <f t="shared" ref="K379:K387" si="69">I379-(I379*J379)</f>
        <v>0</v>
      </c>
      <c r="L379" s="466">
        <f t="shared" ref="L379:L387" si="70">K379*H379</f>
        <v>0</v>
      </c>
      <c r="M379" s="432">
        <v>0</v>
      </c>
      <c r="N379" s="467">
        <f t="shared" ref="N379:N387" si="71">L379+(L379*M379)</f>
        <v>0</v>
      </c>
      <c r="O379" s="434"/>
      <c r="P379" s="463"/>
      <c r="Q379" s="436"/>
      <c r="R379" s="468">
        <f t="shared" ref="R379:R387" si="72">IF(Q379="YES",$H379,0)</f>
        <v>0</v>
      </c>
      <c r="S379" s="463"/>
      <c r="T379" s="436"/>
      <c r="U379" s="468">
        <f t="shared" ref="U379:U387" si="73">IF(T379="YES",$H379,0)</f>
        <v>0</v>
      </c>
      <c r="V379" s="463"/>
      <c r="W379" s="436"/>
      <c r="X379" s="468">
        <f t="shared" ref="X379:X387" si="74">IF(W379="YES",$H379,0)</f>
        <v>0</v>
      </c>
      <c r="Y379" s="463"/>
      <c r="Z379" s="436"/>
      <c r="AA379" s="468">
        <f t="shared" ref="AA379:AA387" si="75">IF(Z379="YES",$H379,0)</f>
        <v>0</v>
      </c>
    </row>
    <row r="380" spans="1:27" s="417" customFormat="1" ht="17.25" customHeight="1">
      <c r="A380" s="463"/>
      <c r="B380" s="489"/>
      <c r="C380" s="490"/>
      <c r="D380" s="505"/>
      <c r="E380" s="503"/>
      <c r="F380" s="506"/>
      <c r="G380" s="494"/>
      <c r="H380" s="403"/>
      <c r="I380" s="504"/>
      <c r="J380" s="405"/>
      <c r="K380" s="465">
        <f t="shared" si="69"/>
        <v>0</v>
      </c>
      <c r="L380" s="466">
        <f t="shared" si="70"/>
        <v>0</v>
      </c>
      <c r="M380" s="432">
        <v>0</v>
      </c>
      <c r="N380" s="467">
        <f t="shared" si="71"/>
        <v>0</v>
      </c>
      <c r="O380" s="434"/>
      <c r="P380" s="463"/>
      <c r="Q380" s="436"/>
      <c r="R380" s="468">
        <f t="shared" si="72"/>
        <v>0</v>
      </c>
      <c r="S380" s="463"/>
      <c r="T380" s="436"/>
      <c r="U380" s="468">
        <f t="shared" si="73"/>
        <v>0</v>
      </c>
      <c r="V380" s="463"/>
      <c r="W380" s="436"/>
      <c r="X380" s="468">
        <f t="shared" si="74"/>
        <v>0</v>
      </c>
      <c r="Y380" s="463"/>
      <c r="Z380" s="436"/>
      <c r="AA380" s="468">
        <f t="shared" si="75"/>
        <v>0</v>
      </c>
    </row>
    <row r="381" spans="1:27" s="417" customFormat="1" ht="17.25" customHeight="1">
      <c r="A381" s="463"/>
      <c r="B381" s="489"/>
      <c r="C381" s="490"/>
      <c r="D381" s="505"/>
      <c r="E381" s="503"/>
      <c r="F381" s="506"/>
      <c r="G381" s="494"/>
      <c r="H381" s="403"/>
      <c r="I381" s="504"/>
      <c r="J381" s="405"/>
      <c r="K381" s="465">
        <f t="shared" si="69"/>
        <v>0</v>
      </c>
      <c r="L381" s="466">
        <f t="shared" si="70"/>
        <v>0</v>
      </c>
      <c r="M381" s="432">
        <v>0</v>
      </c>
      <c r="N381" s="467">
        <f t="shared" si="71"/>
        <v>0</v>
      </c>
      <c r="O381" s="434"/>
      <c r="P381" s="463"/>
      <c r="Q381" s="436"/>
      <c r="R381" s="468">
        <f t="shared" si="72"/>
        <v>0</v>
      </c>
      <c r="S381" s="463"/>
      <c r="T381" s="436"/>
      <c r="U381" s="468">
        <f t="shared" si="73"/>
        <v>0</v>
      </c>
      <c r="V381" s="463"/>
      <c r="W381" s="436"/>
      <c r="X381" s="468">
        <f t="shared" si="74"/>
        <v>0</v>
      </c>
      <c r="Y381" s="463"/>
      <c r="Z381" s="436"/>
      <c r="AA381" s="468">
        <f t="shared" si="75"/>
        <v>0</v>
      </c>
    </row>
    <row r="382" spans="1:27" s="417" customFormat="1" ht="17.25" customHeight="1">
      <c r="A382" s="463"/>
      <c r="B382" s="489"/>
      <c r="C382" s="497"/>
      <c r="D382" s="497"/>
      <c r="E382" s="503"/>
      <c r="F382" s="474"/>
      <c r="G382" s="494"/>
      <c r="H382" s="403"/>
      <c r="I382" s="504"/>
      <c r="J382" s="405"/>
      <c r="K382" s="465">
        <f t="shared" si="69"/>
        <v>0</v>
      </c>
      <c r="L382" s="466">
        <f t="shared" si="70"/>
        <v>0</v>
      </c>
      <c r="M382" s="432">
        <v>0</v>
      </c>
      <c r="N382" s="467">
        <f t="shared" si="71"/>
        <v>0</v>
      </c>
      <c r="O382" s="434"/>
      <c r="P382" s="463"/>
      <c r="Q382" s="436"/>
      <c r="R382" s="468">
        <f t="shared" si="72"/>
        <v>0</v>
      </c>
      <c r="S382" s="463"/>
      <c r="T382" s="436"/>
      <c r="U382" s="468">
        <f t="shared" si="73"/>
        <v>0</v>
      </c>
      <c r="V382" s="463"/>
      <c r="W382" s="436"/>
      <c r="X382" s="468">
        <f t="shared" si="74"/>
        <v>0</v>
      </c>
      <c r="Y382" s="463"/>
      <c r="Z382" s="436"/>
      <c r="AA382" s="468">
        <f t="shared" si="75"/>
        <v>0</v>
      </c>
    </row>
    <row r="383" spans="1:27" s="417" customFormat="1" ht="17.25" customHeight="1">
      <c r="A383" s="463"/>
      <c r="B383" s="489"/>
      <c r="C383" s="494"/>
      <c r="D383" s="494"/>
      <c r="E383" s="503"/>
      <c r="F383" s="474"/>
      <c r="G383" s="494"/>
      <c r="H383" s="403"/>
      <c r="I383" s="504"/>
      <c r="J383" s="405"/>
      <c r="K383" s="465">
        <f t="shared" si="69"/>
        <v>0</v>
      </c>
      <c r="L383" s="466">
        <f t="shared" si="70"/>
        <v>0</v>
      </c>
      <c r="M383" s="432">
        <v>0</v>
      </c>
      <c r="N383" s="467">
        <f t="shared" si="71"/>
        <v>0</v>
      </c>
      <c r="O383" s="434"/>
      <c r="P383" s="463"/>
      <c r="Q383" s="436"/>
      <c r="R383" s="468">
        <f t="shared" si="72"/>
        <v>0</v>
      </c>
      <c r="S383" s="463"/>
      <c r="T383" s="436"/>
      <c r="U383" s="468">
        <f t="shared" si="73"/>
        <v>0</v>
      </c>
      <c r="V383" s="463"/>
      <c r="W383" s="436"/>
      <c r="X383" s="468">
        <f t="shared" si="74"/>
        <v>0</v>
      </c>
      <c r="Y383" s="463"/>
      <c r="Z383" s="436"/>
      <c r="AA383" s="468">
        <f t="shared" si="75"/>
        <v>0</v>
      </c>
    </row>
    <row r="384" spans="1:27" s="417" customFormat="1" ht="17.25" customHeight="1">
      <c r="A384" s="463"/>
      <c r="B384" s="464"/>
      <c r="C384" s="473"/>
      <c r="D384" s="494"/>
      <c r="E384" s="401"/>
      <c r="F384" s="471"/>
      <c r="G384" s="402"/>
      <c r="H384" s="403"/>
      <c r="I384" s="472"/>
      <c r="J384" s="405"/>
      <c r="K384" s="465">
        <f t="shared" si="69"/>
        <v>0</v>
      </c>
      <c r="L384" s="466">
        <f t="shared" si="70"/>
        <v>0</v>
      </c>
      <c r="M384" s="432">
        <v>0</v>
      </c>
      <c r="N384" s="467">
        <f t="shared" si="71"/>
        <v>0</v>
      </c>
      <c r="O384" s="434"/>
      <c r="P384" s="463"/>
      <c r="Q384" s="436"/>
      <c r="R384" s="468">
        <f t="shared" si="72"/>
        <v>0</v>
      </c>
      <c r="S384" s="463"/>
      <c r="T384" s="436"/>
      <c r="U384" s="468">
        <f t="shared" si="73"/>
        <v>0</v>
      </c>
      <c r="V384" s="463"/>
      <c r="W384" s="436"/>
      <c r="X384" s="468">
        <f t="shared" si="74"/>
        <v>0</v>
      </c>
      <c r="Y384" s="463"/>
      <c r="Z384" s="436"/>
      <c r="AA384" s="468">
        <f t="shared" si="75"/>
        <v>0</v>
      </c>
    </row>
    <row r="385" spans="1:27" s="417" customFormat="1" ht="17.25" customHeight="1">
      <c r="A385" s="463"/>
      <c r="B385" s="464"/>
      <c r="C385" s="473"/>
      <c r="D385" s="494"/>
      <c r="E385" s="401"/>
      <c r="F385" s="471"/>
      <c r="G385" s="402"/>
      <c r="H385" s="403"/>
      <c r="I385" s="472"/>
      <c r="J385" s="405"/>
      <c r="K385" s="465">
        <f t="shared" si="69"/>
        <v>0</v>
      </c>
      <c r="L385" s="466">
        <f t="shared" si="70"/>
        <v>0</v>
      </c>
      <c r="M385" s="432">
        <v>0</v>
      </c>
      <c r="N385" s="467">
        <f t="shared" si="71"/>
        <v>0</v>
      </c>
      <c r="O385" s="434"/>
      <c r="P385" s="463"/>
      <c r="Q385" s="436"/>
      <c r="R385" s="468">
        <f t="shared" si="72"/>
        <v>0</v>
      </c>
      <c r="S385" s="463"/>
      <c r="T385" s="436"/>
      <c r="U385" s="468">
        <f t="shared" si="73"/>
        <v>0</v>
      </c>
      <c r="V385" s="463"/>
      <c r="W385" s="436"/>
      <c r="X385" s="468">
        <f t="shared" si="74"/>
        <v>0</v>
      </c>
      <c r="Y385" s="463"/>
      <c r="Z385" s="436"/>
      <c r="AA385" s="468">
        <f t="shared" si="75"/>
        <v>0</v>
      </c>
    </row>
    <row r="386" spans="1:27" s="417" customFormat="1" ht="17.25" customHeight="1">
      <c r="A386" s="463"/>
      <c r="B386" s="464"/>
      <c r="C386" s="473"/>
      <c r="D386" s="494"/>
      <c r="E386" s="401"/>
      <c r="F386" s="471"/>
      <c r="G386" s="402"/>
      <c r="H386" s="403"/>
      <c r="I386" s="472"/>
      <c r="J386" s="405"/>
      <c r="K386" s="465">
        <f t="shared" si="69"/>
        <v>0</v>
      </c>
      <c r="L386" s="466">
        <f t="shared" si="70"/>
        <v>0</v>
      </c>
      <c r="M386" s="432">
        <v>0</v>
      </c>
      <c r="N386" s="467">
        <f t="shared" si="71"/>
        <v>0</v>
      </c>
      <c r="O386" s="434"/>
      <c r="P386" s="463"/>
      <c r="Q386" s="436"/>
      <c r="R386" s="468">
        <f t="shared" si="72"/>
        <v>0</v>
      </c>
      <c r="S386" s="463"/>
      <c r="T386" s="436"/>
      <c r="U386" s="468">
        <f t="shared" si="73"/>
        <v>0</v>
      </c>
      <c r="V386" s="463"/>
      <c r="W386" s="436"/>
      <c r="X386" s="468">
        <f t="shared" si="74"/>
        <v>0</v>
      </c>
      <c r="Y386" s="463"/>
      <c r="Z386" s="436"/>
      <c r="AA386" s="468">
        <f t="shared" si="75"/>
        <v>0</v>
      </c>
    </row>
    <row r="387" spans="1:27" s="417" customFormat="1" ht="17.25" customHeight="1">
      <c r="A387" s="463"/>
      <c r="B387" s="464"/>
      <c r="C387" s="473"/>
      <c r="D387" s="494"/>
      <c r="E387" s="401"/>
      <c r="F387" s="471"/>
      <c r="G387" s="402"/>
      <c r="H387" s="403"/>
      <c r="I387" s="472"/>
      <c r="J387" s="405"/>
      <c r="K387" s="465">
        <f t="shared" si="69"/>
        <v>0</v>
      </c>
      <c r="L387" s="466">
        <f t="shared" si="70"/>
        <v>0</v>
      </c>
      <c r="M387" s="432">
        <v>0</v>
      </c>
      <c r="N387" s="467">
        <f t="shared" si="71"/>
        <v>0</v>
      </c>
      <c r="O387" s="434"/>
      <c r="P387" s="463"/>
      <c r="Q387" s="436"/>
      <c r="R387" s="468">
        <f t="shared" si="72"/>
        <v>0</v>
      </c>
      <c r="S387" s="463"/>
      <c r="T387" s="436"/>
      <c r="U387" s="468">
        <f t="shared" si="73"/>
        <v>0</v>
      </c>
      <c r="V387" s="463"/>
      <c r="W387" s="436"/>
      <c r="X387" s="468">
        <f t="shared" si="74"/>
        <v>0</v>
      </c>
      <c r="Y387" s="463"/>
      <c r="Z387" s="436"/>
      <c r="AA387" s="468">
        <f t="shared" si="75"/>
        <v>0</v>
      </c>
    </row>
    <row r="388" spans="1:27" customFormat="1" ht="17.25" customHeight="1">
      <c r="A388" s="1"/>
      <c r="B388" s="100"/>
      <c r="C388" s="132" t="s">
        <v>284</v>
      </c>
      <c r="D388" s="133"/>
      <c r="E388" s="97"/>
      <c r="F388" s="98"/>
      <c r="G388" s="99"/>
      <c r="H388" s="100"/>
      <c r="I388" s="101"/>
      <c r="J388" s="102"/>
      <c r="K388" s="103"/>
      <c r="L388" s="104"/>
      <c r="M388" s="105"/>
      <c r="N388" s="105"/>
      <c r="O388" s="100"/>
      <c r="P388" s="1"/>
      <c r="R388" s="1"/>
      <c r="T388" s="1"/>
      <c r="V388" s="1"/>
      <c r="X388" s="1"/>
      <c r="Y388" s="1"/>
      <c r="Z388" s="1"/>
      <c r="AA388" s="1"/>
    </row>
    <row r="389" spans="1:27" customFormat="1" ht="17.25" customHeight="1">
      <c r="A389" s="1"/>
      <c r="B389" s="175" t="s">
        <v>685</v>
      </c>
      <c r="C389" s="167"/>
      <c r="D389" s="176"/>
      <c r="E389" s="176"/>
      <c r="F389" s="167"/>
      <c r="G389" s="167"/>
      <c r="H389" s="112">
        <f>SUM(H379:H388)</f>
        <v>0</v>
      </c>
      <c r="I389" s="113"/>
      <c r="J389" s="114"/>
      <c r="K389" s="114"/>
      <c r="L389" s="115">
        <f>SUM(L379:L388)</f>
        <v>0</v>
      </c>
      <c r="M389" s="153"/>
      <c r="N389" s="117">
        <f>SUM(N379:N388)</f>
        <v>0</v>
      </c>
      <c r="O389" s="167"/>
      <c r="P389" s="1"/>
      <c r="R389" s="1"/>
      <c r="T389" s="1"/>
      <c r="V389" s="1"/>
      <c r="X389" s="1"/>
      <c r="Y389" s="1"/>
      <c r="Z389" s="1"/>
      <c r="AA389" s="1"/>
    </row>
    <row r="390" spans="1:27" customFormat="1" ht="17.25" customHeight="1">
      <c r="A390" s="1"/>
      <c r="B390" s="154"/>
      <c r="C390" s="155"/>
      <c r="D390" s="155"/>
      <c r="E390" s="156"/>
      <c r="F390" s="157"/>
      <c r="G390" s="157"/>
      <c r="H390" s="120"/>
      <c r="I390" s="47"/>
      <c r="J390" s="4"/>
      <c r="K390" s="4"/>
      <c r="L390" s="4"/>
      <c r="M390" s="128"/>
      <c r="N390" s="128"/>
      <c r="O390" s="157"/>
      <c r="P390" s="1"/>
      <c r="R390" s="1"/>
      <c r="T390" s="1"/>
      <c r="V390" s="1"/>
      <c r="X390" s="1"/>
      <c r="Y390" s="1"/>
      <c r="Z390" s="1"/>
      <c r="AA390" s="1"/>
    </row>
    <row r="391" spans="1:27" customFormat="1" ht="30" customHeight="1">
      <c r="A391" s="1"/>
      <c r="B391" s="387" t="s">
        <v>686</v>
      </c>
      <c r="C391" s="371"/>
      <c r="D391" s="371"/>
      <c r="E391" s="371"/>
      <c r="F391" s="371"/>
      <c r="G391" s="371"/>
      <c r="H391" s="371"/>
      <c r="I391" s="371"/>
      <c r="J391" s="371"/>
      <c r="K391" s="371"/>
      <c r="L391" s="371"/>
      <c r="M391" s="371"/>
      <c r="N391" s="371"/>
      <c r="O391" s="372"/>
      <c r="P391" s="1"/>
      <c r="R391" s="1"/>
      <c r="T391" s="1"/>
      <c r="V391" s="1"/>
      <c r="X391" s="1"/>
      <c r="Y391" s="1"/>
      <c r="Z391" s="1"/>
      <c r="AA391" s="1"/>
    </row>
    <row r="392" spans="1:27" customFormat="1" ht="30" customHeight="1">
      <c r="A392" s="15"/>
      <c r="B392" s="144" t="s">
        <v>78</v>
      </c>
      <c r="C392" s="28" t="s">
        <v>79</v>
      </c>
      <c r="D392" s="28" t="s">
        <v>80</v>
      </c>
      <c r="E392" s="28" t="s">
        <v>81</v>
      </c>
      <c r="F392" s="145" t="s">
        <v>82</v>
      </c>
      <c r="G392" s="28" t="s">
        <v>83</v>
      </c>
      <c r="H392" s="146" t="s">
        <v>84</v>
      </c>
      <c r="I392" s="147" t="s">
        <v>85</v>
      </c>
      <c r="J392" s="148" t="s">
        <v>86</v>
      </c>
      <c r="K392" s="148" t="s">
        <v>87</v>
      </c>
      <c r="L392" s="148" t="s">
        <v>88</v>
      </c>
      <c r="M392" s="149" t="s">
        <v>89</v>
      </c>
      <c r="N392" s="149" t="s">
        <v>90</v>
      </c>
      <c r="O392" s="28" t="s">
        <v>91</v>
      </c>
      <c r="P392" s="15"/>
      <c r="Q392" s="385" t="s">
        <v>92</v>
      </c>
      <c r="R392" s="379"/>
      <c r="S392" s="15"/>
      <c r="T392" s="385" t="s">
        <v>93</v>
      </c>
      <c r="U392" s="379"/>
      <c r="V392" s="15"/>
      <c r="W392" s="385" t="s">
        <v>94</v>
      </c>
      <c r="X392" s="379"/>
      <c r="Y392" s="15"/>
      <c r="Z392" s="386" t="s">
        <v>95</v>
      </c>
      <c r="AA392" s="379"/>
    </row>
    <row r="393" spans="1:27" customFormat="1" ht="17.25" customHeight="1">
      <c r="A393" s="1"/>
      <c r="B393" s="91">
        <v>9780714419473</v>
      </c>
      <c r="C393" s="45" t="s">
        <v>687</v>
      </c>
      <c r="D393" s="93" t="s">
        <v>688</v>
      </c>
      <c r="E393" s="161" t="s">
        <v>126</v>
      </c>
      <c r="F393" s="93" t="s">
        <v>127</v>
      </c>
      <c r="G393" s="93">
        <v>19473</v>
      </c>
      <c r="H393" s="403"/>
      <c r="I393" s="163">
        <v>32</v>
      </c>
      <c r="J393" s="405"/>
      <c r="K393" s="76">
        <f t="shared" ref="K393:K420" si="76">I393-(I393*J393)</f>
        <v>32</v>
      </c>
      <c r="L393" s="77">
        <f t="shared" ref="L393:L420" si="77">K393*H393</f>
        <v>0</v>
      </c>
      <c r="M393" s="432">
        <v>0</v>
      </c>
      <c r="N393" s="78">
        <f t="shared" ref="N393:N420" si="78">L393+(L393*M393)</f>
        <v>0</v>
      </c>
      <c r="O393" s="434"/>
      <c r="P393" s="1"/>
      <c r="Q393" s="436"/>
      <c r="R393" s="79">
        <f t="shared" ref="R393:R420" si="79">IF(Q393="YES",$H393,0)</f>
        <v>0</v>
      </c>
      <c r="S393" s="1"/>
      <c r="T393" s="436"/>
      <c r="U393" s="79">
        <f t="shared" ref="U393:U420" si="80">IF(T393="YES",$H393,0)</f>
        <v>0</v>
      </c>
      <c r="V393" s="1"/>
      <c r="W393" s="436"/>
      <c r="X393" s="79">
        <f t="shared" ref="X393:X420" si="81">IF(W393="YES",$H393,0)</f>
        <v>0</v>
      </c>
      <c r="Y393" s="1"/>
      <c r="Z393" s="436"/>
      <c r="AA393" s="79">
        <f t="shared" ref="AA393:AA420" si="82">IF(Z393="YES",$H393,0)</f>
        <v>0</v>
      </c>
    </row>
    <row r="394" spans="1:27" customFormat="1" ht="17.25" customHeight="1">
      <c r="A394" s="1"/>
      <c r="B394" s="91">
        <v>9781845367763</v>
      </c>
      <c r="C394" s="160" t="s">
        <v>689</v>
      </c>
      <c r="D394" s="93" t="s">
        <v>688</v>
      </c>
      <c r="E394" s="161" t="s">
        <v>126</v>
      </c>
      <c r="F394" s="87" t="s">
        <v>140</v>
      </c>
      <c r="G394" s="93" t="s">
        <v>690</v>
      </c>
      <c r="H394" s="403"/>
      <c r="I394" s="163">
        <v>34.950000000000003</v>
      </c>
      <c r="J394" s="405"/>
      <c r="K394" s="76">
        <f t="shared" si="76"/>
        <v>34.950000000000003</v>
      </c>
      <c r="L394" s="77">
        <f t="shared" si="77"/>
        <v>0</v>
      </c>
      <c r="M394" s="432">
        <v>0</v>
      </c>
      <c r="N394" s="78">
        <f t="shared" si="78"/>
        <v>0</v>
      </c>
      <c r="O394" s="434"/>
      <c r="P394" s="1"/>
      <c r="Q394" s="436"/>
      <c r="R394" s="79">
        <f t="shared" si="79"/>
        <v>0</v>
      </c>
      <c r="S394" s="1"/>
      <c r="T394" s="436"/>
      <c r="U394" s="79">
        <f t="shared" si="80"/>
        <v>0</v>
      </c>
      <c r="V394" s="1"/>
      <c r="W394" s="436"/>
      <c r="X394" s="79">
        <f t="shared" si="81"/>
        <v>0</v>
      </c>
      <c r="Y394" s="1"/>
      <c r="Z394" s="436"/>
      <c r="AA394" s="79">
        <f t="shared" si="82"/>
        <v>0</v>
      </c>
    </row>
    <row r="395" spans="1:27" customFormat="1" ht="17.25" customHeight="1">
      <c r="A395" s="1"/>
      <c r="B395" s="71">
        <v>9781845367770</v>
      </c>
      <c r="C395" s="160" t="s">
        <v>691</v>
      </c>
      <c r="D395" s="93" t="s">
        <v>688</v>
      </c>
      <c r="E395" s="161" t="s">
        <v>98</v>
      </c>
      <c r="F395" s="87" t="s">
        <v>140</v>
      </c>
      <c r="G395" s="93" t="s">
        <v>692</v>
      </c>
      <c r="H395" s="403"/>
      <c r="I395" s="163">
        <v>14.5</v>
      </c>
      <c r="J395" s="405"/>
      <c r="K395" s="76">
        <f t="shared" si="76"/>
        <v>14.5</v>
      </c>
      <c r="L395" s="77">
        <f t="shared" si="77"/>
        <v>0</v>
      </c>
      <c r="M395" s="432">
        <v>0</v>
      </c>
      <c r="N395" s="78">
        <f t="shared" si="78"/>
        <v>0</v>
      </c>
      <c r="O395" s="434"/>
      <c r="P395" s="1"/>
      <c r="Q395" s="436"/>
      <c r="R395" s="79">
        <f t="shared" si="79"/>
        <v>0</v>
      </c>
      <c r="S395" s="1"/>
      <c r="T395" s="436"/>
      <c r="U395" s="79">
        <f t="shared" si="80"/>
        <v>0</v>
      </c>
      <c r="V395" s="1"/>
      <c r="W395" s="436"/>
      <c r="X395" s="79">
        <f t="shared" si="81"/>
        <v>0</v>
      </c>
      <c r="Y395" s="1"/>
      <c r="Z395" s="436"/>
      <c r="AA395" s="79">
        <f t="shared" si="82"/>
        <v>0</v>
      </c>
    </row>
    <row r="396" spans="1:27" customFormat="1" ht="17.25" customHeight="1">
      <c r="A396" s="1"/>
      <c r="B396" s="91"/>
      <c r="C396" s="160" t="s">
        <v>693</v>
      </c>
      <c r="D396" s="93" t="s">
        <v>688</v>
      </c>
      <c r="E396" s="161" t="s">
        <v>126</v>
      </c>
      <c r="F396" s="87" t="s">
        <v>140</v>
      </c>
      <c r="G396" s="93" t="s">
        <v>694</v>
      </c>
      <c r="H396" s="403"/>
      <c r="I396" s="163">
        <v>28.5</v>
      </c>
      <c r="J396" s="405"/>
      <c r="K396" s="76">
        <f t="shared" si="76"/>
        <v>28.5</v>
      </c>
      <c r="L396" s="77">
        <f t="shared" si="77"/>
        <v>0</v>
      </c>
      <c r="M396" s="432">
        <v>0</v>
      </c>
      <c r="N396" s="78">
        <f t="shared" si="78"/>
        <v>0</v>
      </c>
      <c r="O396" s="434"/>
      <c r="P396" s="1"/>
      <c r="Q396" s="436"/>
      <c r="R396" s="79">
        <f t="shared" si="79"/>
        <v>0</v>
      </c>
      <c r="S396" s="1"/>
      <c r="T396" s="436"/>
      <c r="U396" s="79">
        <f t="shared" si="80"/>
        <v>0</v>
      </c>
      <c r="V396" s="1"/>
      <c r="W396" s="436"/>
      <c r="X396" s="79">
        <f t="shared" si="81"/>
        <v>0</v>
      </c>
      <c r="Y396" s="1"/>
      <c r="Z396" s="436"/>
      <c r="AA396" s="79">
        <f t="shared" si="82"/>
        <v>0</v>
      </c>
    </row>
    <row r="397" spans="1:27" customFormat="1" ht="17.25" customHeight="1">
      <c r="A397" s="1"/>
      <c r="B397" s="91">
        <v>9781916832831</v>
      </c>
      <c r="C397" s="45" t="s">
        <v>695</v>
      </c>
      <c r="D397" s="93" t="s">
        <v>688</v>
      </c>
      <c r="E397" s="161" t="s">
        <v>126</v>
      </c>
      <c r="F397" s="93" t="s">
        <v>216</v>
      </c>
      <c r="G397" s="162" t="s">
        <v>696</v>
      </c>
      <c r="H397" s="403"/>
      <c r="I397" s="163">
        <v>25.95</v>
      </c>
      <c r="J397" s="405"/>
      <c r="K397" s="76">
        <f t="shared" si="76"/>
        <v>25.95</v>
      </c>
      <c r="L397" s="77">
        <f t="shared" si="77"/>
        <v>0</v>
      </c>
      <c r="M397" s="432">
        <v>0</v>
      </c>
      <c r="N397" s="78">
        <f t="shared" si="78"/>
        <v>0</v>
      </c>
      <c r="O397" s="434"/>
      <c r="P397" s="1"/>
      <c r="Q397" s="436"/>
      <c r="R397" s="79">
        <f t="shared" si="79"/>
        <v>0</v>
      </c>
      <c r="S397" s="1"/>
      <c r="T397" s="436"/>
      <c r="U397" s="79">
        <f t="shared" si="80"/>
        <v>0</v>
      </c>
      <c r="V397" s="1"/>
      <c r="W397" s="436"/>
      <c r="X397" s="79">
        <f t="shared" si="81"/>
        <v>0</v>
      </c>
      <c r="Y397" s="1"/>
      <c r="Z397" s="436"/>
      <c r="AA397" s="79">
        <f t="shared" si="82"/>
        <v>0</v>
      </c>
    </row>
    <row r="398" spans="1:27" customFormat="1" ht="17.25" customHeight="1">
      <c r="A398" s="1"/>
      <c r="B398" s="91">
        <v>9781916832848</v>
      </c>
      <c r="C398" s="45" t="s">
        <v>697</v>
      </c>
      <c r="D398" s="93" t="s">
        <v>688</v>
      </c>
      <c r="E398" s="161" t="s">
        <v>98</v>
      </c>
      <c r="F398" s="93" t="s">
        <v>216</v>
      </c>
      <c r="G398" s="162" t="s">
        <v>698</v>
      </c>
      <c r="H398" s="403"/>
      <c r="I398" s="163">
        <v>10.95</v>
      </c>
      <c r="J398" s="405"/>
      <c r="K398" s="76">
        <f t="shared" si="76"/>
        <v>10.95</v>
      </c>
      <c r="L398" s="77">
        <f t="shared" si="77"/>
        <v>0</v>
      </c>
      <c r="M398" s="432">
        <v>0</v>
      </c>
      <c r="N398" s="78">
        <f t="shared" si="78"/>
        <v>0</v>
      </c>
      <c r="O398" s="434"/>
      <c r="P398" s="1"/>
      <c r="Q398" s="436"/>
      <c r="R398" s="79">
        <f t="shared" si="79"/>
        <v>0</v>
      </c>
      <c r="S398" s="1"/>
      <c r="T398" s="436"/>
      <c r="U398" s="79">
        <f t="shared" si="80"/>
        <v>0</v>
      </c>
      <c r="V398" s="1"/>
      <c r="W398" s="436"/>
      <c r="X398" s="79">
        <f t="shared" si="81"/>
        <v>0</v>
      </c>
      <c r="Y398" s="1"/>
      <c r="Z398" s="436"/>
      <c r="AA398" s="79">
        <f t="shared" si="82"/>
        <v>0</v>
      </c>
    </row>
    <row r="399" spans="1:27" customFormat="1" ht="17.25" customHeight="1">
      <c r="A399" s="1"/>
      <c r="B399" s="91">
        <v>9781913698591</v>
      </c>
      <c r="C399" s="45" t="s">
        <v>699</v>
      </c>
      <c r="D399" s="93" t="s">
        <v>688</v>
      </c>
      <c r="E399" s="161" t="s">
        <v>126</v>
      </c>
      <c r="F399" s="93" t="s">
        <v>216</v>
      </c>
      <c r="G399" s="162" t="s">
        <v>700</v>
      </c>
      <c r="H399" s="403"/>
      <c r="I399" s="163">
        <v>25.95</v>
      </c>
      <c r="J399" s="405"/>
      <c r="K399" s="76">
        <f t="shared" si="76"/>
        <v>25.95</v>
      </c>
      <c r="L399" s="77">
        <f t="shared" si="77"/>
        <v>0</v>
      </c>
      <c r="M399" s="432">
        <v>0</v>
      </c>
      <c r="N399" s="78">
        <f t="shared" si="78"/>
        <v>0</v>
      </c>
      <c r="O399" s="434"/>
      <c r="P399" s="1"/>
      <c r="Q399" s="436"/>
      <c r="R399" s="79">
        <f t="shared" si="79"/>
        <v>0</v>
      </c>
      <c r="S399" s="1"/>
      <c r="T399" s="436"/>
      <c r="U399" s="79">
        <f t="shared" si="80"/>
        <v>0</v>
      </c>
      <c r="V399" s="1"/>
      <c r="W399" s="436"/>
      <c r="X399" s="79">
        <f t="shared" si="81"/>
        <v>0</v>
      </c>
      <c r="Y399" s="1"/>
      <c r="Z399" s="436"/>
      <c r="AA399" s="79">
        <f t="shared" si="82"/>
        <v>0</v>
      </c>
    </row>
    <row r="400" spans="1:27" customFormat="1" ht="17.25" customHeight="1">
      <c r="A400" s="1"/>
      <c r="B400" s="91">
        <v>9781913698607</v>
      </c>
      <c r="C400" s="45" t="s">
        <v>701</v>
      </c>
      <c r="D400" s="93" t="s">
        <v>688</v>
      </c>
      <c r="E400" s="161" t="s">
        <v>98</v>
      </c>
      <c r="F400" s="93" t="s">
        <v>216</v>
      </c>
      <c r="G400" s="162" t="s">
        <v>702</v>
      </c>
      <c r="H400" s="403"/>
      <c r="I400" s="163">
        <v>10.95</v>
      </c>
      <c r="J400" s="405"/>
      <c r="K400" s="76">
        <f t="shared" si="76"/>
        <v>10.95</v>
      </c>
      <c r="L400" s="77">
        <f t="shared" si="77"/>
        <v>0</v>
      </c>
      <c r="M400" s="432">
        <v>0</v>
      </c>
      <c r="N400" s="78">
        <f t="shared" si="78"/>
        <v>0</v>
      </c>
      <c r="O400" s="434"/>
      <c r="P400" s="1"/>
      <c r="Q400" s="436"/>
      <c r="R400" s="79">
        <f t="shared" si="79"/>
        <v>0</v>
      </c>
      <c r="S400" s="1"/>
      <c r="T400" s="436"/>
      <c r="U400" s="79">
        <f t="shared" si="80"/>
        <v>0</v>
      </c>
      <c r="V400" s="1"/>
      <c r="W400" s="436"/>
      <c r="X400" s="79">
        <f t="shared" si="81"/>
        <v>0</v>
      </c>
      <c r="Y400" s="1"/>
      <c r="Z400" s="436"/>
      <c r="AA400" s="79">
        <f t="shared" si="82"/>
        <v>0</v>
      </c>
    </row>
    <row r="401" spans="1:27" customFormat="1" ht="17.25" customHeight="1">
      <c r="A401" s="1"/>
      <c r="B401" s="91">
        <v>9781789275261</v>
      </c>
      <c r="C401" s="45" t="s">
        <v>703</v>
      </c>
      <c r="D401" s="93" t="s">
        <v>688</v>
      </c>
      <c r="E401" s="161" t="s">
        <v>126</v>
      </c>
      <c r="F401" s="93" t="s">
        <v>235</v>
      </c>
      <c r="G401" s="93" t="s">
        <v>704</v>
      </c>
      <c r="H401" s="403"/>
      <c r="I401" s="163">
        <v>35.9</v>
      </c>
      <c r="J401" s="405"/>
      <c r="K401" s="76">
        <f t="shared" si="76"/>
        <v>35.9</v>
      </c>
      <c r="L401" s="77">
        <f t="shared" si="77"/>
        <v>0</v>
      </c>
      <c r="M401" s="432">
        <v>0</v>
      </c>
      <c r="N401" s="78">
        <f t="shared" si="78"/>
        <v>0</v>
      </c>
      <c r="O401" s="434"/>
      <c r="P401" s="1"/>
      <c r="Q401" s="436"/>
      <c r="R401" s="79">
        <f t="shared" si="79"/>
        <v>0</v>
      </c>
      <c r="S401" s="1"/>
      <c r="T401" s="436"/>
      <c r="U401" s="79">
        <f t="shared" si="80"/>
        <v>0</v>
      </c>
      <c r="V401" s="1"/>
      <c r="W401" s="436"/>
      <c r="X401" s="79">
        <f t="shared" si="81"/>
        <v>0</v>
      </c>
      <c r="Y401" s="1"/>
      <c r="Z401" s="436"/>
      <c r="AA401" s="79">
        <f t="shared" si="82"/>
        <v>0</v>
      </c>
    </row>
    <row r="402" spans="1:27" customFormat="1" ht="17.25" customHeight="1">
      <c r="A402" s="1"/>
      <c r="B402" s="91">
        <v>9781789275254</v>
      </c>
      <c r="C402" s="45" t="s">
        <v>705</v>
      </c>
      <c r="D402" s="93" t="s">
        <v>688</v>
      </c>
      <c r="E402" s="161" t="s">
        <v>126</v>
      </c>
      <c r="F402" s="93" t="s">
        <v>235</v>
      </c>
      <c r="G402" s="93" t="s">
        <v>706</v>
      </c>
      <c r="H402" s="403"/>
      <c r="I402" s="163">
        <v>33</v>
      </c>
      <c r="J402" s="405"/>
      <c r="K402" s="76">
        <f t="shared" si="76"/>
        <v>33</v>
      </c>
      <c r="L402" s="77">
        <f t="shared" si="77"/>
        <v>0</v>
      </c>
      <c r="M402" s="432">
        <v>0</v>
      </c>
      <c r="N402" s="78">
        <f t="shared" si="78"/>
        <v>0</v>
      </c>
      <c r="O402" s="434"/>
      <c r="P402" s="1"/>
      <c r="Q402" s="436"/>
      <c r="R402" s="79">
        <f t="shared" si="79"/>
        <v>0</v>
      </c>
      <c r="S402" s="1"/>
      <c r="T402" s="436"/>
      <c r="U402" s="79">
        <f t="shared" si="80"/>
        <v>0</v>
      </c>
      <c r="V402" s="1"/>
      <c r="W402" s="436"/>
      <c r="X402" s="79">
        <f t="shared" si="81"/>
        <v>0</v>
      </c>
      <c r="Y402" s="1"/>
      <c r="Z402" s="436"/>
      <c r="AA402" s="79">
        <f t="shared" si="82"/>
        <v>0</v>
      </c>
    </row>
    <row r="403" spans="1:27" customFormat="1" ht="17.25" customHeight="1">
      <c r="A403" s="1"/>
      <c r="B403" s="91">
        <v>9781789275247</v>
      </c>
      <c r="C403" s="45" t="s">
        <v>707</v>
      </c>
      <c r="D403" s="93" t="s">
        <v>688</v>
      </c>
      <c r="E403" s="161" t="s">
        <v>98</v>
      </c>
      <c r="F403" s="93" t="s">
        <v>235</v>
      </c>
      <c r="G403" s="93" t="s">
        <v>708</v>
      </c>
      <c r="H403" s="403"/>
      <c r="I403" s="163">
        <v>14.5</v>
      </c>
      <c r="J403" s="405"/>
      <c r="K403" s="76">
        <f t="shared" si="76"/>
        <v>14.5</v>
      </c>
      <c r="L403" s="77">
        <f t="shared" si="77"/>
        <v>0</v>
      </c>
      <c r="M403" s="432">
        <v>0</v>
      </c>
      <c r="N403" s="78">
        <f t="shared" si="78"/>
        <v>0</v>
      </c>
      <c r="O403" s="434"/>
      <c r="P403" s="1"/>
      <c r="Q403" s="436"/>
      <c r="R403" s="79">
        <f t="shared" si="79"/>
        <v>0</v>
      </c>
      <c r="S403" s="1"/>
      <c r="T403" s="436"/>
      <c r="U403" s="79">
        <f t="shared" si="80"/>
        <v>0</v>
      </c>
      <c r="V403" s="1"/>
      <c r="W403" s="436"/>
      <c r="X403" s="79">
        <f t="shared" si="81"/>
        <v>0</v>
      </c>
      <c r="Y403" s="1"/>
      <c r="Z403" s="436"/>
      <c r="AA403" s="79">
        <f t="shared" si="82"/>
        <v>0</v>
      </c>
    </row>
    <row r="404" spans="1:27" customFormat="1" ht="17.25" customHeight="1">
      <c r="A404" s="1"/>
      <c r="B404" s="91">
        <v>9781789271010</v>
      </c>
      <c r="C404" s="45" t="s">
        <v>709</v>
      </c>
      <c r="D404" s="93" t="s">
        <v>688</v>
      </c>
      <c r="E404" s="161" t="s">
        <v>126</v>
      </c>
      <c r="F404" s="93" t="s">
        <v>235</v>
      </c>
      <c r="G404" s="93" t="s">
        <v>710</v>
      </c>
      <c r="H404" s="403"/>
      <c r="I404" s="163">
        <v>35</v>
      </c>
      <c r="J404" s="405"/>
      <c r="K404" s="76">
        <f t="shared" si="76"/>
        <v>35</v>
      </c>
      <c r="L404" s="77">
        <f t="shared" si="77"/>
        <v>0</v>
      </c>
      <c r="M404" s="432">
        <v>0</v>
      </c>
      <c r="N404" s="78">
        <f t="shared" si="78"/>
        <v>0</v>
      </c>
      <c r="O404" s="434"/>
      <c r="P404" s="1"/>
      <c r="Q404" s="436"/>
      <c r="R404" s="79">
        <f t="shared" si="79"/>
        <v>0</v>
      </c>
      <c r="S404" s="1"/>
      <c r="T404" s="436"/>
      <c r="U404" s="79">
        <f t="shared" si="80"/>
        <v>0</v>
      </c>
      <c r="V404" s="1"/>
      <c r="W404" s="436"/>
      <c r="X404" s="79">
        <f t="shared" si="81"/>
        <v>0</v>
      </c>
      <c r="Y404" s="1"/>
      <c r="Z404" s="436"/>
      <c r="AA404" s="79">
        <f t="shared" si="82"/>
        <v>0</v>
      </c>
    </row>
    <row r="405" spans="1:27" customFormat="1" ht="17.25" customHeight="1">
      <c r="A405" s="1"/>
      <c r="B405" s="91">
        <v>9781789271034</v>
      </c>
      <c r="C405" s="45" t="s">
        <v>711</v>
      </c>
      <c r="D405" s="93" t="s">
        <v>688</v>
      </c>
      <c r="E405" s="161" t="s">
        <v>126</v>
      </c>
      <c r="F405" s="93" t="s">
        <v>235</v>
      </c>
      <c r="G405" s="93" t="s">
        <v>712</v>
      </c>
      <c r="H405" s="403"/>
      <c r="I405" s="163">
        <v>35</v>
      </c>
      <c r="J405" s="405"/>
      <c r="K405" s="76">
        <f t="shared" si="76"/>
        <v>35</v>
      </c>
      <c r="L405" s="77">
        <f t="shared" si="77"/>
        <v>0</v>
      </c>
      <c r="M405" s="432">
        <v>0</v>
      </c>
      <c r="N405" s="78">
        <f t="shared" si="78"/>
        <v>0</v>
      </c>
      <c r="O405" s="434"/>
      <c r="P405" s="1"/>
      <c r="Q405" s="436"/>
      <c r="R405" s="79">
        <f t="shared" si="79"/>
        <v>0</v>
      </c>
      <c r="S405" s="1"/>
      <c r="T405" s="436"/>
      <c r="U405" s="79">
        <f t="shared" si="80"/>
        <v>0</v>
      </c>
      <c r="V405" s="1"/>
      <c r="W405" s="436"/>
      <c r="X405" s="79">
        <f t="shared" si="81"/>
        <v>0</v>
      </c>
      <c r="Y405" s="1"/>
      <c r="Z405" s="436"/>
      <c r="AA405" s="79">
        <f t="shared" si="82"/>
        <v>0</v>
      </c>
    </row>
    <row r="406" spans="1:27" customFormat="1" ht="17.25" customHeight="1">
      <c r="A406" s="1"/>
      <c r="B406" s="91">
        <v>9781789271058</v>
      </c>
      <c r="C406" s="45" t="s">
        <v>713</v>
      </c>
      <c r="D406" s="93" t="s">
        <v>688</v>
      </c>
      <c r="E406" s="161" t="s">
        <v>98</v>
      </c>
      <c r="F406" s="93" t="s">
        <v>235</v>
      </c>
      <c r="G406" s="93" t="s">
        <v>714</v>
      </c>
      <c r="H406" s="403"/>
      <c r="I406" s="163">
        <v>14.5</v>
      </c>
      <c r="J406" s="405"/>
      <c r="K406" s="76">
        <f t="shared" si="76"/>
        <v>14.5</v>
      </c>
      <c r="L406" s="77">
        <f t="shared" si="77"/>
        <v>0</v>
      </c>
      <c r="M406" s="432">
        <v>0</v>
      </c>
      <c r="N406" s="78">
        <f t="shared" si="78"/>
        <v>0</v>
      </c>
      <c r="O406" s="434"/>
      <c r="P406" s="1"/>
      <c r="Q406" s="436"/>
      <c r="R406" s="79">
        <f t="shared" si="79"/>
        <v>0</v>
      </c>
      <c r="S406" s="1"/>
      <c r="T406" s="436"/>
      <c r="U406" s="79">
        <f t="shared" si="80"/>
        <v>0</v>
      </c>
      <c r="V406" s="1"/>
      <c r="W406" s="436"/>
      <c r="X406" s="79">
        <f t="shared" si="81"/>
        <v>0</v>
      </c>
      <c r="Y406" s="1"/>
      <c r="Z406" s="436"/>
      <c r="AA406" s="79">
        <f t="shared" si="82"/>
        <v>0</v>
      </c>
    </row>
    <row r="407" spans="1:27" customFormat="1" ht="17.25" customHeight="1">
      <c r="A407" s="1"/>
      <c r="B407" s="91">
        <v>9781780907536</v>
      </c>
      <c r="C407" s="45" t="s">
        <v>715</v>
      </c>
      <c r="D407" s="93" t="s">
        <v>688</v>
      </c>
      <c r="E407" s="161" t="s">
        <v>126</v>
      </c>
      <c r="F407" s="93" t="s">
        <v>235</v>
      </c>
      <c r="G407" s="93" t="s">
        <v>716</v>
      </c>
      <c r="H407" s="403"/>
      <c r="I407" s="163">
        <v>35</v>
      </c>
      <c r="J407" s="405"/>
      <c r="K407" s="76">
        <f t="shared" si="76"/>
        <v>35</v>
      </c>
      <c r="L407" s="77">
        <f t="shared" si="77"/>
        <v>0</v>
      </c>
      <c r="M407" s="432">
        <v>0</v>
      </c>
      <c r="N407" s="78">
        <f t="shared" si="78"/>
        <v>0</v>
      </c>
      <c r="O407" s="434"/>
      <c r="P407" s="1"/>
      <c r="Q407" s="436"/>
      <c r="R407" s="79">
        <f t="shared" si="79"/>
        <v>0</v>
      </c>
      <c r="S407" s="1"/>
      <c r="T407" s="436"/>
      <c r="U407" s="79">
        <f t="shared" si="80"/>
        <v>0</v>
      </c>
      <c r="V407" s="1"/>
      <c r="W407" s="436"/>
      <c r="X407" s="79">
        <f t="shared" si="81"/>
        <v>0</v>
      </c>
      <c r="Y407" s="1"/>
      <c r="Z407" s="436"/>
      <c r="AA407" s="79">
        <f t="shared" si="82"/>
        <v>0</v>
      </c>
    </row>
    <row r="408" spans="1:27" customFormat="1" ht="17.25" customHeight="1">
      <c r="A408" s="1"/>
      <c r="B408" s="91">
        <v>9781780907321</v>
      </c>
      <c r="C408" s="45" t="s">
        <v>717</v>
      </c>
      <c r="D408" s="93" t="s">
        <v>688</v>
      </c>
      <c r="E408" s="161" t="s">
        <v>126</v>
      </c>
      <c r="F408" s="93" t="s">
        <v>235</v>
      </c>
      <c r="G408" s="93" t="s">
        <v>718</v>
      </c>
      <c r="H408" s="403"/>
      <c r="I408" s="163">
        <v>35</v>
      </c>
      <c r="J408" s="405"/>
      <c r="K408" s="76">
        <f t="shared" si="76"/>
        <v>35</v>
      </c>
      <c r="L408" s="77">
        <f t="shared" si="77"/>
        <v>0</v>
      </c>
      <c r="M408" s="432">
        <v>0</v>
      </c>
      <c r="N408" s="78">
        <f t="shared" si="78"/>
        <v>0</v>
      </c>
      <c r="O408" s="434"/>
      <c r="P408" s="1"/>
      <c r="Q408" s="436"/>
      <c r="R408" s="79">
        <f t="shared" si="79"/>
        <v>0</v>
      </c>
      <c r="S408" s="1"/>
      <c r="T408" s="436"/>
      <c r="U408" s="79">
        <f t="shared" si="80"/>
        <v>0</v>
      </c>
      <c r="V408" s="1"/>
      <c r="W408" s="436"/>
      <c r="X408" s="79">
        <f t="shared" si="81"/>
        <v>0</v>
      </c>
      <c r="Y408" s="1"/>
      <c r="Z408" s="436"/>
      <c r="AA408" s="79">
        <f t="shared" si="82"/>
        <v>0</v>
      </c>
    </row>
    <row r="409" spans="1:27" customFormat="1" ht="17.25" customHeight="1">
      <c r="A409" s="1"/>
      <c r="B409" s="91">
        <v>9781780907529</v>
      </c>
      <c r="C409" s="45" t="s">
        <v>719</v>
      </c>
      <c r="D409" s="93" t="s">
        <v>688</v>
      </c>
      <c r="E409" s="161" t="s">
        <v>98</v>
      </c>
      <c r="F409" s="93" t="s">
        <v>235</v>
      </c>
      <c r="G409" s="93" t="s">
        <v>720</v>
      </c>
      <c r="H409" s="403"/>
      <c r="I409" s="163">
        <v>14</v>
      </c>
      <c r="J409" s="405"/>
      <c r="K409" s="76">
        <f t="shared" si="76"/>
        <v>14</v>
      </c>
      <c r="L409" s="77">
        <f t="shared" si="77"/>
        <v>0</v>
      </c>
      <c r="M409" s="432">
        <v>0</v>
      </c>
      <c r="N409" s="78">
        <f t="shared" si="78"/>
        <v>0</v>
      </c>
      <c r="O409" s="434"/>
      <c r="P409" s="1"/>
      <c r="Q409" s="436"/>
      <c r="R409" s="79">
        <f t="shared" si="79"/>
        <v>0</v>
      </c>
      <c r="S409" s="1"/>
      <c r="T409" s="436"/>
      <c r="U409" s="79">
        <f t="shared" si="80"/>
        <v>0</v>
      </c>
      <c r="V409" s="1"/>
      <c r="W409" s="436"/>
      <c r="X409" s="79">
        <f t="shared" si="81"/>
        <v>0</v>
      </c>
      <c r="Y409" s="1"/>
      <c r="Z409" s="436"/>
      <c r="AA409" s="79">
        <f t="shared" si="82"/>
        <v>0</v>
      </c>
    </row>
    <row r="410" spans="1:27" customFormat="1" ht="17.25" customHeight="1">
      <c r="A410" s="1"/>
      <c r="B410" s="91">
        <v>9781804584743</v>
      </c>
      <c r="C410" s="45" t="s">
        <v>721</v>
      </c>
      <c r="D410" s="93" t="s">
        <v>688</v>
      </c>
      <c r="E410" s="161" t="s">
        <v>126</v>
      </c>
      <c r="F410" s="93" t="s">
        <v>254</v>
      </c>
      <c r="G410" s="93"/>
      <c r="H410" s="403"/>
      <c r="I410" s="163">
        <v>24.95</v>
      </c>
      <c r="J410" s="405"/>
      <c r="K410" s="76">
        <f t="shared" si="76"/>
        <v>24.95</v>
      </c>
      <c r="L410" s="77">
        <f t="shared" si="77"/>
        <v>0</v>
      </c>
      <c r="M410" s="432">
        <v>0</v>
      </c>
      <c r="N410" s="78">
        <f t="shared" si="78"/>
        <v>0</v>
      </c>
      <c r="O410" s="434"/>
      <c r="P410" s="1"/>
      <c r="Q410" s="436"/>
      <c r="R410" s="79">
        <f t="shared" si="79"/>
        <v>0</v>
      </c>
      <c r="S410" s="1"/>
      <c r="T410" s="436"/>
      <c r="U410" s="79">
        <f t="shared" si="80"/>
        <v>0</v>
      </c>
      <c r="V410" s="1"/>
      <c r="W410" s="436"/>
      <c r="X410" s="79">
        <f t="shared" si="81"/>
        <v>0</v>
      </c>
      <c r="Y410" s="1"/>
      <c r="Z410" s="436"/>
      <c r="AA410" s="79">
        <f t="shared" si="82"/>
        <v>0</v>
      </c>
    </row>
    <row r="411" spans="1:27" customFormat="1" ht="17.25" customHeight="1">
      <c r="A411" s="1"/>
      <c r="B411" s="91">
        <v>9780717193905</v>
      </c>
      <c r="C411" s="45" t="s">
        <v>722</v>
      </c>
      <c r="D411" s="93" t="s">
        <v>688</v>
      </c>
      <c r="E411" s="161" t="s">
        <v>126</v>
      </c>
      <c r="F411" s="93" t="s">
        <v>254</v>
      </c>
      <c r="G411" s="93"/>
      <c r="H411" s="403"/>
      <c r="I411" s="163">
        <v>24.95</v>
      </c>
      <c r="J411" s="405"/>
      <c r="K411" s="76">
        <f t="shared" si="76"/>
        <v>24.95</v>
      </c>
      <c r="L411" s="77">
        <f t="shared" si="77"/>
        <v>0</v>
      </c>
      <c r="M411" s="432">
        <v>0</v>
      </c>
      <c r="N411" s="78">
        <f t="shared" si="78"/>
        <v>0</v>
      </c>
      <c r="O411" s="434"/>
      <c r="P411" s="1"/>
      <c r="Q411" s="436"/>
      <c r="R411" s="79">
        <f t="shared" si="79"/>
        <v>0</v>
      </c>
      <c r="S411" s="1"/>
      <c r="T411" s="436"/>
      <c r="U411" s="79">
        <f t="shared" si="80"/>
        <v>0</v>
      </c>
      <c r="V411" s="1"/>
      <c r="W411" s="436"/>
      <c r="X411" s="79">
        <f t="shared" si="81"/>
        <v>0</v>
      </c>
      <c r="Y411" s="1"/>
      <c r="Z411" s="436"/>
      <c r="AA411" s="79">
        <f t="shared" si="82"/>
        <v>0</v>
      </c>
    </row>
    <row r="412" spans="1:27" customFormat="1" ht="17.25" customHeight="1">
      <c r="A412" s="1"/>
      <c r="B412" s="91">
        <v>9781915486073</v>
      </c>
      <c r="C412" s="45" t="s">
        <v>723</v>
      </c>
      <c r="D412" s="93" t="s">
        <v>688</v>
      </c>
      <c r="E412" s="161" t="s">
        <v>126</v>
      </c>
      <c r="F412" s="93" t="s">
        <v>266</v>
      </c>
      <c r="G412" s="93" t="s">
        <v>724</v>
      </c>
      <c r="H412" s="403"/>
      <c r="I412" s="163">
        <v>32.99</v>
      </c>
      <c r="J412" s="405"/>
      <c r="K412" s="76">
        <f t="shared" si="76"/>
        <v>32.99</v>
      </c>
      <c r="L412" s="77">
        <f t="shared" si="77"/>
        <v>0</v>
      </c>
      <c r="M412" s="432">
        <v>0</v>
      </c>
      <c r="N412" s="78">
        <f t="shared" si="78"/>
        <v>0</v>
      </c>
      <c r="O412" s="434"/>
      <c r="P412" s="1"/>
      <c r="Q412" s="436"/>
      <c r="R412" s="79">
        <f t="shared" si="79"/>
        <v>0</v>
      </c>
      <c r="S412" s="1"/>
      <c r="T412" s="436"/>
      <c r="U412" s="79">
        <f t="shared" si="80"/>
        <v>0</v>
      </c>
      <c r="V412" s="1"/>
      <c r="W412" s="436"/>
      <c r="X412" s="79">
        <f t="shared" si="81"/>
        <v>0</v>
      </c>
      <c r="Y412" s="1"/>
      <c r="Z412" s="436"/>
      <c r="AA412" s="79">
        <f t="shared" si="82"/>
        <v>0</v>
      </c>
    </row>
    <row r="413" spans="1:27" customFormat="1" ht="17.25" customHeight="1">
      <c r="A413" s="1"/>
      <c r="B413" s="91">
        <v>9781915486066</v>
      </c>
      <c r="C413" s="45" t="s">
        <v>725</v>
      </c>
      <c r="D413" s="93" t="s">
        <v>688</v>
      </c>
      <c r="E413" s="161" t="s">
        <v>98</v>
      </c>
      <c r="F413" s="93" t="s">
        <v>266</v>
      </c>
      <c r="G413" s="93" t="s">
        <v>726</v>
      </c>
      <c r="H413" s="403"/>
      <c r="I413" s="163">
        <v>13.99</v>
      </c>
      <c r="J413" s="405"/>
      <c r="K413" s="76">
        <f t="shared" si="76"/>
        <v>13.99</v>
      </c>
      <c r="L413" s="77">
        <f t="shared" si="77"/>
        <v>0</v>
      </c>
      <c r="M413" s="432">
        <v>0</v>
      </c>
      <c r="N413" s="78">
        <f t="shared" si="78"/>
        <v>0</v>
      </c>
      <c r="O413" s="434"/>
      <c r="P413" s="1"/>
      <c r="Q413" s="436"/>
      <c r="R413" s="79">
        <f t="shared" si="79"/>
        <v>0</v>
      </c>
      <c r="S413" s="1"/>
      <c r="T413" s="436"/>
      <c r="U413" s="79">
        <f t="shared" si="80"/>
        <v>0</v>
      </c>
      <c r="V413" s="1"/>
      <c r="W413" s="436"/>
      <c r="X413" s="79">
        <f t="shared" si="81"/>
        <v>0</v>
      </c>
      <c r="Y413" s="1"/>
      <c r="Z413" s="436"/>
      <c r="AA413" s="79">
        <f t="shared" si="82"/>
        <v>0</v>
      </c>
    </row>
    <row r="414" spans="1:27" customFormat="1" ht="17.25" customHeight="1">
      <c r="A414" s="1"/>
      <c r="B414" s="91">
        <v>9781915486059</v>
      </c>
      <c r="C414" s="45" t="s">
        <v>727</v>
      </c>
      <c r="D414" s="93" t="s">
        <v>688</v>
      </c>
      <c r="E414" s="161" t="s">
        <v>126</v>
      </c>
      <c r="F414" s="93" t="s">
        <v>266</v>
      </c>
      <c r="G414" s="93" t="s">
        <v>728</v>
      </c>
      <c r="H414" s="403"/>
      <c r="I414" s="163">
        <v>27.99</v>
      </c>
      <c r="J414" s="405"/>
      <c r="K414" s="76">
        <f t="shared" si="76"/>
        <v>27.99</v>
      </c>
      <c r="L414" s="77">
        <f t="shared" si="77"/>
        <v>0</v>
      </c>
      <c r="M414" s="432">
        <v>0</v>
      </c>
      <c r="N414" s="78">
        <f t="shared" si="78"/>
        <v>0</v>
      </c>
      <c r="O414" s="434"/>
      <c r="P414" s="1"/>
      <c r="Q414" s="436"/>
      <c r="R414" s="79">
        <f t="shared" si="79"/>
        <v>0</v>
      </c>
      <c r="S414" s="1"/>
      <c r="T414" s="436"/>
      <c r="U414" s="79">
        <f t="shared" si="80"/>
        <v>0</v>
      </c>
      <c r="V414" s="1"/>
      <c r="W414" s="436"/>
      <c r="X414" s="79">
        <f t="shared" si="81"/>
        <v>0</v>
      </c>
      <c r="Y414" s="1"/>
      <c r="Z414" s="436"/>
      <c r="AA414" s="79">
        <f t="shared" si="82"/>
        <v>0</v>
      </c>
    </row>
    <row r="415" spans="1:27" s="417" customFormat="1" ht="17.25" customHeight="1">
      <c r="A415" s="463"/>
      <c r="B415" s="489"/>
      <c r="C415" s="497" t="s">
        <v>729</v>
      </c>
      <c r="D415" s="497"/>
      <c r="E415" s="503"/>
      <c r="F415" s="474"/>
      <c r="G415" s="494"/>
      <c r="H415" s="403"/>
      <c r="I415" s="504"/>
      <c r="J415" s="405"/>
      <c r="K415" s="465">
        <f t="shared" si="76"/>
        <v>0</v>
      </c>
      <c r="L415" s="466">
        <f t="shared" si="77"/>
        <v>0</v>
      </c>
      <c r="M415" s="432">
        <v>0</v>
      </c>
      <c r="N415" s="467">
        <f t="shared" si="78"/>
        <v>0</v>
      </c>
      <c r="O415" s="434"/>
      <c r="P415" s="463"/>
      <c r="Q415" s="436"/>
      <c r="R415" s="468">
        <f t="shared" si="79"/>
        <v>0</v>
      </c>
      <c r="S415" s="463"/>
      <c r="T415" s="436"/>
      <c r="U415" s="468">
        <f t="shared" si="80"/>
        <v>0</v>
      </c>
      <c r="V415" s="463"/>
      <c r="W415" s="436"/>
      <c r="X415" s="468">
        <f t="shared" si="81"/>
        <v>0</v>
      </c>
      <c r="Y415" s="463"/>
      <c r="Z415" s="436"/>
      <c r="AA415" s="468">
        <f t="shared" si="82"/>
        <v>0</v>
      </c>
    </row>
    <row r="416" spans="1:27" s="417" customFormat="1" ht="17.25" customHeight="1">
      <c r="A416" s="463"/>
      <c r="B416" s="489"/>
      <c r="C416" s="494"/>
      <c r="D416" s="494"/>
      <c r="E416" s="503"/>
      <c r="F416" s="474"/>
      <c r="G416" s="494"/>
      <c r="H416" s="403"/>
      <c r="I416" s="504"/>
      <c r="J416" s="405"/>
      <c r="K416" s="465">
        <f t="shared" si="76"/>
        <v>0</v>
      </c>
      <c r="L416" s="466">
        <f t="shared" si="77"/>
        <v>0</v>
      </c>
      <c r="M416" s="432">
        <v>0</v>
      </c>
      <c r="N416" s="467">
        <f t="shared" si="78"/>
        <v>0</v>
      </c>
      <c r="O416" s="434"/>
      <c r="P416" s="463"/>
      <c r="Q416" s="436"/>
      <c r="R416" s="468">
        <f t="shared" si="79"/>
        <v>0</v>
      </c>
      <c r="S416" s="463"/>
      <c r="T416" s="436"/>
      <c r="U416" s="468">
        <f t="shared" si="80"/>
        <v>0</v>
      </c>
      <c r="V416" s="463"/>
      <c r="W416" s="436"/>
      <c r="X416" s="468">
        <f t="shared" si="81"/>
        <v>0</v>
      </c>
      <c r="Y416" s="463"/>
      <c r="Z416" s="436"/>
      <c r="AA416" s="468">
        <f t="shared" si="82"/>
        <v>0</v>
      </c>
    </row>
    <row r="417" spans="1:27" s="417" customFormat="1" ht="17.25" customHeight="1">
      <c r="A417" s="463"/>
      <c r="B417" s="464"/>
      <c r="C417" s="473"/>
      <c r="D417" s="494"/>
      <c r="E417" s="401"/>
      <c r="F417" s="471"/>
      <c r="G417" s="402"/>
      <c r="H417" s="403"/>
      <c r="I417" s="472"/>
      <c r="J417" s="405"/>
      <c r="K417" s="465">
        <f t="shared" si="76"/>
        <v>0</v>
      </c>
      <c r="L417" s="466">
        <f t="shared" si="77"/>
        <v>0</v>
      </c>
      <c r="M417" s="432">
        <v>0</v>
      </c>
      <c r="N417" s="467">
        <f t="shared" si="78"/>
        <v>0</v>
      </c>
      <c r="O417" s="434"/>
      <c r="P417" s="463"/>
      <c r="Q417" s="436"/>
      <c r="R417" s="468">
        <f t="shared" si="79"/>
        <v>0</v>
      </c>
      <c r="S417" s="463"/>
      <c r="T417" s="436"/>
      <c r="U417" s="468">
        <f t="shared" si="80"/>
        <v>0</v>
      </c>
      <c r="V417" s="463"/>
      <c r="W417" s="436"/>
      <c r="X417" s="468">
        <f t="shared" si="81"/>
        <v>0</v>
      </c>
      <c r="Y417" s="463"/>
      <c r="Z417" s="436"/>
      <c r="AA417" s="468">
        <f t="shared" si="82"/>
        <v>0</v>
      </c>
    </row>
    <row r="418" spans="1:27" s="417" customFormat="1" ht="17.25" customHeight="1">
      <c r="A418" s="463"/>
      <c r="B418" s="464"/>
      <c r="C418" s="473"/>
      <c r="D418" s="494"/>
      <c r="E418" s="401"/>
      <c r="F418" s="471"/>
      <c r="G418" s="402"/>
      <c r="H418" s="403"/>
      <c r="I418" s="472"/>
      <c r="J418" s="405"/>
      <c r="K418" s="465">
        <f t="shared" si="76"/>
        <v>0</v>
      </c>
      <c r="L418" s="466">
        <f t="shared" si="77"/>
        <v>0</v>
      </c>
      <c r="M418" s="432">
        <v>0</v>
      </c>
      <c r="N418" s="467">
        <f t="shared" si="78"/>
        <v>0</v>
      </c>
      <c r="O418" s="434"/>
      <c r="P418" s="463"/>
      <c r="Q418" s="436"/>
      <c r="R418" s="468">
        <f t="shared" si="79"/>
        <v>0</v>
      </c>
      <c r="S418" s="463"/>
      <c r="T418" s="436"/>
      <c r="U418" s="468">
        <f t="shared" si="80"/>
        <v>0</v>
      </c>
      <c r="V418" s="463"/>
      <c r="W418" s="436"/>
      <c r="X418" s="468">
        <f t="shared" si="81"/>
        <v>0</v>
      </c>
      <c r="Y418" s="463"/>
      <c r="Z418" s="436"/>
      <c r="AA418" s="468">
        <f t="shared" si="82"/>
        <v>0</v>
      </c>
    </row>
    <row r="419" spans="1:27" s="417" customFormat="1" ht="17.25" customHeight="1">
      <c r="A419" s="463"/>
      <c r="B419" s="464"/>
      <c r="C419" s="473"/>
      <c r="D419" s="494"/>
      <c r="E419" s="401"/>
      <c r="F419" s="471"/>
      <c r="G419" s="402"/>
      <c r="H419" s="403"/>
      <c r="I419" s="472"/>
      <c r="J419" s="405"/>
      <c r="K419" s="465">
        <f t="shared" si="76"/>
        <v>0</v>
      </c>
      <c r="L419" s="466">
        <f t="shared" si="77"/>
        <v>0</v>
      </c>
      <c r="M419" s="432">
        <v>0</v>
      </c>
      <c r="N419" s="467">
        <f t="shared" si="78"/>
        <v>0</v>
      </c>
      <c r="O419" s="434"/>
      <c r="P419" s="463"/>
      <c r="Q419" s="436"/>
      <c r="R419" s="468">
        <f t="shared" si="79"/>
        <v>0</v>
      </c>
      <c r="S419" s="463"/>
      <c r="T419" s="436"/>
      <c r="U419" s="468">
        <f t="shared" si="80"/>
        <v>0</v>
      </c>
      <c r="V419" s="463"/>
      <c r="W419" s="436"/>
      <c r="X419" s="468">
        <f t="shared" si="81"/>
        <v>0</v>
      </c>
      <c r="Y419" s="463"/>
      <c r="Z419" s="436"/>
      <c r="AA419" s="468">
        <f t="shared" si="82"/>
        <v>0</v>
      </c>
    </row>
    <row r="420" spans="1:27" s="417" customFormat="1" ht="17.25" customHeight="1">
      <c r="A420" s="463"/>
      <c r="B420" s="464"/>
      <c r="C420" s="473"/>
      <c r="D420" s="494"/>
      <c r="E420" s="401"/>
      <c r="F420" s="471"/>
      <c r="G420" s="402"/>
      <c r="H420" s="403"/>
      <c r="I420" s="472"/>
      <c r="J420" s="405"/>
      <c r="K420" s="465">
        <f t="shared" si="76"/>
        <v>0</v>
      </c>
      <c r="L420" s="466">
        <f t="shared" si="77"/>
        <v>0</v>
      </c>
      <c r="M420" s="432">
        <v>0</v>
      </c>
      <c r="N420" s="467">
        <f t="shared" si="78"/>
        <v>0</v>
      </c>
      <c r="O420" s="434"/>
      <c r="P420" s="463"/>
      <c r="Q420" s="436"/>
      <c r="R420" s="468">
        <f t="shared" si="79"/>
        <v>0</v>
      </c>
      <c r="S420" s="463"/>
      <c r="T420" s="436"/>
      <c r="U420" s="468">
        <f t="shared" si="80"/>
        <v>0</v>
      </c>
      <c r="V420" s="463"/>
      <c r="W420" s="436"/>
      <c r="X420" s="468">
        <f t="shared" si="81"/>
        <v>0</v>
      </c>
      <c r="Y420" s="463"/>
      <c r="Z420" s="436"/>
      <c r="AA420" s="468">
        <f t="shared" si="82"/>
        <v>0</v>
      </c>
    </row>
    <row r="421" spans="1:27" customFormat="1" ht="17.25" customHeight="1">
      <c r="A421" s="1"/>
      <c r="B421" s="94"/>
      <c r="C421" s="132" t="s">
        <v>284</v>
      </c>
      <c r="D421" s="133"/>
      <c r="E421" s="97"/>
      <c r="F421" s="98"/>
      <c r="G421" s="99"/>
      <c r="H421" s="100"/>
      <c r="I421" s="101"/>
      <c r="J421" s="102"/>
      <c r="K421" s="103"/>
      <c r="L421" s="104"/>
      <c r="M421" s="105"/>
      <c r="N421" s="105"/>
      <c r="O421" s="100"/>
      <c r="P421" s="1"/>
      <c r="R421" s="1"/>
      <c r="T421" s="1"/>
      <c r="V421" s="1"/>
      <c r="X421" s="1"/>
      <c r="Y421" s="1"/>
      <c r="Z421" s="1"/>
      <c r="AA421" s="1"/>
    </row>
    <row r="422" spans="1:27" customFormat="1" ht="17.25" customHeight="1">
      <c r="A422" s="1"/>
      <c r="B422" s="175" t="s">
        <v>730</v>
      </c>
      <c r="C422" s="167"/>
      <c r="D422" s="176"/>
      <c r="E422" s="176"/>
      <c r="F422" s="167"/>
      <c r="G422" s="167"/>
      <c r="H422" s="112">
        <f>SUM(H393:H421)</f>
        <v>0</v>
      </c>
      <c r="I422" s="113"/>
      <c r="J422" s="114"/>
      <c r="K422" s="114"/>
      <c r="L422" s="115">
        <f>SUM(L393:L421)</f>
        <v>0</v>
      </c>
      <c r="M422" s="153"/>
      <c r="N422" s="117">
        <f>SUM(N393:N421)</f>
        <v>0</v>
      </c>
      <c r="O422" s="167"/>
      <c r="P422" s="1"/>
      <c r="R422" s="1"/>
      <c r="T422" s="1"/>
      <c r="V422" s="1"/>
      <c r="X422" s="1"/>
      <c r="Y422" s="1"/>
      <c r="Z422" s="1"/>
      <c r="AA422" s="1"/>
    </row>
    <row r="423" spans="1:27" customFormat="1" ht="17.25" customHeight="1">
      <c r="A423" s="1"/>
      <c r="B423" s="120"/>
      <c r="C423" s="157"/>
      <c r="D423" s="157"/>
      <c r="E423" s="123"/>
      <c r="F423" s="157"/>
      <c r="G423" s="157"/>
      <c r="H423" s="120"/>
      <c r="I423" s="47"/>
      <c r="J423" s="4"/>
      <c r="K423" s="4"/>
      <c r="L423" s="4"/>
      <c r="M423" s="128"/>
      <c r="N423" s="128"/>
      <c r="O423" s="157"/>
      <c r="P423" s="1"/>
      <c r="R423" s="1"/>
      <c r="T423" s="1"/>
      <c r="V423" s="1"/>
      <c r="X423" s="1"/>
      <c r="Y423" s="1"/>
      <c r="Z423" s="1"/>
      <c r="AA423" s="1"/>
    </row>
    <row r="424" spans="1:27" customFormat="1" ht="30" customHeight="1">
      <c r="A424" s="1"/>
      <c r="B424" s="384" t="s">
        <v>731</v>
      </c>
      <c r="C424" s="371"/>
      <c r="D424" s="371"/>
      <c r="E424" s="371"/>
      <c r="F424" s="371"/>
      <c r="G424" s="371"/>
      <c r="H424" s="371"/>
      <c r="I424" s="371"/>
      <c r="J424" s="371"/>
      <c r="K424" s="371"/>
      <c r="L424" s="371"/>
      <c r="M424" s="371"/>
      <c r="N424" s="371"/>
      <c r="O424" s="372"/>
      <c r="P424" s="1"/>
      <c r="R424" s="1"/>
      <c r="T424" s="1"/>
      <c r="V424" s="1"/>
      <c r="X424" s="1"/>
      <c r="Y424" s="1"/>
      <c r="Z424" s="1"/>
      <c r="AA424" s="1"/>
    </row>
    <row r="425" spans="1:27" customFormat="1" ht="30" customHeight="1">
      <c r="A425" s="15"/>
      <c r="B425" s="144" t="s">
        <v>78</v>
      </c>
      <c r="C425" s="28" t="s">
        <v>79</v>
      </c>
      <c r="D425" s="28" t="s">
        <v>80</v>
      </c>
      <c r="E425" s="28" t="s">
        <v>81</v>
      </c>
      <c r="F425" s="145" t="s">
        <v>82</v>
      </c>
      <c r="G425" s="28" t="s">
        <v>83</v>
      </c>
      <c r="H425" s="146" t="s">
        <v>84</v>
      </c>
      <c r="I425" s="147" t="s">
        <v>85</v>
      </c>
      <c r="J425" s="148" t="s">
        <v>86</v>
      </c>
      <c r="K425" s="148" t="s">
        <v>87</v>
      </c>
      <c r="L425" s="148" t="s">
        <v>88</v>
      </c>
      <c r="M425" s="149" t="s">
        <v>89</v>
      </c>
      <c r="N425" s="149" t="s">
        <v>90</v>
      </c>
      <c r="O425" s="28" t="s">
        <v>91</v>
      </c>
      <c r="P425" s="15"/>
      <c r="Q425" s="385" t="s">
        <v>92</v>
      </c>
      <c r="R425" s="379"/>
      <c r="S425" s="15"/>
      <c r="T425" s="385" t="s">
        <v>93</v>
      </c>
      <c r="U425" s="379"/>
      <c r="V425" s="15"/>
      <c r="W425" s="385" t="s">
        <v>94</v>
      </c>
      <c r="X425" s="379"/>
      <c r="Y425" s="15"/>
      <c r="Z425" s="386" t="s">
        <v>95</v>
      </c>
      <c r="AA425" s="379"/>
    </row>
    <row r="426" spans="1:27" customFormat="1" ht="17.25" customHeight="1">
      <c r="A426" s="1"/>
      <c r="B426" s="71">
        <v>9780714427607</v>
      </c>
      <c r="C426" s="88" t="s">
        <v>732</v>
      </c>
      <c r="D426" s="73" t="s">
        <v>733</v>
      </c>
      <c r="E426" s="90"/>
      <c r="F426" s="73" t="s">
        <v>127</v>
      </c>
      <c r="G426" s="73">
        <v>27607</v>
      </c>
      <c r="H426" s="403"/>
      <c r="I426" s="75">
        <v>39.9</v>
      </c>
      <c r="J426" s="405"/>
      <c r="K426" s="76">
        <f t="shared" ref="K426:K436" si="83">I426-(I426*J426)</f>
        <v>39.9</v>
      </c>
      <c r="L426" s="77">
        <f t="shared" ref="L426:L436" si="84">K426*H426</f>
        <v>0</v>
      </c>
      <c r="M426" s="432">
        <v>0</v>
      </c>
      <c r="N426" s="78">
        <f t="shared" ref="N426:N436" si="85">L426+(L426*M426)</f>
        <v>0</v>
      </c>
      <c r="O426" s="434"/>
      <c r="P426" s="1"/>
      <c r="Q426" s="436"/>
      <c r="R426" s="79">
        <f t="shared" ref="R426:R436" si="86">IF(Q426="YES",$H426,0)</f>
        <v>0</v>
      </c>
      <c r="S426" s="1"/>
      <c r="T426" s="436"/>
      <c r="U426" s="79">
        <f t="shared" ref="U426:U436" si="87">IF(T426="YES",$H426,0)</f>
        <v>0</v>
      </c>
      <c r="V426" s="1"/>
      <c r="W426" s="436"/>
      <c r="X426" s="79">
        <f t="shared" ref="X426:X436" si="88">IF(W426="YES",$H426,0)</f>
        <v>0</v>
      </c>
      <c r="Y426" s="1"/>
      <c r="Z426" s="436"/>
      <c r="AA426" s="79">
        <f t="shared" ref="AA426:AA436" si="89">IF(Z426="YES",$H426,0)</f>
        <v>0</v>
      </c>
    </row>
    <row r="427" spans="1:27" customFormat="1" ht="17.25" customHeight="1">
      <c r="A427" s="1"/>
      <c r="B427" s="71">
        <v>9781999611910</v>
      </c>
      <c r="C427" s="88" t="s">
        <v>734</v>
      </c>
      <c r="D427" s="73" t="s">
        <v>733</v>
      </c>
      <c r="E427" s="90" t="s">
        <v>126</v>
      </c>
      <c r="F427" s="73" t="s">
        <v>443</v>
      </c>
      <c r="G427" s="73"/>
      <c r="H427" s="403"/>
      <c r="I427" s="75">
        <v>35</v>
      </c>
      <c r="J427" s="405"/>
      <c r="K427" s="76">
        <f t="shared" si="83"/>
        <v>35</v>
      </c>
      <c r="L427" s="77">
        <f t="shared" si="84"/>
        <v>0</v>
      </c>
      <c r="M427" s="432">
        <v>0</v>
      </c>
      <c r="N427" s="78">
        <f t="shared" si="85"/>
        <v>0</v>
      </c>
      <c r="O427" s="434"/>
      <c r="P427" s="1"/>
      <c r="Q427" s="436"/>
      <c r="R427" s="79">
        <f t="shared" si="86"/>
        <v>0</v>
      </c>
      <c r="S427" s="1"/>
      <c r="T427" s="436"/>
      <c r="U427" s="79">
        <f t="shared" si="87"/>
        <v>0</v>
      </c>
      <c r="V427" s="1"/>
      <c r="W427" s="436"/>
      <c r="X427" s="79">
        <f t="shared" si="88"/>
        <v>0</v>
      </c>
      <c r="Y427" s="1"/>
      <c r="Z427" s="436"/>
      <c r="AA427" s="79">
        <f t="shared" si="89"/>
        <v>0</v>
      </c>
    </row>
    <row r="428" spans="1:27" customFormat="1" ht="17.25" customHeight="1">
      <c r="A428" s="1"/>
      <c r="B428" s="71">
        <v>9781917280099</v>
      </c>
      <c r="C428" s="86" t="s">
        <v>735</v>
      </c>
      <c r="D428" s="73" t="s">
        <v>733</v>
      </c>
      <c r="E428" s="90" t="s">
        <v>126</v>
      </c>
      <c r="F428" s="32" t="s">
        <v>216</v>
      </c>
      <c r="G428" s="90" t="s">
        <v>736</v>
      </c>
      <c r="H428" s="403"/>
      <c r="I428" s="75">
        <v>25.95</v>
      </c>
      <c r="J428" s="405"/>
      <c r="K428" s="76">
        <f t="shared" si="83"/>
        <v>25.95</v>
      </c>
      <c r="L428" s="77">
        <f t="shared" si="84"/>
        <v>0</v>
      </c>
      <c r="M428" s="432">
        <v>0</v>
      </c>
      <c r="N428" s="78">
        <f t="shared" si="85"/>
        <v>0</v>
      </c>
      <c r="O428" s="434"/>
      <c r="P428" s="1"/>
      <c r="Q428" s="436"/>
      <c r="R428" s="79">
        <f t="shared" si="86"/>
        <v>0</v>
      </c>
      <c r="S428" s="1"/>
      <c r="T428" s="436"/>
      <c r="U428" s="79">
        <f t="shared" si="87"/>
        <v>0</v>
      </c>
      <c r="V428" s="1"/>
      <c r="W428" s="436"/>
      <c r="X428" s="79">
        <f t="shared" si="88"/>
        <v>0</v>
      </c>
      <c r="Y428" s="1"/>
      <c r="Z428" s="436"/>
      <c r="AA428" s="79">
        <f t="shared" si="89"/>
        <v>0</v>
      </c>
    </row>
    <row r="429" spans="1:27" customFormat="1" ht="17.25" customHeight="1">
      <c r="A429" s="1"/>
      <c r="B429" s="71">
        <v>9781917848558</v>
      </c>
      <c r="C429" s="88" t="s">
        <v>737</v>
      </c>
      <c r="D429" s="73" t="s">
        <v>733</v>
      </c>
      <c r="E429" s="90" t="s">
        <v>56</v>
      </c>
      <c r="F429" s="73" t="s">
        <v>216</v>
      </c>
      <c r="G429" s="90" t="s">
        <v>738</v>
      </c>
      <c r="H429" s="403"/>
      <c r="I429" s="75">
        <v>8.9499999999999993</v>
      </c>
      <c r="J429" s="405"/>
      <c r="K429" s="76">
        <f t="shared" si="83"/>
        <v>8.9499999999999993</v>
      </c>
      <c r="L429" s="77">
        <f t="shared" si="84"/>
        <v>0</v>
      </c>
      <c r="M429" s="432">
        <v>0</v>
      </c>
      <c r="N429" s="78">
        <f t="shared" si="85"/>
        <v>0</v>
      </c>
      <c r="O429" s="434"/>
      <c r="P429" s="1"/>
      <c r="Q429" s="436"/>
      <c r="R429" s="79">
        <f t="shared" si="86"/>
        <v>0</v>
      </c>
      <c r="S429" s="1"/>
      <c r="T429" s="436"/>
      <c r="U429" s="79">
        <f t="shared" si="87"/>
        <v>0</v>
      </c>
      <c r="V429" s="1"/>
      <c r="W429" s="436"/>
      <c r="X429" s="79">
        <f t="shared" si="88"/>
        <v>0</v>
      </c>
      <c r="Y429" s="1"/>
      <c r="Z429" s="436"/>
      <c r="AA429" s="79">
        <f t="shared" si="89"/>
        <v>0</v>
      </c>
    </row>
    <row r="430" spans="1:27" customFormat="1" ht="17.25" customHeight="1">
      <c r="A430" s="1"/>
      <c r="B430" s="71">
        <v>9781916190351</v>
      </c>
      <c r="C430" s="86" t="s">
        <v>739</v>
      </c>
      <c r="D430" s="73" t="s">
        <v>733</v>
      </c>
      <c r="E430" s="90" t="s">
        <v>126</v>
      </c>
      <c r="F430" s="32" t="s">
        <v>613</v>
      </c>
      <c r="G430" s="73"/>
      <c r="H430" s="403"/>
      <c r="I430" s="75">
        <v>33.950000000000003</v>
      </c>
      <c r="J430" s="405"/>
      <c r="K430" s="76">
        <f t="shared" si="83"/>
        <v>33.950000000000003</v>
      </c>
      <c r="L430" s="77">
        <f t="shared" si="84"/>
        <v>0</v>
      </c>
      <c r="M430" s="432">
        <v>0</v>
      </c>
      <c r="N430" s="78">
        <f t="shared" si="85"/>
        <v>0</v>
      </c>
      <c r="O430" s="434"/>
      <c r="P430" s="1"/>
      <c r="Q430" s="436"/>
      <c r="R430" s="79">
        <f t="shared" si="86"/>
        <v>0</v>
      </c>
      <c r="S430" s="1"/>
      <c r="T430" s="436"/>
      <c r="U430" s="79">
        <f t="shared" si="87"/>
        <v>0</v>
      </c>
      <c r="V430" s="1"/>
      <c r="W430" s="436"/>
      <c r="X430" s="79">
        <f t="shared" si="88"/>
        <v>0</v>
      </c>
      <c r="Y430" s="1"/>
      <c r="Z430" s="436"/>
      <c r="AA430" s="79">
        <f t="shared" si="89"/>
        <v>0</v>
      </c>
    </row>
    <row r="431" spans="1:27" customFormat="1" ht="17.25" customHeight="1">
      <c r="A431" s="1"/>
      <c r="B431" s="71">
        <v>9781802302127</v>
      </c>
      <c r="C431" s="88" t="s">
        <v>740</v>
      </c>
      <c r="D431" s="73" t="s">
        <v>733</v>
      </c>
      <c r="E431" s="177" t="s">
        <v>98</v>
      </c>
      <c r="F431" s="87" t="s">
        <v>140</v>
      </c>
      <c r="G431" s="73" t="s">
        <v>741</v>
      </c>
      <c r="H431" s="403"/>
      <c r="I431" s="75">
        <v>8.9499999999999993</v>
      </c>
      <c r="J431" s="405"/>
      <c r="K431" s="76">
        <f t="shared" si="83"/>
        <v>8.9499999999999993</v>
      </c>
      <c r="L431" s="77">
        <f t="shared" si="84"/>
        <v>0</v>
      </c>
      <c r="M431" s="432">
        <v>0</v>
      </c>
      <c r="N431" s="78">
        <f t="shared" si="85"/>
        <v>0</v>
      </c>
      <c r="O431" s="434"/>
      <c r="P431" s="1"/>
      <c r="Q431" s="436"/>
      <c r="R431" s="79">
        <f t="shared" si="86"/>
        <v>0</v>
      </c>
      <c r="S431" s="1"/>
      <c r="T431" s="436"/>
      <c r="U431" s="79">
        <f t="shared" si="87"/>
        <v>0</v>
      </c>
      <c r="V431" s="1"/>
      <c r="W431" s="436"/>
      <c r="X431" s="79">
        <f t="shared" si="88"/>
        <v>0</v>
      </c>
      <c r="Y431" s="1"/>
      <c r="Z431" s="436"/>
      <c r="AA431" s="79">
        <f t="shared" si="89"/>
        <v>0</v>
      </c>
    </row>
    <row r="432" spans="1:27" s="417" customFormat="1" ht="17.25" customHeight="1">
      <c r="A432" s="463"/>
      <c r="B432" s="464"/>
      <c r="C432" s="400" t="s">
        <v>742</v>
      </c>
      <c r="D432" s="400"/>
      <c r="E432" s="519"/>
      <c r="F432" s="402"/>
      <c r="G432" s="464"/>
      <c r="H432" s="403"/>
      <c r="I432" s="404"/>
      <c r="J432" s="405"/>
      <c r="K432" s="465">
        <f t="shared" si="83"/>
        <v>0</v>
      </c>
      <c r="L432" s="466">
        <f t="shared" si="84"/>
        <v>0</v>
      </c>
      <c r="M432" s="432">
        <v>0</v>
      </c>
      <c r="N432" s="467">
        <f t="shared" si="85"/>
        <v>0</v>
      </c>
      <c r="O432" s="434"/>
      <c r="P432" s="463"/>
      <c r="Q432" s="436"/>
      <c r="R432" s="468">
        <f t="shared" si="86"/>
        <v>0</v>
      </c>
      <c r="S432" s="463"/>
      <c r="T432" s="436"/>
      <c r="U432" s="468">
        <f t="shared" si="87"/>
        <v>0</v>
      </c>
      <c r="V432" s="463"/>
      <c r="W432" s="436"/>
      <c r="X432" s="468">
        <f t="shared" si="88"/>
        <v>0</v>
      </c>
      <c r="Y432" s="463"/>
      <c r="Z432" s="436"/>
      <c r="AA432" s="468">
        <f t="shared" si="89"/>
        <v>0</v>
      </c>
    </row>
    <row r="433" spans="1:27" s="417" customFormat="1" ht="17.25" customHeight="1">
      <c r="A433" s="463"/>
      <c r="B433" s="464"/>
      <c r="C433" s="473"/>
      <c r="D433" s="400"/>
      <c r="E433" s="519"/>
      <c r="F433" s="471"/>
      <c r="G433" s="402"/>
      <c r="H433" s="403"/>
      <c r="I433" s="520"/>
      <c r="J433" s="405"/>
      <c r="K433" s="465">
        <f t="shared" si="83"/>
        <v>0</v>
      </c>
      <c r="L433" s="466">
        <f t="shared" si="84"/>
        <v>0</v>
      </c>
      <c r="M433" s="432">
        <v>0</v>
      </c>
      <c r="N433" s="467">
        <f t="shared" si="85"/>
        <v>0</v>
      </c>
      <c r="O433" s="434"/>
      <c r="P433" s="463"/>
      <c r="Q433" s="436"/>
      <c r="R433" s="468">
        <f t="shared" si="86"/>
        <v>0</v>
      </c>
      <c r="S433" s="463"/>
      <c r="T433" s="436"/>
      <c r="U433" s="468">
        <f t="shared" si="87"/>
        <v>0</v>
      </c>
      <c r="V433" s="463"/>
      <c r="W433" s="436"/>
      <c r="X433" s="468">
        <f t="shared" si="88"/>
        <v>0</v>
      </c>
      <c r="Y433" s="463"/>
      <c r="Z433" s="436"/>
      <c r="AA433" s="468">
        <f t="shared" si="89"/>
        <v>0</v>
      </c>
    </row>
    <row r="434" spans="1:27" s="417" customFormat="1" ht="17.25" customHeight="1">
      <c r="A434" s="463"/>
      <c r="B434" s="464"/>
      <c r="C434" s="473"/>
      <c r="D434" s="400"/>
      <c r="E434" s="519"/>
      <c r="F434" s="471"/>
      <c r="G434" s="402"/>
      <c r="H434" s="403"/>
      <c r="I434" s="472"/>
      <c r="J434" s="405"/>
      <c r="K434" s="465">
        <f t="shared" si="83"/>
        <v>0</v>
      </c>
      <c r="L434" s="466">
        <f t="shared" si="84"/>
        <v>0</v>
      </c>
      <c r="M434" s="432">
        <v>0</v>
      </c>
      <c r="N434" s="467">
        <f t="shared" si="85"/>
        <v>0</v>
      </c>
      <c r="O434" s="434"/>
      <c r="P434" s="463"/>
      <c r="Q434" s="436"/>
      <c r="R434" s="468">
        <f t="shared" si="86"/>
        <v>0</v>
      </c>
      <c r="S434" s="463"/>
      <c r="T434" s="436"/>
      <c r="U434" s="468">
        <f t="shared" si="87"/>
        <v>0</v>
      </c>
      <c r="V434" s="463"/>
      <c r="W434" s="436"/>
      <c r="X434" s="468">
        <f t="shared" si="88"/>
        <v>0</v>
      </c>
      <c r="Y434" s="463"/>
      <c r="Z434" s="436"/>
      <c r="AA434" s="468">
        <f t="shared" si="89"/>
        <v>0</v>
      </c>
    </row>
    <row r="435" spans="1:27" s="417" customFormat="1" ht="17.25" customHeight="1">
      <c r="A435" s="463"/>
      <c r="B435" s="464"/>
      <c r="C435" s="473"/>
      <c r="D435" s="400"/>
      <c r="E435" s="519"/>
      <c r="F435" s="471"/>
      <c r="G435" s="402"/>
      <c r="H435" s="403"/>
      <c r="I435" s="472"/>
      <c r="J435" s="405"/>
      <c r="K435" s="465">
        <f t="shared" si="83"/>
        <v>0</v>
      </c>
      <c r="L435" s="466">
        <f t="shared" si="84"/>
        <v>0</v>
      </c>
      <c r="M435" s="432">
        <v>0</v>
      </c>
      <c r="N435" s="467">
        <f t="shared" si="85"/>
        <v>0</v>
      </c>
      <c r="O435" s="434"/>
      <c r="P435" s="463"/>
      <c r="Q435" s="436"/>
      <c r="R435" s="468">
        <f t="shared" si="86"/>
        <v>0</v>
      </c>
      <c r="S435" s="463"/>
      <c r="T435" s="436"/>
      <c r="U435" s="468">
        <f t="shared" si="87"/>
        <v>0</v>
      </c>
      <c r="V435" s="463"/>
      <c r="W435" s="436"/>
      <c r="X435" s="468">
        <f t="shared" si="88"/>
        <v>0</v>
      </c>
      <c r="Y435" s="463"/>
      <c r="Z435" s="436"/>
      <c r="AA435" s="468">
        <f t="shared" si="89"/>
        <v>0</v>
      </c>
    </row>
    <row r="436" spans="1:27" s="417" customFormat="1" ht="17.25" customHeight="1">
      <c r="A436" s="463"/>
      <c r="B436" s="464"/>
      <c r="C436" s="473"/>
      <c r="D436" s="400"/>
      <c r="E436" s="519"/>
      <c r="F436" s="471"/>
      <c r="G436" s="402"/>
      <c r="H436" s="403"/>
      <c r="I436" s="472"/>
      <c r="J436" s="405"/>
      <c r="K436" s="465">
        <f t="shared" si="83"/>
        <v>0</v>
      </c>
      <c r="L436" s="466">
        <f t="shared" si="84"/>
        <v>0</v>
      </c>
      <c r="M436" s="432">
        <v>0</v>
      </c>
      <c r="N436" s="467">
        <f t="shared" si="85"/>
        <v>0</v>
      </c>
      <c r="O436" s="434"/>
      <c r="P436" s="463"/>
      <c r="Q436" s="436"/>
      <c r="R436" s="468">
        <f t="shared" si="86"/>
        <v>0</v>
      </c>
      <c r="S436" s="463"/>
      <c r="T436" s="436"/>
      <c r="U436" s="468">
        <f t="shared" si="87"/>
        <v>0</v>
      </c>
      <c r="V436" s="463"/>
      <c r="W436" s="436"/>
      <c r="X436" s="468">
        <f t="shared" si="88"/>
        <v>0</v>
      </c>
      <c r="Y436" s="463"/>
      <c r="Z436" s="436"/>
      <c r="AA436" s="468">
        <f t="shared" si="89"/>
        <v>0</v>
      </c>
    </row>
    <row r="437" spans="1:27" customFormat="1" ht="17.25" customHeight="1">
      <c r="A437" s="1"/>
      <c r="B437" s="100"/>
      <c r="C437" s="132" t="s">
        <v>284</v>
      </c>
      <c r="D437" s="133"/>
      <c r="E437" s="97"/>
      <c r="F437" s="98"/>
      <c r="G437" s="99"/>
      <c r="H437" s="100"/>
      <c r="I437" s="101"/>
      <c r="J437" s="102"/>
      <c r="K437" s="103"/>
      <c r="L437" s="104"/>
      <c r="M437" s="105"/>
      <c r="N437" s="105"/>
      <c r="O437" s="100"/>
      <c r="P437" s="1"/>
      <c r="R437" s="1"/>
      <c r="T437" s="1"/>
      <c r="V437" s="1"/>
      <c r="X437" s="1"/>
      <c r="Y437" s="1"/>
      <c r="Z437" s="1"/>
      <c r="AA437" s="1"/>
    </row>
    <row r="438" spans="1:27" customFormat="1" ht="17.25" customHeight="1">
      <c r="A438" s="1"/>
      <c r="B438" s="106" t="s">
        <v>743</v>
      </c>
      <c r="C438" s="151"/>
      <c r="D438" s="152"/>
      <c r="E438" s="152"/>
      <c r="F438" s="151"/>
      <c r="G438" s="151"/>
      <c r="H438" s="112">
        <f>SUM(H426:H437)</f>
        <v>0</v>
      </c>
      <c r="I438" s="113"/>
      <c r="J438" s="114"/>
      <c r="K438" s="114"/>
      <c r="L438" s="115">
        <f>SUM(L426:L437)</f>
        <v>0</v>
      </c>
      <c r="M438" s="153"/>
      <c r="N438" s="117">
        <f>SUM(N426:N437)</f>
        <v>0</v>
      </c>
      <c r="O438" s="167"/>
      <c r="P438" s="1"/>
      <c r="R438" s="1"/>
      <c r="T438" s="1"/>
      <c r="V438" s="1"/>
      <c r="X438" s="1"/>
      <c r="Y438" s="1"/>
      <c r="Z438" s="1"/>
      <c r="AA438" s="1"/>
    </row>
    <row r="439" spans="1:27" customFormat="1" ht="17.25" customHeight="1">
      <c r="A439" s="1"/>
      <c r="B439" s="168"/>
      <c r="C439" s="140"/>
      <c r="D439" s="140"/>
      <c r="E439" s="156"/>
      <c r="F439" s="169"/>
      <c r="G439" s="169"/>
      <c r="H439" s="170"/>
      <c r="I439" s="47"/>
      <c r="J439" s="4"/>
      <c r="K439" s="4"/>
      <c r="L439" s="4"/>
      <c r="M439" s="171"/>
      <c r="N439" s="171"/>
      <c r="O439" s="169"/>
      <c r="P439" s="1"/>
      <c r="R439" s="1"/>
      <c r="T439" s="1"/>
      <c r="V439" s="1"/>
      <c r="X439" s="1"/>
      <c r="Y439" s="1"/>
      <c r="Z439" s="1"/>
      <c r="AA439" s="1"/>
    </row>
    <row r="440" spans="1:27" customFormat="1" ht="30" customHeight="1">
      <c r="A440" s="1"/>
      <c r="B440" s="387" t="s">
        <v>744</v>
      </c>
      <c r="C440" s="371"/>
      <c r="D440" s="371"/>
      <c r="E440" s="371"/>
      <c r="F440" s="371"/>
      <c r="G440" s="371"/>
      <c r="H440" s="371"/>
      <c r="I440" s="371"/>
      <c r="J440" s="371"/>
      <c r="K440" s="371"/>
      <c r="L440" s="371"/>
      <c r="M440" s="371"/>
      <c r="N440" s="371"/>
      <c r="O440" s="372"/>
      <c r="P440" s="1"/>
      <c r="R440" s="1"/>
      <c r="T440" s="1"/>
      <c r="V440" s="1"/>
      <c r="X440" s="1"/>
      <c r="Y440" s="1"/>
      <c r="Z440" s="1"/>
      <c r="AA440" s="1"/>
    </row>
    <row r="441" spans="1:27" customFormat="1" ht="30" customHeight="1">
      <c r="A441" s="15"/>
      <c r="B441" s="144" t="s">
        <v>78</v>
      </c>
      <c r="C441" s="28" t="s">
        <v>79</v>
      </c>
      <c r="D441" s="28" t="s">
        <v>80</v>
      </c>
      <c r="E441" s="28" t="s">
        <v>81</v>
      </c>
      <c r="F441" s="145" t="s">
        <v>82</v>
      </c>
      <c r="G441" s="28" t="s">
        <v>83</v>
      </c>
      <c r="H441" s="146" t="s">
        <v>84</v>
      </c>
      <c r="I441" s="147" t="s">
        <v>85</v>
      </c>
      <c r="J441" s="148" t="s">
        <v>86</v>
      </c>
      <c r="K441" s="148" t="s">
        <v>87</v>
      </c>
      <c r="L441" s="148" t="s">
        <v>88</v>
      </c>
      <c r="M441" s="149" t="s">
        <v>89</v>
      </c>
      <c r="N441" s="149" t="s">
        <v>90</v>
      </c>
      <c r="O441" s="28" t="s">
        <v>91</v>
      </c>
      <c r="P441" s="15"/>
      <c r="Q441" s="385" t="s">
        <v>92</v>
      </c>
      <c r="R441" s="379"/>
      <c r="S441" s="15"/>
      <c r="T441" s="385" t="s">
        <v>93</v>
      </c>
      <c r="U441" s="379"/>
      <c r="V441" s="15"/>
      <c r="W441" s="385" t="s">
        <v>94</v>
      </c>
      <c r="X441" s="379"/>
      <c r="Y441" s="15"/>
      <c r="Z441" s="386" t="s">
        <v>95</v>
      </c>
      <c r="AA441" s="379"/>
    </row>
    <row r="442" spans="1:27" customFormat="1" ht="17.25" customHeight="1">
      <c r="A442" s="1"/>
      <c r="B442" s="91" t="s">
        <v>745</v>
      </c>
      <c r="C442" s="45" t="s">
        <v>746</v>
      </c>
      <c r="D442" s="178" t="s">
        <v>747</v>
      </c>
      <c r="E442" s="179" t="s">
        <v>126</v>
      </c>
      <c r="F442" s="93" t="s">
        <v>127</v>
      </c>
      <c r="G442" s="93">
        <v>30829</v>
      </c>
      <c r="H442" s="403"/>
      <c r="I442" s="180">
        <v>18.899999999999999</v>
      </c>
      <c r="J442" s="405"/>
      <c r="K442" s="76">
        <f t="shared" ref="K442:K506" si="90">I442-(I442*J442)</f>
        <v>18.899999999999999</v>
      </c>
      <c r="L442" s="77">
        <f t="shared" ref="L442:L506" si="91">K442*H442</f>
        <v>0</v>
      </c>
      <c r="M442" s="432">
        <v>0</v>
      </c>
      <c r="N442" s="78">
        <f t="shared" ref="N442:N506" si="92">L442+(L442*M442)</f>
        <v>0</v>
      </c>
      <c r="O442" s="434"/>
      <c r="P442" s="1"/>
      <c r="Q442" s="436"/>
      <c r="R442" s="79">
        <f t="shared" ref="R442:R506" si="93">IF(Q442="YES",$H442,0)</f>
        <v>0</v>
      </c>
      <c r="S442" s="1"/>
      <c r="T442" s="436"/>
      <c r="U442" s="79">
        <f t="shared" ref="U442:U506" si="94">IF(T442="YES",$H442,0)</f>
        <v>0</v>
      </c>
      <c r="V442" s="1"/>
      <c r="W442" s="436"/>
      <c r="X442" s="79">
        <f t="shared" ref="X442:X506" si="95">IF(W442="YES",$H442,0)</f>
        <v>0</v>
      </c>
      <c r="Y442" s="1"/>
      <c r="Z442" s="436"/>
      <c r="AA442" s="79">
        <f t="shared" ref="AA442:AA506" si="96">IF(Z442="YES",$H442,0)</f>
        <v>0</v>
      </c>
    </row>
    <row r="443" spans="1:27" customFormat="1" ht="17.25" customHeight="1">
      <c r="A443" s="1"/>
      <c r="B443" s="91">
        <v>9780714424194</v>
      </c>
      <c r="C443" s="45" t="s">
        <v>748</v>
      </c>
      <c r="D443" s="178" t="s">
        <v>747</v>
      </c>
      <c r="E443" s="179" t="s">
        <v>126</v>
      </c>
      <c r="F443" s="93" t="s">
        <v>127</v>
      </c>
      <c r="G443" s="93">
        <v>24194</v>
      </c>
      <c r="H443" s="403"/>
      <c r="I443" s="180">
        <v>30.75</v>
      </c>
      <c r="J443" s="405"/>
      <c r="K443" s="76">
        <f t="shared" si="90"/>
        <v>30.75</v>
      </c>
      <c r="L443" s="77">
        <f t="shared" si="91"/>
        <v>0</v>
      </c>
      <c r="M443" s="432">
        <v>0</v>
      </c>
      <c r="N443" s="78">
        <f t="shared" si="92"/>
        <v>0</v>
      </c>
      <c r="O443" s="434"/>
      <c r="P443" s="1"/>
      <c r="Q443" s="436"/>
      <c r="R443" s="79">
        <f t="shared" si="93"/>
        <v>0</v>
      </c>
      <c r="S443" s="1"/>
      <c r="T443" s="436"/>
      <c r="U443" s="79">
        <f t="shared" si="94"/>
        <v>0</v>
      </c>
      <c r="V443" s="1"/>
      <c r="W443" s="436"/>
      <c r="X443" s="79">
        <f t="shared" si="95"/>
        <v>0</v>
      </c>
      <c r="Y443" s="1"/>
      <c r="Z443" s="436"/>
      <c r="AA443" s="79">
        <f t="shared" si="96"/>
        <v>0</v>
      </c>
    </row>
    <row r="444" spans="1:27" customFormat="1" ht="17.25" customHeight="1">
      <c r="A444" s="1"/>
      <c r="B444" s="91">
        <v>9780714425153</v>
      </c>
      <c r="C444" s="45" t="s">
        <v>749</v>
      </c>
      <c r="D444" s="178" t="s">
        <v>747</v>
      </c>
      <c r="E444" s="179" t="s">
        <v>126</v>
      </c>
      <c r="F444" s="93" t="s">
        <v>127</v>
      </c>
      <c r="G444" s="93">
        <v>25153</v>
      </c>
      <c r="H444" s="403"/>
      <c r="I444" s="180">
        <v>40.85</v>
      </c>
      <c r="J444" s="405"/>
      <c r="K444" s="76">
        <f t="shared" si="90"/>
        <v>40.85</v>
      </c>
      <c r="L444" s="77">
        <f t="shared" si="91"/>
        <v>0</v>
      </c>
      <c r="M444" s="432">
        <v>0</v>
      </c>
      <c r="N444" s="78">
        <f t="shared" si="92"/>
        <v>0</v>
      </c>
      <c r="O444" s="434"/>
      <c r="P444" s="1"/>
      <c r="Q444" s="436"/>
      <c r="R444" s="79">
        <f t="shared" si="93"/>
        <v>0</v>
      </c>
      <c r="S444" s="1"/>
      <c r="T444" s="436"/>
      <c r="U444" s="79">
        <f t="shared" si="94"/>
        <v>0</v>
      </c>
      <c r="V444" s="1"/>
      <c r="W444" s="436"/>
      <c r="X444" s="79">
        <f t="shared" si="95"/>
        <v>0</v>
      </c>
      <c r="Y444" s="1"/>
      <c r="Z444" s="436"/>
      <c r="AA444" s="79">
        <f t="shared" si="96"/>
        <v>0</v>
      </c>
    </row>
    <row r="445" spans="1:27" customFormat="1" ht="17.25" customHeight="1">
      <c r="A445" s="1"/>
      <c r="B445" s="91">
        <v>9780714430935</v>
      </c>
      <c r="C445" s="45" t="s">
        <v>750</v>
      </c>
      <c r="D445" s="178" t="s">
        <v>747</v>
      </c>
      <c r="E445" s="179" t="s">
        <v>98</v>
      </c>
      <c r="F445" s="93" t="s">
        <v>127</v>
      </c>
      <c r="G445" s="93">
        <v>30935</v>
      </c>
      <c r="H445" s="403"/>
      <c r="I445" s="180">
        <v>14.95</v>
      </c>
      <c r="J445" s="405"/>
      <c r="K445" s="76">
        <f t="shared" si="90"/>
        <v>14.95</v>
      </c>
      <c r="L445" s="77">
        <f t="shared" si="91"/>
        <v>0</v>
      </c>
      <c r="M445" s="432">
        <v>0</v>
      </c>
      <c r="N445" s="78">
        <f t="shared" si="92"/>
        <v>0</v>
      </c>
      <c r="O445" s="434"/>
      <c r="P445" s="1"/>
      <c r="Q445" s="436"/>
      <c r="R445" s="79">
        <f t="shared" si="93"/>
        <v>0</v>
      </c>
      <c r="S445" s="1"/>
      <c r="T445" s="436"/>
      <c r="U445" s="79">
        <f t="shared" si="94"/>
        <v>0</v>
      </c>
      <c r="V445" s="1"/>
      <c r="W445" s="436"/>
      <c r="X445" s="79">
        <f t="shared" si="95"/>
        <v>0</v>
      </c>
      <c r="Y445" s="1"/>
      <c r="Z445" s="436"/>
      <c r="AA445" s="79">
        <f t="shared" si="96"/>
        <v>0</v>
      </c>
    </row>
    <row r="446" spans="1:27" customFormat="1" ht="17.25" customHeight="1">
      <c r="A446" s="1"/>
      <c r="B446" s="91">
        <v>9780714431741</v>
      </c>
      <c r="C446" s="45" t="s">
        <v>751</v>
      </c>
      <c r="D446" s="93" t="s">
        <v>747</v>
      </c>
      <c r="E446" s="161" t="s">
        <v>126</v>
      </c>
      <c r="F446" s="93" t="s">
        <v>127</v>
      </c>
      <c r="G446" s="93">
        <v>31741</v>
      </c>
      <c r="H446" s="403"/>
      <c r="I446" s="163">
        <v>28.95</v>
      </c>
      <c r="J446" s="405"/>
      <c r="K446" s="76">
        <f t="shared" si="90"/>
        <v>28.95</v>
      </c>
      <c r="L446" s="77">
        <f t="shared" si="91"/>
        <v>0</v>
      </c>
      <c r="M446" s="432">
        <v>0</v>
      </c>
      <c r="N446" s="78">
        <f t="shared" si="92"/>
        <v>0</v>
      </c>
      <c r="O446" s="434"/>
      <c r="P446" s="1"/>
      <c r="Q446" s="436"/>
      <c r="R446" s="79">
        <f t="shared" si="93"/>
        <v>0</v>
      </c>
      <c r="S446" s="1"/>
      <c r="T446" s="436"/>
      <c r="U446" s="79">
        <f t="shared" si="94"/>
        <v>0</v>
      </c>
      <c r="V446" s="1"/>
      <c r="W446" s="436"/>
      <c r="X446" s="79">
        <f t="shared" si="95"/>
        <v>0</v>
      </c>
      <c r="Y446" s="1"/>
      <c r="Z446" s="436"/>
      <c r="AA446" s="79">
        <f t="shared" si="96"/>
        <v>0</v>
      </c>
    </row>
    <row r="447" spans="1:27" customFormat="1" ht="17.25" customHeight="1">
      <c r="A447" s="1"/>
      <c r="B447" s="91">
        <v>9780714432441</v>
      </c>
      <c r="C447" s="45" t="s">
        <v>752</v>
      </c>
      <c r="D447" s="93" t="s">
        <v>747</v>
      </c>
      <c r="E447" s="161" t="s">
        <v>126</v>
      </c>
      <c r="F447" s="93" t="s">
        <v>127</v>
      </c>
      <c r="G447" s="93">
        <v>32441</v>
      </c>
      <c r="H447" s="403"/>
      <c r="I447" s="163">
        <v>37.99</v>
      </c>
      <c r="J447" s="405"/>
      <c r="K447" s="76">
        <f t="shared" si="90"/>
        <v>37.99</v>
      </c>
      <c r="L447" s="77">
        <f t="shared" si="91"/>
        <v>0</v>
      </c>
      <c r="M447" s="432">
        <v>0</v>
      </c>
      <c r="N447" s="78">
        <f t="shared" si="92"/>
        <v>0</v>
      </c>
      <c r="O447" s="434"/>
      <c r="P447" s="1"/>
      <c r="Q447" s="436"/>
      <c r="R447" s="79">
        <f t="shared" si="93"/>
        <v>0</v>
      </c>
      <c r="S447" s="1"/>
      <c r="T447" s="436"/>
      <c r="U447" s="79">
        <f t="shared" si="94"/>
        <v>0</v>
      </c>
      <c r="V447" s="1"/>
      <c r="W447" s="436"/>
      <c r="X447" s="79">
        <f t="shared" si="95"/>
        <v>0</v>
      </c>
      <c r="Y447" s="1"/>
      <c r="Z447" s="436"/>
      <c r="AA447" s="79">
        <f t="shared" si="96"/>
        <v>0</v>
      </c>
    </row>
    <row r="448" spans="1:27" customFormat="1" ht="17.25" customHeight="1">
      <c r="A448" s="1"/>
      <c r="B448" s="137">
        <v>9781845369163</v>
      </c>
      <c r="C448" s="181" t="s">
        <v>753</v>
      </c>
      <c r="D448" s="178" t="s">
        <v>747</v>
      </c>
      <c r="E448" s="182" t="s">
        <v>98</v>
      </c>
      <c r="F448" s="183" t="s">
        <v>140</v>
      </c>
      <c r="G448" s="184" t="s">
        <v>754</v>
      </c>
      <c r="H448" s="429"/>
      <c r="I448" s="185">
        <v>9.5</v>
      </c>
      <c r="J448" s="405"/>
      <c r="K448" s="76">
        <f t="shared" si="90"/>
        <v>9.5</v>
      </c>
      <c r="L448" s="77">
        <f t="shared" si="91"/>
        <v>0</v>
      </c>
      <c r="M448" s="432">
        <v>0</v>
      </c>
      <c r="N448" s="78">
        <f t="shared" si="92"/>
        <v>0</v>
      </c>
      <c r="O448" s="434"/>
      <c r="P448" s="1"/>
      <c r="Q448" s="436"/>
      <c r="R448" s="79">
        <f t="shared" si="93"/>
        <v>0</v>
      </c>
      <c r="S448" s="1"/>
      <c r="T448" s="436"/>
      <c r="U448" s="79">
        <f t="shared" si="94"/>
        <v>0</v>
      </c>
      <c r="V448" s="1"/>
      <c r="W448" s="436"/>
      <c r="X448" s="79">
        <f t="shared" si="95"/>
        <v>0</v>
      </c>
      <c r="Y448" s="1"/>
      <c r="Z448" s="436"/>
      <c r="AA448" s="79">
        <f t="shared" si="96"/>
        <v>0</v>
      </c>
    </row>
    <row r="449" spans="1:27" customFormat="1" ht="17.25" customHeight="1">
      <c r="A449" s="1"/>
      <c r="B449" s="71">
        <v>9781802302752</v>
      </c>
      <c r="C449" s="86" t="s">
        <v>755</v>
      </c>
      <c r="D449" s="178" t="s">
        <v>747</v>
      </c>
      <c r="E449" s="182" t="s">
        <v>126</v>
      </c>
      <c r="F449" s="29" t="s">
        <v>140</v>
      </c>
      <c r="G449" s="73" t="s">
        <v>756</v>
      </c>
      <c r="H449" s="403"/>
      <c r="I449" s="185">
        <v>25.95</v>
      </c>
      <c r="J449" s="405"/>
      <c r="K449" s="76">
        <f t="shared" si="90"/>
        <v>25.95</v>
      </c>
      <c r="L449" s="77">
        <f t="shared" si="91"/>
        <v>0</v>
      </c>
      <c r="M449" s="432">
        <v>0</v>
      </c>
      <c r="N449" s="78">
        <f t="shared" si="92"/>
        <v>0</v>
      </c>
      <c r="O449" s="434"/>
      <c r="P449" s="1"/>
      <c r="Q449" s="436"/>
      <c r="R449" s="79">
        <f t="shared" si="93"/>
        <v>0</v>
      </c>
      <c r="S449" s="1"/>
      <c r="T449" s="436"/>
      <c r="U449" s="79">
        <f t="shared" si="94"/>
        <v>0</v>
      </c>
      <c r="V449" s="1"/>
      <c r="W449" s="436"/>
      <c r="X449" s="79">
        <f t="shared" si="95"/>
        <v>0</v>
      </c>
      <c r="Y449" s="1"/>
      <c r="Z449" s="436"/>
      <c r="AA449" s="79">
        <f t="shared" si="96"/>
        <v>0</v>
      </c>
    </row>
    <row r="450" spans="1:27" customFormat="1" ht="17.25" customHeight="1">
      <c r="A450" s="1"/>
      <c r="B450" s="71">
        <v>9781802302592</v>
      </c>
      <c r="C450" s="86" t="s">
        <v>757</v>
      </c>
      <c r="D450" s="178" t="s">
        <v>747</v>
      </c>
      <c r="E450" s="182" t="s">
        <v>126</v>
      </c>
      <c r="F450" s="29" t="s">
        <v>140</v>
      </c>
      <c r="G450" s="73" t="s">
        <v>758</v>
      </c>
      <c r="H450" s="403"/>
      <c r="I450" s="185">
        <v>36.950000000000003</v>
      </c>
      <c r="J450" s="405"/>
      <c r="K450" s="76">
        <f t="shared" si="90"/>
        <v>36.950000000000003</v>
      </c>
      <c r="L450" s="77">
        <f t="shared" si="91"/>
        <v>0</v>
      </c>
      <c r="M450" s="432">
        <v>0</v>
      </c>
      <c r="N450" s="78">
        <f t="shared" si="92"/>
        <v>0</v>
      </c>
      <c r="O450" s="434"/>
      <c r="P450" s="1"/>
      <c r="Q450" s="436"/>
      <c r="R450" s="79">
        <f t="shared" si="93"/>
        <v>0</v>
      </c>
      <c r="S450" s="1"/>
      <c r="T450" s="436"/>
      <c r="U450" s="79">
        <f t="shared" si="94"/>
        <v>0</v>
      </c>
      <c r="V450" s="1"/>
      <c r="W450" s="436"/>
      <c r="X450" s="79">
        <f t="shared" si="95"/>
        <v>0</v>
      </c>
      <c r="Y450" s="1"/>
      <c r="Z450" s="436"/>
      <c r="AA450" s="79">
        <f t="shared" si="96"/>
        <v>0</v>
      </c>
    </row>
    <row r="451" spans="1:27" customFormat="1" ht="17.25" customHeight="1">
      <c r="A451" s="1"/>
      <c r="B451" s="71">
        <v>9781845367886</v>
      </c>
      <c r="C451" s="86" t="s">
        <v>759</v>
      </c>
      <c r="D451" s="178" t="s">
        <v>747</v>
      </c>
      <c r="E451" s="182" t="s">
        <v>126</v>
      </c>
      <c r="F451" s="29" t="s">
        <v>140</v>
      </c>
      <c r="G451" s="73" t="s">
        <v>760</v>
      </c>
      <c r="H451" s="403"/>
      <c r="I451" s="185">
        <v>28.95</v>
      </c>
      <c r="J451" s="405"/>
      <c r="K451" s="76">
        <f t="shared" si="90"/>
        <v>28.95</v>
      </c>
      <c r="L451" s="77">
        <f t="shared" si="91"/>
        <v>0</v>
      </c>
      <c r="M451" s="432">
        <v>0</v>
      </c>
      <c r="N451" s="78">
        <f t="shared" si="92"/>
        <v>0</v>
      </c>
      <c r="O451" s="434"/>
      <c r="P451" s="1"/>
      <c r="Q451" s="436"/>
      <c r="R451" s="79">
        <f t="shared" si="93"/>
        <v>0</v>
      </c>
      <c r="S451" s="1"/>
      <c r="T451" s="436"/>
      <c r="U451" s="79">
        <f t="shared" si="94"/>
        <v>0</v>
      </c>
      <c r="V451" s="1"/>
      <c r="W451" s="436"/>
      <c r="X451" s="79">
        <f t="shared" si="95"/>
        <v>0</v>
      </c>
      <c r="Y451" s="1"/>
      <c r="Z451" s="436"/>
      <c r="AA451" s="79">
        <f t="shared" si="96"/>
        <v>0</v>
      </c>
    </row>
    <row r="452" spans="1:27" customFormat="1" ht="17.25" customHeight="1">
      <c r="A452" s="1"/>
      <c r="B452" s="71"/>
      <c r="C452" s="86" t="s">
        <v>761</v>
      </c>
      <c r="D452" s="178" t="s">
        <v>747</v>
      </c>
      <c r="E452" s="182" t="s">
        <v>126</v>
      </c>
      <c r="F452" s="29" t="s">
        <v>140</v>
      </c>
      <c r="G452" s="73" t="s">
        <v>762</v>
      </c>
      <c r="H452" s="403"/>
      <c r="I452" s="185">
        <v>25.95</v>
      </c>
      <c r="J452" s="405"/>
      <c r="K452" s="76">
        <f t="shared" si="90"/>
        <v>25.95</v>
      </c>
      <c r="L452" s="77">
        <f t="shared" si="91"/>
        <v>0</v>
      </c>
      <c r="M452" s="432">
        <v>0</v>
      </c>
      <c r="N452" s="78">
        <f t="shared" si="92"/>
        <v>0</v>
      </c>
      <c r="O452" s="434"/>
      <c r="P452" s="1"/>
      <c r="Q452" s="436"/>
      <c r="R452" s="79">
        <f t="shared" si="93"/>
        <v>0</v>
      </c>
      <c r="S452" s="1"/>
      <c r="T452" s="436"/>
      <c r="U452" s="79">
        <f t="shared" si="94"/>
        <v>0</v>
      </c>
      <c r="V452" s="1"/>
      <c r="W452" s="436"/>
      <c r="X452" s="79">
        <f t="shared" si="95"/>
        <v>0</v>
      </c>
      <c r="Y452" s="1"/>
      <c r="Z452" s="436"/>
      <c r="AA452" s="79">
        <f t="shared" si="96"/>
        <v>0</v>
      </c>
    </row>
    <row r="453" spans="1:27" customFormat="1" ht="17.25" customHeight="1">
      <c r="A453" s="1"/>
      <c r="B453" s="71">
        <v>9781845367893</v>
      </c>
      <c r="C453" s="86" t="s">
        <v>763</v>
      </c>
      <c r="D453" s="178" t="s">
        <v>747</v>
      </c>
      <c r="E453" s="182" t="s">
        <v>98</v>
      </c>
      <c r="F453" s="29" t="s">
        <v>140</v>
      </c>
      <c r="G453" s="73" t="s">
        <v>764</v>
      </c>
      <c r="H453" s="403"/>
      <c r="I453" s="185">
        <v>8.9499999999999993</v>
      </c>
      <c r="J453" s="405"/>
      <c r="K453" s="76">
        <f t="shared" si="90"/>
        <v>8.9499999999999993</v>
      </c>
      <c r="L453" s="77">
        <f t="shared" si="91"/>
        <v>0</v>
      </c>
      <c r="M453" s="432">
        <v>0</v>
      </c>
      <c r="N453" s="78">
        <f t="shared" si="92"/>
        <v>0</v>
      </c>
      <c r="O453" s="434"/>
      <c r="P453" s="1"/>
      <c r="Q453" s="436"/>
      <c r="R453" s="79">
        <f t="shared" si="93"/>
        <v>0</v>
      </c>
      <c r="S453" s="1"/>
      <c r="T453" s="436"/>
      <c r="U453" s="79">
        <f t="shared" si="94"/>
        <v>0</v>
      </c>
      <c r="V453" s="1"/>
      <c r="W453" s="436"/>
      <c r="X453" s="79">
        <f t="shared" si="95"/>
        <v>0</v>
      </c>
      <c r="Y453" s="1"/>
      <c r="Z453" s="436"/>
      <c r="AA453" s="79">
        <f t="shared" si="96"/>
        <v>0</v>
      </c>
    </row>
    <row r="454" spans="1:27" customFormat="1" ht="17.25" customHeight="1">
      <c r="A454" s="1"/>
      <c r="B454" s="71">
        <v>9780199117918</v>
      </c>
      <c r="C454" s="86" t="s">
        <v>765</v>
      </c>
      <c r="D454" s="178" t="s">
        <v>747</v>
      </c>
      <c r="E454" s="182" t="s">
        <v>98</v>
      </c>
      <c r="F454" s="29" t="s">
        <v>140</v>
      </c>
      <c r="G454" s="73" t="s">
        <v>766</v>
      </c>
      <c r="H454" s="403"/>
      <c r="I454" s="185">
        <v>9.5</v>
      </c>
      <c r="J454" s="405"/>
      <c r="K454" s="76">
        <f t="shared" si="90"/>
        <v>9.5</v>
      </c>
      <c r="L454" s="77">
        <f t="shared" si="91"/>
        <v>0</v>
      </c>
      <c r="M454" s="432">
        <v>0</v>
      </c>
      <c r="N454" s="78">
        <f t="shared" si="92"/>
        <v>0</v>
      </c>
      <c r="O454" s="434"/>
      <c r="P454" s="1"/>
      <c r="Q454" s="436"/>
      <c r="R454" s="79">
        <f t="shared" si="93"/>
        <v>0</v>
      </c>
      <c r="S454" s="1"/>
      <c r="T454" s="436"/>
      <c r="U454" s="79">
        <f t="shared" si="94"/>
        <v>0</v>
      </c>
      <c r="V454" s="1"/>
      <c r="W454" s="436"/>
      <c r="X454" s="79">
        <f t="shared" si="95"/>
        <v>0</v>
      </c>
      <c r="Y454" s="1"/>
      <c r="Z454" s="436"/>
      <c r="AA454" s="79">
        <f t="shared" si="96"/>
        <v>0</v>
      </c>
    </row>
    <row r="455" spans="1:27" customFormat="1" ht="17.25" customHeight="1">
      <c r="A455" s="1"/>
      <c r="B455" s="71">
        <v>9781845362799</v>
      </c>
      <c r="C455" s="86" t="s">
        <v>767</v>
      </c>
      <c r="D455" s="178" t="s">
        <v>747</v>
      </c>
      <c r="E455" s="182" t="s">
        <v>98</v>
      </c>
      <c r="F455" s="29" t="s">
        <v>140</v>
      </c>
      <c r="G455" s="73" t="s">
        <v>768</v>
      </c>
      <c r="H455" s="403"/>
      <c r="I455" s="185">
        <v>16.95</v>
      </c>
      <c r="J455" s="405"/>
      <c r="K455" s="76">
        <f t="shared" si="90"/>
        <v>16.95</v>
      </c>
      <c r="L455" s="77">
        <f t="shared" si="91"/>
        <v>0</v>
      </c>
      <c r="M455" s="432">
        <v>0</v>
      </c>
      <c r="N455" s="78">
        <f t="shared" si="92"/>
        <v>0</v>
      </c>
      <c r="O455" s="434"/>
      <c r="P455" s="1"/>
      <c r="Q455" s="436"/>
      <c r="R455" s="79">
        <f t="shared" si="93"/>
        <v>0</v>
      </c>
      <c r="S455" s="1"/>
      <c r="T455" s="436"/>
      <c r="U455" s="79">
        <f t="shared" si="94"/>
        <v>0</v>
      </c>
      <c r="V455" s="1"/>
      <c r="W455" s="436"/>
      <c r="X455" s="79">
        <f t="shared" si="95"/>
        <v>0</v>
      </c>
      <c r="Y455" s="1"/>
      <c r="Z455" s="436"/>
      <c r="AA455" s="79">
        <f t="shared" si="96"/>
        <v>0</v>
      </c>
    </row>
    <row r="456" spans="1:27" customFormat="1" ht="17.25" customHeight="1">
      <c r="A456" s="1"/>
      <c r="B456" s="71">
        <v>9781845369705</v>
      </c>
      <c r="C456" s="86" t="s">
        <v>769</v>
      </c>
      <c r="D456" s="178" t="s">
        <v>747</v>
      </c>
      <c r="E456" s="182" t="s">
        <v>98</v>
      </c>
      <c r="F456" s="29" t="s">
        <v>140</v>
      </c>
      <c r="G456" s="73" t="s">
        <v>770</v>
      </c>
      <c r="H456" s="403"/>
      <c r="I456" s="185">
        <v>9.9499999999999993</v>
      </c>
      <c r="J456" s="405"/>
      <c r="K456" s="76">
        <f t="shared" si="90"/>
        <v>9.9499999999999993</v>
      </c>
      <c r="L456" s="77">
        <f t="shared" si="91"/>
        <v>0</v>
      </c>
      <c r="M456" s="432">
        <v>0</v>
      </c>
      <c r="N456" s="78">
        <f t="shared" si="92"/>
        <v>0</v>
      </c>
      <c r="O456" s="434"/>
      <c r="P456" s="1"/>
      <c r="Q456" s="436"/>
      <c r="R456" s="79">
        <f t="shared" si="93"/>
        <v>0</v>
      </c>
      <c r="S456" s="1"/>
      <c r="T456" s="436"/>
      <c r="U456" s="79">
        <f t="shared" si="94"/>
        <v>0</v>
      </c>
      <c r="V456" s="1"/>
      <c r="W456" s="436"/>
      <c r="X456" s="79">
        <f t="shared" si="95"/>
        <v>0</v>
      </c>
      <c r="Y456" s="1"/>
      <c r="Z456" s="436"/>
      <c r="AA456" s="79">
        <f t="shared" si="96"/>
        <v>0</v>
      </c>
    </row>
    <row r="457" spans="1:27" customFormat="1" ht="17.25" customHeight="1">
      <c r="A457" s="1"/>
      <c r="B457" s="91">
        <v>9781917280068</v>
      </c>
      <c r="C457" s="45" t="s">
        <v>771</v>
      </c>
      <c r="D457" s="178" t="s">
        <v>747</v>
      </c>
      <c r="E457" s="179" t="s">
        <v>126</v>
      </c>
      <c r="F457" s="93" t="s">
        <v>216</v>
      </c>
      <c r="G457" s="162" t="s">
        <v>772</v>
      </c>
      <c r="H457" s="403"/>
      <c r="I457" s="180">
        <v>26.95</v>
      </c>
      <c r="J457" s="405"/>
      <c r="K457" s="76">
        <f t="shared" si="90"/>
        <v>26.95</v>
      </c>
      <c r="L457" s="77">
        <f t="shared" si="91"/>
        <v>0</v>
      </c>
      <c r="M457" s="432">
        <v>0</v>
      </c>
      <c r="N457" s="78">
        <f t="shared" si="92"/>
        <v>0</v>
      </c>
      <c r="O457" s="434"/>
      <c r="P457" s="1"/>
      <c r="Q457" s="436"/>
      <c r="R457" s="79">
        <f t="shared" si="93"/>
        <v>0</v>
      </c>
      <c r="S457" s="1"/>
      <c r="T457" s="436"/>
      <c r="U457" s="79">
        <f t="shared" si="94"/>
        <v>0</v>
      </c>
      <c r="V457" s="1"/>
      <c r="W457" s="436"/>
      <c r="X457" s="79">
        <f t="shared" si="95"/>
        <v>0</v>
      </c>
      <c r="Y457" s="1"/>
      <c r="Z457" s="436"/>
      <c r="AA457" s="79">
        <f t="shared" si="96"/>
        <v>0</v>
      </c>
    </row>
    <row r="458" spans="1:27" customFormat="1" ht="17.25" customHeight="1">
      <c r="A458" s="1"/>
      <c r="B458" s="91">
        <v>9781917280075</v>
      </c>
      <c r="C458" s="88" t="s">
        <v>773</v>
      </c>
      <c r="D458" s="178" t="s">
        <v>747</v>
      </c>
      <c r="E458" s="74" t="s">
        <v>98</v>
      </c>
      <c r="F458" s="73" t="s">
        <v>216</v>
      </c>
      <c r="G458" s="90" t="s">
        <v>774</v>
      </c>
      <c r="H458" s="403"/>
      <c r="I458" s="75">
        <v>8.9499999999999993</v>
      </c>
      <c r="J458" s="405"/>
      <c r="K458" s="76">
        <f t="shared" si="90"/>
        <v>8.9499999999999993</v>
      </c>
      <c r="L458" s="77">
        <f t="shared" si="91"/>
        <v>0</v>
      </c>
      <c r="M458" s="432">
        <v>0</v>
      </c>
      <c r="N458" s="78">
        <f t="shared" si="92"/>
        <v>0</v>
      </c>
      <c r="O458" s="434"/>
      <c r="P458" s="1"/>
      <c r="Q458" s="436"/>
      <c r="R458" s="79">
        <f t="shared" si="93"/>
        <v>0</v>
      </c>
      <c r="S458" s="1"/>
      <c r="T458" s="436"/>
      <c r="U458" s="79">
        <f t="shared" si="94"/>
        <v>0</v>
      </c>
      <c r="V458" s="1"/>
      <c r="W458" s="436"/>
      <c r="X458" s="79">
        <f t="shared" si="95"/>
        <v>0</v>
      </c>
      <c r="Y458" s="1"/>
      <c r="Z458" s="436"/>
      <c r="AA458" s="79">
        <f t="shared" si="96"/>
        <v>0</v>
      </c>
    </row>
    <row r="459" spans="1:27" customFormat="1" ht="17.25" customHeight="1">
      <c r="A459" s="1"/>
      <c r="B459" s="91">
        <v>9781917280112</v>
      </c>
      <c r="C459" s="88" t="s">
        <v>775</v>
      </c>
      <c r="D459" s="178" t="s">
        <v>747</v>
      </c>
      <c r="E459" s="74" t="s">
        <v>98</v>
      </c>
      <c r="F459" s="73" t="s">
        <v>216</v>
      </c>
      <c r="G459" s="90" t="s">
        <v>776</v>
      </c>
      <c r="H459" s="403"/>
      <c r="I459" s="75">
        <v>2.5</v>
      </c>
      <c r="J459" s="405"/>
      <c r="K459" s="76">
        <f t="shared" si="90"/>
        <v>2.5</v>
      </c>
      <c r="L459" s="77">
        <f t="shared" si="91"/>
        <v>0</v>
      </c>
      <c r="M459" s="432">
        <v>0</v>
      </c>
      <c r="N459" s="78">
        <f t="shared" si="92"/>
        <v>0</v>
      </c>
      <c r="O459" s="434"/>
      <c r="P459" s="1"/>
      <c r="Q459" s="436"/>
      <c r="R459" s="79">
        <f t="shared" si="93"/>
        <v>0</v>
      </c>
      <c r="S459" s="1"/>
      <c r="T459" s="436"/>
      <c r="U459" s="79">
        <f t="shared" si="94"/>
        <v>0</v>
      </c>
      <c r="V459" s="1"/>
      <c r="W459" s="436"/>
      <c r="X459" s="79">
        <f t="shared" si="95"/>
        <v>0</v>
      </c>
      <c r="Y459" s="1"/>
      <c r="Z459" s="436"/>
      <c r="AA459" s="79">
        <f t="shared" si="96"/>
        <v>0</v>
      </c>
    </row>
    <row r="460" spans="1:27" customFormat="1" ht="17.25" customHeight="1">
      <c r="A460" s="1"/>
      <c r="B460" s="91">
        <v>9781913698669</v>
      </c>
      <c r="C460" s="45" t="s">
        <v>777</v>
      </c>
      <c r="D460" s="178" t="s">
        <v>747</v>
      </c>
      <c r="E460" s="179" t="s">
        <v>126</v>
      </c>
      <c r="F460" s="93" t="s">
        <v>216</v>
      </c>
      <c r="G460" s="162" t="s">
        <v>778</v>
      </c>
      <c r="H460" s="403"/>
      <c r="I460" s="180">
        <v>29.95</v>
      </c>
      <c r="J460" s="405"/>
      <c r="K460" s="76">
        <f t="shared" si="90"/>
        <v>29.95</v>
      </c>
      <c r="L460" s="77">
        <f t="shared" si="91"/>
        <v>0</v>
      </c>
      <c r="M460" s="432">
        <v>0</v>
      </c>
      <c r="N460" s="78">
        <f t="shared" si="92"/>
        <v>0</v>
      </c>
      <c r="O460" s="434"/>
      <c r="P460" s="1"/>
      <c r="Q460" s="436"/>
      <c r="R460" s="79">
        <f t="shared" si="93"/>
        <v>0</v>
      </c>
      <c r="S460" s="1"/>
      <c r="T460" s="436"/>
      <c r="U460" s="79">
        <f t="shared" si="94"/>
        <v>0</v>
      </c>
      <c r="V460" s="1"/>
      <c r="W460" s="436"/>
      <c r="X460" s="79">
        <f t="shared" si="95"/>
        <v>0</v>
      </c>
      <c r="Y460" s="1"/>
      <c r="Z460" s="436"/>
      <c r="AA460" s="79">
        <f t="shared" si="96"/>
        <v>0</v>
      </c>
    </row>
    <row r="461" spans="1:27" customFormat="1" ht="17.25" customHeight="1">
      <c r="A461" s="1"/>
      <c r="B461" s="91">
        <v>9781913698676</v>
      </c>
      <c r="C461" s="45" t="s">
        <v>779</v>
      </c>
      <c r="D461" s="178" t="s">
        <v>747</v>
      </c>
      <c r="E461" s="179" t="s">
        <v>98</v>
      </c>
      <c r="F461" s="93" t="s">
        <v>216</v>
      </c>
      <c r="G461" s="162" t="s">
        <v>780</v>
      </c>
      <c r="H461" s="403"/>
      <c r="I461" s="180">
        <v>8.9499999999999993</v>
      </c>
      <c r="J461" s="405"/>
      <c r="K461" s="76">
        <f t="shared" si="90"/>
        <v>8.9499999999999993</v>
      </c>
      <c r="L461" s="77">
        <f t="shared" si="91"/>
        <v>0</v>
      </c>
      <c r="M461" s="432">
        <v>0</v>
      </c>
      <c r="N461" s="78">
        <f t="shared" si="92"/>
        <v>0</v>
      </c>
      <c r="O461" s="434"/>
      <c r="P461" s="1"/>
      <c r="Q461" s="436"/>
      <c r="R461" s="79">
        <f t="shared" si="93"/>
        <v>0</v>
      </c>
      <c r="S461" s="1"/>
      <c r="T461" s="436"/>
      <c r="U461" s="79">
        <f t="shared" si="94"/>
        <v>0</v>
      </c>
      <c r="V461" s="1"/>
      <c r="W461" s="436"/>
      <c r="X461" s="79">
        <f t="shared" si="95"/>
        <v>0</v>
      </c>
      <c r="Y461" s="1"/>
      <c r="Z461" s="436"/>
      <c r="AA461" s="79">
        <f t="shared" si="96"/>
        <v>0</v>
      </c>
    </row>
    <row r="462" spans="1:27" customFormat="1" ht="17.25" customHeight="1">
      <c r="A462" s="1"/>
      <c r="B462" s="91">
        <v>9781917848350</v>
      </c>
      <c r="C462" s="45" t="s">
        <v>781</v>
      </c>
      <c r="D462" s="178" t="s">
        <v>747</v>
      </c>
      <c r="E462" s="179" t="s">
        <v>126</v>
      </c>
      <c r="F462" s="93" t="s">
        <v>216</v>
      </c>
      <c r="G462" s="162" t="s">
        <v>782</v>
      </c>
      <c r="H462" s="403"/>
      <c r="I462" s="180">
        <v>26.95</v>
      </c>
      <c r="J462" s="405"/>
      <c r="K462" s="76">
        <f t="shared" si="90"/>
        <v>26.95</v>
      </c>
      <c r="L462" s="77">
        <f t="shared" si="91"/>
        <v>0</v>
      </c>
      <c r="M462" s="432">
        <v>0</v>
      </c>
      <c r="N462" s="78">
        <f t="shared" si="92"/>
        <v>0</v>
      </c>
      <c r="O462" s="434"/>
      <c r="P462" s="1"/>
      <c r="Q462" s="436"/>
      <c r="R462" s="79">
        <f t="shared" si="93"/>
        <v>0</v>
      </c>
      <c r="S462" s="1"/>
      <c r="T462" s="436"/>
      <c r="U462" s="79">
        <f t="shared" si="94"/>
        <v>0</v>
      </c>
      <c r="V462" s="1"/>
      <c r="W462" s="436"/>
      <c r="X462" s="79">
        <f t="shared" si="95"/>
        <v>0</v>
      </c>
      <c r="Y462" s="1"/>
      <c r="Z462" s="436"/>
      <c r="AA462" s="79">
        <f t="shared" si="96"/>
        <v>0</v>
      </c>
    </row>
    <row r="463" spans="1:27" customFormat="1" ht="17.25" customHeight="1">
      <c r="A463" s="1"/>
      <c r="B463" s="91">
        <v>9781917848367</v>
      </c>
      <c r="C463" s="45" t="s">
        <v>783</v>
      </c>
      <c r="D463" s="178" t="s">
        <v>747</v>
      </c>
      <c r="E463" s="161" t="s">
        <v>98</v>
      </c>
      <c r="F463" s="93" t="s">
        <v>216</v>
      </c>
      <c r="G463" s="162" t="s">
        <v>784</v>
      </c>
      <c r="H463" s="403"/>
      <c r="I463" s="163">
        <v>8.9499999999999993</v>
      </c>
      <c r="J463" s="405"/>
      <c r="K463" s="76">
        <f t="shared" si="90"/>
        <v>8.9499999999999993</v>
      </c>
      <c r="L463" s="77">
        <f t="shared" si="91"/>
        <v>0</v>
      </c>
      <c r="M463" s="432">
        <v>0</v>
      </c>
      <c r="N463" s="78">
        <f t="shared" si="92"/>
        <v>0</v>
      </c>
      <c r="O463" s="434"/>
      <c r="P463" s="1"/>
      <c r="Q463" s="436"/>
      <c r="R463" s="79">
        <f t="shared" si="93"/>
        <v>0</v>
      </c>
      <c r="S463" s="1"/>
      <c r="T463" s="436"/>
      <c r="U463" s="79">
        <f t="shared" si="94"/>
        <v>0</v>
      </c>
      <c r="V463" s="1"/>
      <c r="W463" s="436"/>
      <c r="X463" s="79">
        <f t="shared" si="95"/>
        <v>0</v>
      </c>
      <c r="Y463" s="1"/>
      <c r="Z463" s="436"/>
      <c r="AA463" s="79">
        <f t="shared" si="96"/>
        <v>0</v>
      </c>
    </row>
    <row r="464" spans="1:27" customFormat="1" ht="17.25" customHeight="1">
      <c r="A464" s="1"/>
      <c r="B464" s="91">
        <v>9781917848374</v>
      </c>
      <c r="C464" s="45" t="s">
        <v>785</v>
      </c>
      <c r="D464" s="178" t="s">
        <v>747</v>
      </c>
      <c r="E464" s="161" t="s">
        <v>98</v>
      </c>
      <c r="F464" s="93" t="s">
        <v>216</v>
      </c>
      <c r="G464" s="162" t="s">
        <v>786</v>
      </c>
      <c r="H464" s="403"/>
      <c r="I464" s="163">
        <v>2.5</v>
      </c>
      <c r="J464" s="405"/>
      <c r="K464" s="76">
        <f t="shared" si="90"/>
        <v>2.5</v>
      </c>
      <c r="L464" s="77">
        <f t="shared" si="91"/>
        <v>0</v>
      </c>
      <c r="M464" s="432">
        <v>0</v>
      </c>
      <c r="N464" s="78">
        <f t="shared" si="92"/>
        <v>0</v>
      </c>
      <c r="O464" s="434"/>
      <c r="P464" s="1"/>
      <c r="Q464" s="436"/>
      <c r="R464" s="79">
        <f t="shared" si="93"/>
        <v>0</v>
      </c>
      <c r="S464" s="1"/>
      <c r="T464" s="436"/>
      <c r="U464" s="79">
        <f t="shared" si="94"/>
        <v>0</v>
      </c>
      <c r="V464" s="1"/>
      <c r="W464" s="436"/>
      <c r="X464" s="79">
        <f t="shared" si="95"/>
        <v>0</v>
      </c>
      <c r="Y464" s="1"/>
      <c r="Z464" s="436"/>
      <c r="AA464" s="79">
        <f t="shared" si="96"/>
        <v>0</v>
      </c>
    </row>
    <row r="465" spans="1:27" customFormat="1" ht="17.25" customHeight="1">
      <c r="A465" s="1"/>
      <c r="B465" s="91">
        <v>9781913698294</v>
      </c>
      <c r="C465" s="45" t="s">
        <v>787</v>
      </c>
      <c r="D465" s="178" t="s">
        <v>747</v>
      </c>
      <c r="E465" s="161" t="s">
        <v>126</v>
      </c>
      <c r="F465" s="93" t="s">
        <v>216</v>
      </c>
      <c r="G465" s="162" t="s">
        <v>788</v>
      </c>
      <c r="H465" s="403"/>
      <c r="I465" s="163">
        <v>24.95</v>
      </c>
      <c r="J465" s="405"/>
      <c r="K465" s="76">
        <f t="shared" si="90"/>
        <v>24.95</v>
      </c>
      <c r="L465" s="77">
        <f t="shared" si="91"/>
        <v>0</v>
      </c>
      <c r="M465" s="432">
        <v>0</v>
      </c>
      <c r="N465" s="78">
        <f t="shared" si="92"/>
        <v>0</v>
      </c>
      <c r="O465" s="434"/>
      <c r="P465" s="1"/>
      <c r="Q465" s="436"/>
      <c r="R465" s="79">
        <f t="shared" si="93"/>
        <v>0</v>
      </c>
      <c r="S465" s="1"/>
      <c r="T465" s="436"/>
      <c r="U465" s="79">
        <f t="shared" si="94"/>
        <v>0</v>
      </c>
      <c r="V465" s="1"/>
      <c r="W465" s="436"/>
      <c r="X465" s="79">
        <f t="shared" si="95"/>
        <v>0</v>
      </c>
      <c r="Y465" s="1"/>
      <c r="Z465" s="436"/>
      <c r="AA465" s="79">
        <f t="shared" si="96"/>
        <v>0</v>
      </c>
    </row>
    <row r="466" spans="1:27" customFormat="1" ht="17.25" customHeight="1">
      <c r="A466" s="1"/>
      <c r="B466" s="91">
        <v>9781913698300</v>
      </c>
      <c r="C466" s="45" t="s">
        <v>789</v>
      </c>
      <c r="D466" s="178" t="s">
        <v>747</v>
      </c>
      <c r="E466" s="161" t="s">
        <v>98</v>
      </c>
      <c r="F466" s="93" t="s">
        <v>216</v>
      </c>
      <c r="G466" s="162" t="s">
        <v>790</v>
      </c>
      <c r="H466" s="403"/>
      <c r="I466" s="163">
        <v>6.95</v>
      </c>
      <c r="J466" s="405"/>
      <c r="K466" s="76">
        <f t="shared" si="90"/>
        <v>6.95</v>
      </c>
      <c r="L466" s="77">
        <f t="shared" si="91"/>
        <v>0</v>
      </c>
      <c r="M466" s="432">
        <v>0</v>
      </c>
      <c r="N466" s="78">
        <f t="shared" si="92"/>
        <v>0</v>
      </c>
      <c r="O466" s="434"/>
      <c r="P466" s="1"/>
      <c r="Q466" s="436"/>
      <c r="R466" s="79">
        <f t="shared" si="93"/>
        <v>0</v>
      </c>
      <c r="S466" s="1"/>
      <c r="T466" s="436"/>
      <c r="U466" s="79">
        <f t="shared" si="94"/>
        <v>0</v>
      </c>
      <c r="V466" s="1"/>
      <c r="W466" s="436"/>
      <c r="X466" s="79">
        <f t="shared" si="95"/>
        <v>0</v>
      </c>
      <c r="Y466" s="1"/>
      <c r="Z466" s="436"/>
      <c r="AA466" s="79">
        <f t="shared" si="96"/>
        <v>0</v>
      </c>
    </row>
    <row r="467" spans="1:27" customFormat="1" ht="17.25" customHeight="1">
      <c r="A467" s="1"/>
      <c r="B467" s="91">
        <v>9781917848497</v>
      </c>
      <c r="C467" s="86" t="s">
        <v>791</v>
      </c>
      <c r="D467" s="178" t="s">
        <v>747</v>
      </c>
      <c r="E467" s="74" t="s">
        <v>98</v>
      </c>
      <c r="F467" s="73" t="s">
        <v>216</v>
      </c>
      <c r="G467" s="90" t="s">
        <v>792</v>
      </c>
      <c r="H467" s="403"/>
      <c r="I467" s="75">
        <v>9.5</v>
      </c>
      <c r="J467" s="405"/>
      <c r="K467" s="76">
        <f t="shared" si="90"/>
        <v>9.5</v>
      </c>
      <c r="L467" s="77">
        <f t="shared" si="91"/>
        <v>0</v>
      </c>
      <c r="M467" s="432">
        <v>0</v>
      </c>
      <c r="N467" s="78">
        <f t="shared" si="92"/>
        <v>0</v>
      </c>
      <c r="O467" s="434"/>
      <c r="P467" s="1"/>
      <c r="Q467" s="436"/>
      <c r="R467" s="79">
        <f t="shared" si="93"/>
        <v>0</v>
      </c>
      <c r="S467" s="1"/>
      <c r="T467" s="436"/>
      <c r="U467" s="79">
        <f t="shared" si="94"/>
        <v>0</v>
      </c>
      <c r="V467" s="1"/>
      <c r="W467" s="436"/>
      <c r="X467" s="79">
        <f t="shared" si="95"/>
        <v>0</v>
      </c>
      <c r="Y467" s="1"/>
      <c r="Z467" s="436"/>
      <c r="AA467" s="79">
        <f t="shared" si="96"/>
        <v>0</v>
      </c>
    </row>
    <row r="468" spans="1:27" customFormat="1" ht="17.25" customHeight="1">
      <c r="A468" s="1"/>
      <c r="B468" s="91">
        <v>9781789275308</v>
      </c>
      <c r="C468" s="45" t="s">
        <v>793</v>
      </c>
      <c r="D468" s="178" t="s">
        <v>747</v>
      </c>
      <c r="E468" s="161" t="s">
        <v>126</v>
      </c>
      <c r="F468" s="93" t="s">
        <v>235</v>
      </c>
      <c r="G468" s="93" t="s">
        <v>794</v>
      </c>
      <c r="H468" s="403"/>
      <c r="I468" s="163">
        <v>41</v>
      </c>
      <c r="J468" s="405"/>
      <c r="K468" s="76">
        <f t="shared" si="90"/>
        <v>41</v>
      </c>
      <c r="L468" s="77">
        <f t="shared" si="91"/>
        <v>0</v>
      </c>
      <c r="M468" s="432">
        <v>0</v>
      </c>
      <c r="N468" s="78">
        <f t="shared" si="92"/>
        <v>0</v>
      </c>
      <c r="O468" s="434"/>
      <c r="P468" s="1"/>
      <c r="Q468" s="436"/>
      <c r="R468" s="79">
        <f t="shared" si="93"/>
        <v>0</v>
      </c>
      <c r="S468" s="1"/>
      <c r="T468" s="436"/>
      <c r="U468" s="79">
        <f t="shared" si="94"/>
        <v>0</v>
      </c>
      <c r="V468" s="1"/>
      <c r="W468" s="436"/>
      <c r="X468" s="79">
        <f t="shared" si="95"/>
        <v>0</v>
      </c>
      <c r="Y468" s="1"/>
      <c r="Z468" s="436"/>
      <c r="AA468" s="79">
        <f t="shared" si="96"/>
        <v>0</v>
      </c>
    </row>
    <row r="469" spans="1:27" customFormat="1" ht="17.25" customHeight="1">
      <c r="A469" s="1"/>
      <c r="B469" s="91">
        <v>9781789275292</v>
      </c>
      <c r="C469" s="45" t="s">
        <v>795</v>
      </c>
      <c r="D469" s="178" t="s">
        <v>747</v>
      </c>
      <c r="E469" s="161" t="s">
        <v>126</v>
      </c>
      <c r="F469" s="93" t="s">
        <v>235</v>
      </c>
      <c r="G469" s="93" t="s">
        <v>796</v>
      </c>
      <c r="H469" s="403"/>
      <c r="I469" s="163">
        <v>32.5</v>
      </c>
      <c r="J469" s="405"/>
      <c r="K469" s="76">
        <f t="shared" si="90"/>
        <v>32.5</v>
      </c>
      <c r="L469" s="77">
        <f t="shared" si="91"/>
        <v>0</v>
      </c>
      <c r="M469" s="432">
        <v>0</v>
      </c>
      <c r="N469" s="78">
        <f t="shared" si="92"/>
        <v>0</v>
      </c>
      <c r="O469" s="434"/>
      <c r="P469" s="1"/>
      <c r="Q469" s="436"/>
      <c r="R469" s="79">
        <f t="shared" si="93"/>
        <v>0</v>
      </c>
      <c r="S469" s="1"/>
      <c r="T469" s="436"/>
      <c r="U469" s="79">
        <f t="shared" si="94"/>
        <v>0</v>
      </c>
      <c r="V469" s="1"/>
      <c r="W469" s="436"/>
      <c r="X469" s="79">
        <f t="shared" si="95"/>
        <v>0</v>
      </c>
      <c r="Y469" s="1"/>
      <c r="Z469" s="436"/>
      <c r="AA469" s="79">
        <f t="shared" si="96"/>
        <v>0</v>
      </c>
    </row>
    <row r="470" spans="1:27" customFormat="1" ht="17.25" customHeight="1">
      <c r="A470" s="1"/>
      <c r="B470" s="91">
        <v>9781789275285</v>
      </c>
      <c r="C470" s="45" t="s">
        <v>797</v>
      </c>
      <c r="D470" s="178" t="s">
        <v>747</v>
      </c>
      <c r="E470" s="161" t="s">
        <v>98</v>
      </c>
      <c r="F470" s="93" t="s">
        <v>235</v>
      </c>
      <c r="G470" s="93" t="s">
        <v>798</v>
      </c>
      <c r="H470" s="403"/>
      <c r="I470" s="163">
        <v>14.5</v>
      </c>
      <c r="J470" s="405"/>
      <c r="K470" s="76">
        <f t="shared" si="90"/>
        <v>14.5</v>
      </c>
      <c r="L470" s="77">
        <f t="shared" si="91"/>
        <v>0</v>
      </c>
      <c r="M470" s="432">
        <v>0</v>
      </c>
      <c r="N470" s="78">
        <f t="shared" si="92"/>
        <v>0</v>
      </c>
      <c r="O470" s="434"/>
      <c r="P470" s="1"/>
      <c r="Q470" s="436"/>
      <c r="R470" s="79">
        <f t="shared" si="93"/>
        <v>0</v>
      </c>
      <c r="S470" s="1"/>
      <c r="T470" s="436"/>
      <c r="U470" s="79">
        <f t="shared" si="94"/>
        <v>0</v>
      </c>
      <c r="V470" s="1"/>
      <c r="W470" s="436"/>
      <c r="X470" s="79">
        <f t="shared" si="95"/>
        <v>0</v>
      </c>
      <c r="Y470" s="1"/>
      <c r="Z470" s="436"/>
      <c r="AA470" s="79">
        <f t="shared" si="96"/>
        <v>0</v>
      </c>
    </row>
    <row r="471" spans="1:27" customFormat="1" ht="17.25" customHeight="1">
      <c r="A471" s="1"/>
      <c r="B471" s="91">
        <v>9781789276718</v>
      </c>
      <c r="C471" s="45" t="s">
        <v>799</v>
      </c>
      <c r="D471" s="178" t="s">
        <v>747</v>
      </c>
      <c r="E471" s="161" t="s">
        <v>126</v>
      </c>
      <c r="F471" s="93" t="s">
        <v>235</v>
      </c>
      <c r="G471" s="93" t="s">
        <v>800</v>
      </c>
      <c r="H471" s="403"/>
      <c r="I471" s="163">
        <v>32</v>
      </c>
      <c r="J471" s="405"/>
      <c r="K471" s="76">
        <f t="shared" si="90"/>
        <v>32</v>
      </c>
      <c r="L471" s="77">
        <f t="shared" si="91"/>
        <v>0</v>
      </c>
      <c r="M471" s="432">
        <v>0</v>
      </c>
      <c r="N471" s="78">
        <f t="shared" si="92"/>
        <v>0</v>
      </c>
      <c r="O471" s="434"/>
      <c r="P471" s="1"/>
      <c r="Q471" s="436"/>
      <c r="R471" s="79">
        <f t="shared" si="93"/>
        <v>0</v>
      </c>
      <c r="S471" s="1"/>
      <c r="T471" s="436"/>
      <c r="U471" s="79">
        <f t="shared" si="94"/>
        <v>0</v>
      </c>
      <c r="V471" s="1"/>
      <c r="W471" s="436"/>
      <c r="X471" s="79">
        <f t="shared" si="95"/>
        <v>0</v>
      </c>
      <c r="Y471" s="1"/>
      <c r="Z471" s="436"/>
      <c r="AA471" s="79">
        <f t="shared" si="96"/>
        <v>0</v>
      </c>
    </row>
    <row r="472" spans="1:27" customFormat="1" ht="17.25" customHeight="1">
      <c r="A472" s="1"/>
      <c r="B472" s="91">
        <v>9781789276930</v>
      </c>
      <c r="C472" s="45" t="s">
        <v>801</v>
      </c>
      <c r="D472" s="178" t="s">
        <v>747</v>
      </c>
      <c r="E472" s="161" t="s">
        <v>126</v>
      </c>
      <c r="F472" s="93" t="s">
        <v>235</v>
      </c>
      <c r="G472" s="93" t="s">
        <v>802</v>
      </c>
      <c r="H472" s="403"/>
      <c r="I472" s="163">
        <v>28</v>
      </c>
      <c r="J472" s="405"/>
      <c r="K472" s="76">
        <f t="shared" si="90"/>
        <v>28</v>
      </c>
      <c r="L472" s="77">
        <f t="shared" si="91"/>
        <v>0</v>
      </c>
      <c r="M472" s="432">
        <v>0</v>
      </c>
      <c r="N472" s="78">
        <f t="shared" si="92"/>
        <v>0</v>
      </c>
      <c r="O472" s="434"/>
      <c r="P472" s="1"/>
      <c r="Q472" s="436"/>
      <c r="R472" s="79">
        <f t="shared" si="93"/>
        <v>0</v>
      </c>
      <c r="S472" s="1"/>
      <c r="T472" s="436"/>
      <c r="U472" s="79">
        <f t="shared" si="94"/>
        <v>0</v>
      </c>
      <c r="V472" s="1"/>
      <c r="W472" s="436"/>
      <c r="X472" s="79">
        <f t="shared" si="95"/>
        <v>0</v>
      </c>
      <c r="Y472" s="1"/>
      <c r="Z472" s="436"/>
      <c r="AA472" s="79">
        <f t="shared" si="96"/>
        <v>0</v>
      </c>
    </row>
    <row r="473" spans="1:27" customFormat="1" ht="17.25" customHeight="1">
      <c r="A473" s="1"/>
      <c r="B473" s="91">
        <v>9781789276954</v>
      </c>
      <c r="C473" s="45" t="s">
        <v>803</v>
      </c>
      <c r="D473" s="178" t="s">
        <v>747</v>
      </c>
      <c r="E473" s="161" t="s">
        <v>98</v>
      </c>
      <c r="F473" s="93" t="s">
        <v>235</v>
      </c>
      <c r="G473" s="93" t="s">
        <v>804</v>
      </c>
      <c r="H473" s="403"/>
      <c r="I473" s="163">
        <v>11</v>
      </c>
      <c r="J473" s="405"/>
      <c r="K473" s="76">
        <f t="shared" si="90"/>
        <v>11</v>
      </c>
      <c r="L473" s="77">
        <f t="shared" si="91"/>
        <v>0</v>
      </c>
      <c r="M473" s="432">
        <v>0</v>
      </c>
      <c r="N473" s="78">
        <f t="shared" si="92"/>
        <v>0</v>
      </c>
      <c r="O473" s="434"/>
      <c r="P473" s="1"/>
      <c r="Q473" s="436"/>
      <c r="R473" s="79">
        <f t="shared" si="93"/>
        <v>0</v>
      </c>
      <c r="S473" s="1"/>
      <c r="T473" s="436"/>
      <c r="U473" s="79">
        <f t="shared" si="94"/>
        <v>0</v>
      </c>
      <c r="V473" s="1"/>
      <c r="W473" s="436"/>
      <c r="X473" s="79">
        <f t="shared" si="95"/>
        <v>0</v>
      </c>
      <c r="Y473" s="1"/>
      <c r="Z473" s="436"/>
      <c r="AA473" s="79">
        <f t="shared" si="96"/>
        <v>0</v>
      </c>
    </row>
    <row r="474" spans="1:27" customFormat="1" ht="17.25" customHeight="1">
      <c r="A474" s="1"/>
      <c r="B474" s="91">
        <v>9781789271676</v>
      </c>
      <c r="C474" s="45" t="s">
        <v>805</v>
      </c>
      <c r="D474" s="178" t="s">
        <v>747</v>
      </c>
      <c r="E474" s="161" t="s">
        <v>126</v>
      </c>
      <c r="F474" s="93" t="s">
        <v>235</v>
      </c>
      <c r="G474" s="93" t="s">
        <v>806</v>
      </c>
      <c r="H474" s="403"/>
      <c r="I474" s="163">
        <v>36</v>
      </c>
      <c r="J474" s="405"/>
      <c r="K474" s="76">
        <f t="shared" si="90"/>
        <v>36</v>
      </c>
      <c r="L474" s="77">
        <f t="shared" si="91"/>
        <v>0</v>
      </c>
      <c r="M474" s="432">
        <v>0</v>
      </c>
      <c r="N474" s="78">
        <f t="shared" si="92"/>
        <v>0</v>
      </c>
      <c r="O474" s="434"/>
      <c r="P474" s="1"/>
      <c r="Q474" s="436"/>
      <c r="R474" s="79">
        <f t="shared" si="93"/>
        <v>0</v>
      </c>
      <c r="S474" s="1"/>
      <c r="T474" s="436"/>
      <c r="U474" s="79">
        <f t="shared" si="94"/>
        <v>0</v>
      </c>
      <c r="V474" s="1"/>
      <c r="W474" s="436"/>
      <c r="X474" s="79">
        <f t="shared" si="95"/>
        <v>0</v>
      </c>
      <c r="Y474" s="1"/>
      <c r="Z474" s="436"/>
      <c r="AA474" s="79">
        <f t="shared" si="96"/>
        <v>0</v>
      </c>
    </row>
    <row r="475" spans="1:27" customFormat="1" ht="17.25" customHeight="1">
      <c r="A475" s="1"/>
      <c r="B475" s="91">
        <v>9781789276114</v>
      </c>
      <c r="C475" s="45" t="s">
        <v>807</v>
      </c>
      <c r="D475" s="178" t="s">
        <v>747</v>
      </c>
      <c r="E475" s="161" t="s">
        <v>126</v>
      </c>
      <c r="F475" s="93" t="s">
        <v>235</v>
      </c>
      <c r="G475" s="93" t="s">
        <v>808</v>
      </c>
      <c r="H475" s="403"/>
      <c r="I475" s="163">
        <v>28.5</v>
      </c>
      <c r="J475" s="405"/>
      <c r="K475" s="76">
        <f t="shared" si="90"/>
        <v>28.5</v>
      </c>
      <c r="L475" s="77">
        <f t="shared" si="91"/>
        <v>0</v>
      </c>
      <c r="M475" s="432">
        <v>0</v>
      </c>
      <c r="N475" s="78">
        <f t="shared" si="92"/>
        <v>0</v>
      </c>
      <c r="O475" s="434"/>
      <c r="P475" s="1"/>
      <c r="Q475" s="436"/>
      <c r="R475" s="79">
        <f t="shared" si="93"/>
        <v>0</v>
      </c>
      <c r="S475" s="1"/>
      <c r="T475" s="436"/>
      <c r="U475" s="79">
        <f t="shared" si="94"/>
        <v>0</v>
      </c>
      <c r="V475" s="1"/>
      <c r="W475" s="436"/>
      <c r="X475" s="79">
        <f t="shared" si="95"/>
        <v>0</v>
      </c>
      <c r="Y475" s="1"/>
      <c r="Z475" s="436"/>
      <c r="AA475" s="79">
        <f t="shared" si="96"/>
        <v>0</v>
      </c>
    </row>
    <row r="476" spans="1:27" customFormat="1" ht="17.25" customHeight="1">
      <c r="A476" s="1"/>
      <c r="B476" s="91">
        <v>9781789271645</v>
      </c>
      <c r="C476" s="45" t="s">
        <v>809</v>
      </c>
      <c r="D476" s="178" t="s">
        <v>747</v>
      </c>
      <c r="E476" s="161" t="s">
        <v>98</v>
      </c>
      <c r="F476" s="93" t="s">
        <v>235</v>
      </c>
      <c r="G476" s="93" t="s">
        <v>810</v>
      </c>
      <c r="H476" s="403"/>
      <c r="I476" s="163">
        <v>11</v>
      </c>
      <c r="J476" s="405"/>
      <c r="K476" s="76">
        <f t="shared" si="90"/>
        <v>11</v>
      </c>
      <c r="L476" s="77">
        <f t="shared" si="91"/>
        <v>0</v>
      </c>
      <c r="M476" s="432">
        <v>0</v>
      </c>
      <c r="N476" s="78">
        <f t="shared" si="92"/>
        <v>0</v>
      </c>
      <c r="O476" s="434"/>
      <c r="P476" s="1"/>
      <c r="Q476" s="436"/>
      <c r="R476" s="79">
        <f t="shared" si="93"/>
        <v>0</v>
      </c>
      <c r="S476" s="1"/>
      <c r="T476" s="436"/>
      <c r="U476" s="79">
        <f t="shared" si="94"/>
        <v>0</v>
      </c>
      <c r="V476" s="1"/>
      <c r="W476" s="436"/>
      <c r="X476" s="79">
        <f t="shared" si="95"/>
        <v>0</v>
      </c>
      <c r="Y476" s="1"/>
      <c r="Z476" s="436"/>
      <c r="AA476" s="79">
        <f t="shared" si="96"/>
        <v>0</v>
      </c>
    </row>
    <row r="477" spans="1:27" customFormat="1" ht="17.25" customHeight="1">
      <c r="A477" s="1"/>
      <c r="B477" s="91">
        <v>9781780907123</v>
      </c>
      <c r="C477" s="45" t="s">
        <v>811</v>
      </c>
      <c r="D477" s="178" t="s">
        <v>747</v>
      </c>
      <c r="E477" s="161" t="s">
        <v>126</v>
      </c>
      <c r="F477" s="93" t="s">
        <v>235</v>
      </c>
      <c r="G477" s="93" t="s">
        <v>812</v>
      </c>
      <c r="H477" s="403"/>
      <c r="I477" s="163">
        <v>33</v>
      </c>
      <c r="J477" s="405"/>
      <c r="K477" s="76">
        <f t="shared" si="90"/>
        <v>33</v>
      </c>
      <c r="L477" s="77">
        <f t="shared" si="91"/>
        <v>0</v>
      </c>
      <c r="M477" s="432">
        <v>0</v>
      </c>
      <c r="N477" s="78">
        <f t="shared" si="92"/>
        <v>0</v>
      </c>
      <c r="O477" s="434"/>
      <c r="P477" s="1"/>
      <c r="Q477" s="436"/>
      <c r="R477" s="79">
        <f t="shared" si="93"/>
        <v>0</v>
      </c>
      <c r="S477" s="1"/>
      <c r="T477" s="436"/>
      <c r="U477" s="79">
        <f t="shared" si="94"/>
        <v>0</v>
      </c>
      <c r="V477" s="1"/>
      <c r="W477" s="436"/>
      <c r="X477" s="79">
        <f t="shared" si="95"/>
        <v>0</v>
      </c>
      <c r="Y477" s="1"/>
      <c r="Z477" s="436"/>
      <c r="AA477" s="79">
        <f t="shared" si="96"/>
        <v>0</v>
      </c>
    </row>
    <row r="478" spans="1:27" customFormat="1" ht="17.25" customHeight="1">
      <c r="A478" s="1"/>
      <c r="B478" s="71">
        <v>9781780906966</v>
      </c>
      <c r="C478" s="88" t="s">
        <v>813</v>
      </c>
      <c r="D478" s="178" t="s">
        <v>747</v>
      </c>
      <c r="E478" s="74" t="s">
        <v>126</v>
      </c>
      <c r="F478" s="73" t="s">
        <v>235</v>
      </c>
      <c r="G478" s="73" t="s">
        <v>814</v>
      </c>
      <c r="H478" s="403"/>
      <c r="I478" s="75">
        <v>30.5</v>
      </c>
      <c r="J478" s="405"/>
      <c r="K478" s="76">
        <f t="shared" si="90"/>
        <v>30.5</v>
      </c>
      <c r="L478" s="77">
        <f t="shared" si="91"/>
        <v>0</v>
      </c>
      <c r="M478" s="432">
        <v>0</v>
      </c>
      <c r="N478" s="78">
        <f t="shared" si="92"/>
        <v>0</v>
      </c>
      <c r="O478" s="434"/>
      <c r="P478" s="1"/>
      <c r="Q478" s="436"/>
      <c r="R478" s="79">
        <f t="shared" si="93"/>
        <v>0</v>
      </c>
      <c r="S478" s="1"/>
      <c r="T478" s="436"/>
      <c r="U478" s="79">
        <f t="shared" si="94"/>
        <v>0</v>
      </c>
      <c r="V478" s="1"/>
      <c r="W478" s="436"/>
      <c r="X478" s="79">
        <f t="shared" si="95"/>
        <v>0</v>
      </c>
      <c r="Y478" s="1"/>
      <c r="Z478" s="436"/>
      <c r="AA478" s="79">
        <f t="shared" si="96"/>
        <v>0</v>
      </c>
    </row>
    <row r="479" spans="1:27" customFormat="1" ht="17.25" customHeight="1">
      <c r="A479" s="1"/>
      <c r="B479" s="71">
        <v>9781780909530</v>
      </c>
      <c r="C479" s="88" t="s">
        <v>815</v>
      </c>
      <c r="D479" s="178" t="s">
        <v>747</v>
      </c>
      <c r="E479" s="74" t="s">
        <v>98</v>
      </c>
      <c r="F479" s="73" t="s">
        <v>235</v>
      </c>
      <c r="G479" s="73" t="s">
        <v>816</v>
      </c>
      <c r="H479" s="403"/>
      <c r="I479" s="75">
        <v>11</v>
      </c>
      <c r="J479" s="405"/>
      <c r="K479" s="76">
        <f t="shared" si="90"/>
        <v>11</v>
      </c>
      <c r="L479" s="77">
        <f t="shared" si="91"/>
        <v>0</v>
      </c>
      <c r="M479" s="432">
        <v>0</v>
      </c>
      <c r="N479" s="78">
        <f t="shared" si="92"/>
        <v>0</v>
      </c>
      <c r="O479" s="434"/>
      <c r="P479" s="1"/>
      <c r="Q479" s="436"/>
      <c r="R479" s="79">
        <f t="shared" si="93"/>
        <v>0</v>
      </c>
      <c r="S479" s="1"/>
      <c r="T479" s="436"/>
      <c r="U479" s="79">
        <f t="shared" si="94"/>
        <v>0</v>
      </c>
      <c r="V479" s="1"/>
      <c r="W479" s="436"/>
      <c r="X479" s="79">
        <f t="shared" si="95"/>
        <v>0</v>
      </c>
      <c r="Y479" s="1"/>
      <c r="Z479" s="436"/>
      <c r="AA479" s="79">
        <f t="shared" si="96"/>
        <v>0</v>
      </c>
    </row>
    <row r="480" spans="1:27" customFormat="1" ht="17.25" customHeight="1">
      <c r="A480" s="1"/>
      <c r="B480" s="71">
        <v>9781780909660</v>
      </c>
      <c r="C480" s="88" t="s">
        <v>817</v>
      </c>
      <c r="D480" s="178" t="s">
        <v>747</v>
      </c>
      <c r="E480" s="74" t="s">
        <v>126</v>
      </c>
      <c r="F480" s="73" t="s">
        <v>235</v>
      </c>
      <c r="G480" s="73" t="s">
        <v>818</v>
      </c>
      <c r="H480" s="403"/>
      <c r="I480" s="75">
        <v>39.5</v>
      </c>
      <c r="J480" s="405"/>
      <c r="K480" s="76">
        <f t="shared" si="90"/>
        <v>39.5</v>
      </c>
      <c r="L480" s="77">
        <f t="shared" si="91"/>
        <v>0</v>
      </c>
      <c r="M480" s="432">
        <v>0</v>
      </c>
      <c r="N480" s="78">
        <f t="shared" si="92"/>
        <v>0</v>
      </c>
      <c r="O480" s="434"/>
      <c r="P480" s="1"/>
      <c r="Q480" s="436"/>
      <c r="R480" s="79">
        <f t="shared" si="93"/>
        <v>0</v>
      </c>
      <c r="S480" s="1"/>
      <c r="T480" s="436"/>
      <c r="U480" s="79">
        <f t="shared" si="94"/>
        <v>0</v>
      </c>
      <c r="V480" s="1"/>
      <c r="W480" s="436"/>
      <c r="X480" s="79">
        <f t="shared" si="95"/>
        <v>0</v>
      </c>
      <c r="Y480" s="1"/>
      <c r="Z480" s="436"/>
      <c r="AA480" s="79">
        <f t="shared" si="96"/>
        <v>0</v>
      </c>
    </row>
    <row r="481" spans="1:27" customFormat="1" ht="17.25" customHeight="1">
      <c r="A481" s="1"/>
      <c r="B481" s="71">
        <v>9781780907802</v>
      </c>
      <c r="C481" s="88" t="s">
        <v>819</v>
      </c>
      <c r="D481" s="178" t="s">
        <v>747</v>
      </c>
      <c r="E481" s="74" t="s">
        <v>126</v>
      </c>
      <c r="F481" s="73" t="s">
        <v>235</v>
      </c>
      <c r="G481" s="73" t="s">
        <v>820</v>
      </c>
      <c r="H481" s="403"/>
      <c r="I481" s="75">
        <v>30.5</v>
      </c>
      <c r="J481" s="405"/>
      <c r="K481" s="76">
        <f t="shared" si="90"/>
        <v>30.5</v>
      </c>
      <c r="L481" s="77">
        <f t="shared" si="91"/>
        <v>0</v>
      </c>
      <c r="M481" s="432">
        <v>0</v>
      </c>
      <c r="N481" s="78">
        <f t="shared" si="92"/>
        <v>0</v>
      </c>
      <c r="O481" s="434"/>
      <c r="P481" s="1"/>
      <c r="Q481" s="436"/>
      <c r="R481" s="79">
        <f t="shared" si="93"/>
        <v>0</v>
      </c>
      <c r="S481" s="1"/>
      <c r="T481" s="436"/>
      <c r="U481" s="79">
        <f t="shared" si="94"/>
        <v>0</v>
      </c>
      <c r="V481" s="1"/>
      <c r="W481" s="436"/>
      <c r="X481" s="79">
        <f t="shared" si="95"/>
        <v>0</v>
      </c>
      <c r="Y481" s="1"/>
      <c r="Z481" s="436"/>
      <c r="AA481" s="79">
        <f t="shared" si="96"/>
        <v>0</v>
      </c>
    </row>
    <row r="482" spans="1:27" customFormat="1" ht="17.25" customHeight="1">
      <c r="A482" s="1"/>
      <c r="B482" s="71">
        <v>9781780908458</v>
      </c>
      <c r="C482" s="88" t="s">
        <v>821</v>
      </c>
      <c r="D482" s="178" t="s">
        <v>747</v>
      </c>
      <c r="E482" s="74" t="s">
        <v>98</v>
      </c>
      <c r="F482" s="73" t="s">
        <v>235</v>
      </c>
      <c r="G482" s="73" t="s">
        <v>822</v>
      </c>
      <c r="H482" s="403"/>
      <c r="I482" s="75">
        <v>11</v>
      </c>
      <c r="J482" s="405"/>
      <c r="K482" s="76">
        <f t="shared" si="90"/>
        <v>11</v>
      </c>
      <c r="L482" s="77">
        <f t="shared" si="91"/>
        <v>0</v>
      </c>
      <c r="M482" s="432">
        <v>0</v>
      </c>
      <c r="N482" s="78">
        <f t="shared" si="92"/>
        <v>0</v>
      </c>
      <c r="O482" s="434"/>
      <c r="P482" s="1"/>
      <c r="Q482" s="436"/>
      <c r="R482" s="79">
        <f t="shared" si="93"/>
        <v>0</v>
      </c>
      <c r="S482" s="1"/>
      <c r="T482" s="436"/>
      <c r="U482" s="79">
        <f t="shared" si="94"/>
        <v>0</v>
      </c>
      <c r="V482" s="1"/>
      <c r="W482" s="436"/>
      <c r="X482" s="79">
        <f t="shared" si="95"/>
        <v>0</v>
      </c>
      <c r="Y482" s="1"/>
      <c r="Z482" s="436"/>
      <c r="AA482" s="79">
        <f t="shared" si="96"/>
        <v>0</v>
      </c>
    </row>
    <row r="483" spans="1:27" customFormat="1" ht="17.25" customHeight="1">
      <c r="A483" s="1"/>
      <c r="B483" s="71">
        <v>9781841318486</v>
      </c>
      <c r="C483" s="88" t="s">
        <v>823</v>
      </c>
      <c r="D483" s="178" t="s">
        <v>747</v>
      </c>
      <c r="E483" s="74" t="s">
        <v>98</v>
      </c>
      <c r="F483" s="73" t="s">
        <v>235</v>
      </c>
      <c r="G483" s="73" t="s">
        <v>824</v>
      </c>
      <c r="H483" s="403"/>
      <c r="I483" s="75">
        <v>24.5</v>
      </c>
      <c r="J483" s="405"/>
      <c r="K483" s="76">
        <f t="shared" si="90"/>
        <v>24.5</v>
      </c>
      <c r="L483" s="77">
        <f t="shared" si="91"/>
        <v>0</v>
      </c>
      <c r="M483" s="432">
        <v>0</v>
      </c>
      <c r="N483" s="78">
        <f t="shared" si="92"/>
        <v>0</v>
      </c>
      <c r="O483" s="434"/>
      <c r="P483" s="1"/>
      <c r="Q483" s="436"/>
      <c r="R483" s="79">
        <f t="shared" si="93"/>
        <v>0</v>
      </c>
      <c r="S483" s="1"/>
      <c r="T483" s="436"/>
      <c r="U483" s="79">
        <f t="shared" si="94"/>
        <v>0</v>
      </c>
      <c r="V483" s="1"/>
      <c r="W483" s="436"/>
      <c r="X483" s="79">
        <f t="shared" si="95"/>
        <v>0</v>
      </c>
      <c r="Y483" s="1"/>
      <c r="Z483" s="436"/>
      <c r="AA483" s="79">
        <f t="shared" si="96"/>
        <v>0</v>
      </c>
    </row>
    <row r="484" spans="1:27" customFormat="1" ht="17.25" customHeight="1">
      <c r="A484" s="1"/>
      <c r="B484" s="71">
        <v>9781841318493</v>
      </c>
      <c r="C484" s="88" t="s">
        <v>825</v>
      </c>
      <c r="D484" s="178" t="s">
        <v>747</v>
      </c>
      <c r="E484" s="74" t="s">
        <v>98</v>
      </c>
      <c r="F484" s="73" t="s">
        <v>235</v>
      </c>
      <c r="G484" s="73" t="s">
        <v>826</v>
      </c>
      <c r="H484" s="403"/>
      <c r="I484" s="75">
        <v>25.5</v>
      </c>
      <c r="J484" s="405"/>
      <c r="K484" s="76">
        <f t="shared" si="90"/>
        <v>25.5</v>
      </c>
      <c r="L484" s="77">
        <f t="shared" si="91"/>
        <v>0</v>
      </c>
      <c r="M484" s="432">
        <v>0</v>
      </c>
      <c r="N484" s="78">
        <f t="shared" si="92"/>
        <v>0</v>
      </c>
      <c r="O484" s="434"/>
      <c r="P484" s="1"/>
      <c r="Q484" s="436"/>
      <c r="R484" s="79">
        <f t="shared" si="93"/>
        <v>0</v>
      </c>
      <c r="S484" s="1"/>
      <c r="T484" s="436"/>
      <c r="U484" s="79">
        <f t="shared" si="94"/>
        <v>0</v>
      </c>
      <c r="V484" s="1"/>
      <c r="W484" s="436"/>
      <c r="X484" s="79">
        <f t="shared" si="95"/>
        <v>0</v>
      </c>
      <c r="Y484" s="1"/>
      <c r="Z484" s="436"/>
      <c r="AA484" s="79">
        <f t="shared" si="96"/>
        <v>0</v>
      </c>
    </row>
    <row r="485" spans="1:27" customFormat="1" ht="17.25" customHeight="1">
      <c r="A485" s="1"/>
      <c r="B485" s="71">
        <v>9781847411754</v>
      </c>
      <c r="C485" s="88" t="s">
        <v>827</v>
      </c>
      <c r="D485" s="178" t="s">
        <v>747</v>
      </c>
      <c r="E485" s="74" t="s">
        <v>98</v>
      </c>
      <c r="F485" s="73" t="s">
        <v>235</v>
      </c>
      <c r="G485" s="73" t="s">
        <v>828</v>
      </c>
      <c r="H485" s="403"/>
      <c r="I485" s="75">
        <v>12.5</v>
      </c>
      <c r="J485" s="405"/>
      <c r="K485" s="76">
        <f t="shared" si="90"/>
        <v>12.5</v>
      </c>
      <c r="L485" s="77">
        <f t="shared" si="91"/>
        <v>0</v>
      </c>
      <c r="M485" s="432">
        <v>0</v>
      </c>
      <c r="N485" s="78">
        <f t="shared" si="92"/>
        <v>0</v>
      </c>
      <c r="O485" s="434"/>
      <c r="P485" s="1"/>
      <c r="Q485" s="436"/>
      <c r="R485" s="79">
        <f t="shared" si="93"/>
        <v>0</v>
      </c>
      <c r="S485" s="1"/>
      <c r="T485" s="436"/>
      <c r="U485" s="79">
        <f t="shared" si="94"/>
        <v>0</v>
      </c>
      <c r="V485" s="1"/>
      <c r="W485" s="436"/>
      <c r="X485" s="79">
        <f t="shared" si="95"/>
        <v>0</v>
      </c>
      <c r="Y485" s="1"/>
      <c r="Z485" s="436"/>
      <c r="AA485" s="79">
        <f t="shared" si="96"/>
        <v>0</v>
      </c>
    </row>
    <row r="486" spans="1:27" customFormat="1" ht="17.25" customHeight="1">
      <c r="A486" s="1"/>
      <c r="B486" s="71">
        <v>9780192766441</v>
      </c>
      <c r="C486" s="88" t="s">
        <v>829</v>
      </c>
      <c r="D486" s="178" t="s">
        <v>747</v>
      </c>
      <c r="E486" s="74" t="s">
        <v>98</v>
      </c>
      <c r="F486" s="73" t="s">
        <v>235</v>
      </c>
      <c r="G486" s="73" t="s">
        <v>830</v>
      </c>
      <c r="H486" s="403"/>
      <c r="I486" s="75">
        <v>10</v>
      </c>
      <c r="J486" s="405"/>
      <c r="K486" s="76">
        <f t="shared" si="90"/>
        <v>10</v>
      </c>
      <c r="L486" s="77">
        <f t="shared" si="91"/>
        <v>0</v>
      </c>
      <c r="M486" s="432">
        <v>0</v>
      </c>
      <c r="N486" s="78">
        <f t="shared" si="92"/>
        <v>0</v>
      </c>
      <c r="O486" s="434"/>
      <c r="P486" s="1"/>
      <c r="Q486" s="436"/>
      <c r="R486" s="79">
        <f t="shared" si="93"/>
        <v>0</v>
      </c>
      <c r="S486" s="1"/>
      <c r="T486" s="436"/>
      <c r="U486" s="79">
        <f t="shared" si="94"/>
        <v>0</v>
      </c>
      <c r="V486" s="1"/>
      <c r="W486" s="436"/>
      <c r="X486" s="79">
        <f t="shared" si="95"/>
        <v>0</v>
      </c>
      <c r="Y486" s="1"/>
      <c r="Z486" s="436"/>
      <c r="AA486" s="79">
        <f t="shared" si="96"/>
        <v>0</v>
      </c>
    </row>
    <row r="487" spans="1:27" customFormat="1" ht="17.25" customHeight="1">
      <c r="A487" s="1"/>
      <c r="B487" s="71">
        <v>9781906565428</v>
      </c>
      <c r="C487" s="88" t="s">
        <v>831</v>
      </c>
      <c r="D487" s="178" t="s">
        <v>747</v>
      </c>
      <c r="E487" s="74"/>
      <c r="F487" s="73" t="s">
        <v>388</v>
      </c>
      <c r="G487" s="73"/>
      <c r="H487" s="403"/>
      <c r="I487" s="75">
        <v>22.49</v>
      </c>
      <c r="J487" s="405"/>
      <c r="K487" s="76">
        <f t="shared" si="90"/>
        <v>22.49</v>
      </c>
      <c r="L487" s="77">
        <f t="shared" si="91"/>
        <v>0</v>
      </c>
      <c r="M487" s="432">
        <v>0</v>
      </c>
      <c r="N487" s="78">
        <f t="shared" si="92"/>
        <v>0</v>
      </c>
      <c r="O487" s="434"/>
      <c r="P487" s="1"/>
      <c r="Q487" s="436"/>
      <c r="R487" s="79">
        <f t="shared" si="93"/>
        <v>0</v>
      </c>
      <c r="S487" s="1"/>
      <c r="T487" s="436"/>
      <c r="U487" s="79">
        <f t="shared" si="94"/>
        <v>0</v>
      </c>
      <c r="V487" s="1"/>
      <c r="W487" s="436"/>
      <c r="X487" s="79">
        <f t="shared" si="95"/>
        <v>0</v>
      </c>
      <c r="Y487" s="1"/>
      <c r="Z487" s="436"/>
      <c r="AA487" s="79">
        <f t="shared" si="96"/>
        <v>0</v>
      </c>
    </row>
    <row r="488" spans="1:27" customFormat="1" ht="17.25" customHeight="1">
      <c r="A488" s="1"/>
      <c r="B488" s="71">
        <v>9780717194148</v>
      </c>
      <c r="C488" s="88" t="s">
        <v>832</v>
      </c>
      <c r="D488" s="178" t="s">
        <v>747</v>
      </c>
      <c r="E488" s="74" t="s">
        <v>126</v>
      </c>
      <c r="F488" s="73" t="s">
        <v>254</v>
      </c>
      <c r="G488" s="73"/>
      <c r="H488" s="403"/>
      <c r="I488" s="75">
        <v>26.95</v>
      </c>
      <c r="J488" s="405"/>
      <c r="K488" s="76">
        <f t="shared" si="90"/>
        <v>26.95</v>
      </c>
      <c r="L488" s="77">
        <f t="shared" si="91"/>
        <v>0</v>
      </c>
      <c r="M488" s="432">
        <v>0</v>
      </c>
      <c r="N488" s="78">
        <f t="shared" si="92"/>
        <v>0</v>
      </c>
      <c r="O488" s="434"/>
      <c r="P488" s="1"/>
      <c r="Q488" s="436"/>
      <c r="R488" s="79">
        <f t="shared" si="93"/>
        <v>0</v>
      </c>
      <c r="S488" s="1"/>
      <c r="T488" s="436"/>
      <c r="U488" s="79">
        <f t="shared" si="94"/>
        <v>0</v>
      </c>
      <c r="V488" s="1"/>
      <c r="W488" s="436"/>
      <c r="X488" s="79">
        <f t="shared" si="95"/>
        <v>0</v>
      </c>
      <c r="Y488" s="1"/>
      <c r="Z488" s="436"/>
      <c r="AA488" s="79">
        <f t="shared" si="96"/>
        <v>0</v>
      </c>
    </row>
    <row r="489" spans="1:27" customFormat="1" ht="17.25" customHeight="1">
      <c r="A489" s="1"/>
      <c r="B489" s="71">
        <v>9780717194162</v>
      </c>
      <c r="C489" s="88" t="s">
        <v>833</v>
      </c>
      <c r="D489" s="178" t="s">
        <v>747</v>
      </c>
      <c r="E489" s="74" t="s">
        <v>126</v>
      </c>
      <c r="F489" s="83" t="s">
        <v>254</v>
      </c>
      <c r="G489" s="73"/>
      <c r="H489" s="403"/>
      <c r="I489" s="75">
        <v>10.75</v>
      </c>
      <c r="J489" s="405"/>
      <c r="K489" s="76">
        <f t="shared" si="90"/>
        <v>10.75</v>
      </c>
      <c r="L489" s="77">
        <f t="shared" si="91"/>
        <v>0</v>
      </c>
      <c r="M489" s="432">
        <v>0</v>
      </c>
      <c r="N489" s="78">
        <f t="shared" si="92"/>
        <v>0</v>
      </c>
      <c r="O489" s="434"/>
      <c r="P489" s="1"/>
      <c r="Q489" s="436"/>
      <c r="R489" s="79">
        <f t="shared" si="93"/>
        <v>0</v>
      </c>
      <c r="S489" s="1"/>
      <c r="T489" s="436"/>
      <c r="U489" s="79">
        <f t="shared" si="94"/>
        <v>0</v>
      </c>
      <c r="V489" s="1"/>
      <c r="W489" s="436"/>
      <c r="X489" s="79">
        <f t="shared" si="95"/>
        <v>0</v>
      </c>
      <c r="Y489" s="1"/>
      <c r="Z489" s="436"/>
      <c r="AA489" s="79">
        <f t="shared" si="96"/>
        <v>0</v>
      </c>
    </row>
    <row r="490" spans="1:27" customFormat="1" ht="17.25" customHeight="1">
      <c r="A490" s="1"/>
      <c r="B490" s="71">
        <v>9780717196968</v>
      </c>
      <c r="C490" s="88" t="s">
        <v>834</v>
      </c>
      <c r="D490" s="178" t="s">
        <v>747</v>
      </c>
      <c r="E490" s="74" t="s">
        <v>126</v>
      </c>
      <c r="F490" s="83" t="s">
        <v>254</v>
      </c>
      <c r="G490" s="73"/>
      <c r="H490" s="403"/>
      <c r="I490" s="75">
        <v>30.95</v>
      </c>
      <c r="J490" s="405"/>
      <c r="K490" s="76">
        <f t="shared" si="90"/>
        <v>30.95</v>
      </c>
      <c r="L490" s="77">
        <f t="shared" si="91"/>
        <v>0</v>
      </c>
      <c r="M490" s="432">
        <v>0</v>
      </c>
      <c r="N490" s="78">
        <f t="shared" si="92"/>
        <v>0</v>
      </c>
      <c r="O490" s="434"/>
      <c r="P490" s="1"/>
      <c r="Q490" s="436"/>
      <c r="R490" s="79">
        <f t="shared" si="93"/>
        <v>0</v>
      </c>
      <c r="S490" s="1"/>
      <c r="T490" s="436"/>
      <c r="U490" s="79">
        <f t="shared" si="94"/>
        <v>0</v>
      </c>
      <c r="V490" s="1"/>
      <c r="W490" s="436"/>
      <c r="X490" s="79">
        <f t="shared" si="95"/>
        <v>0</v>
      </c>
      <c r="Y490" s="1"/>
      <c r="Z490" s="436"/>
      <c r="AA490" s="79">
        <f t="shared" si="96"/>
        <v>0</v>
      </c>
    </row>
    <row r="491" spans="1:27" customFormat="1" ht="17.25" customHeight="1">
      <c r="A491" s="1"/>
      <c r="B491" s="71">
        <v>9780717196944</v>
      </c>
      <c r="C491" s="88" t="s">
        <v>835</v>
      </c>
      <c r="D491" s="178" t="s">
        <v>747</v>
      </c>
      <c r="E491" s="74" t="s">
        <v>126</v>
      </c>
      <c r="F491" s="83" t="s">
        <v>254</v>
      </c>
      <c r="G491" s="73"/>
      <c r="H491" s="403"/>
      <c r="I491" s="75">
        <v>10.75</v>
      </c>
      <c r="J491" s="405"/>
      <c r="K491" s="76">
        <f t="shared" si="90"/>
        <v>10.75</v>
      </c>
      <c r="L491" s="77">
        <f t="shared" si="91"/>
        <v>0</v>
      </c>
      <c r="M491" s="432">
        <v>0</v>
      </c>
      <c r="N491" s="78">
        <f t="shared" si="92"/>
        <v>0</v>
      </c>
      <c r="O491" s="434"/>
      <c r="P491" s="1"/>
      <c r="Q491" s="436"/>
      <c r="R491" s="79">
        <f t="shared" si="93"/>
        <v>0</v>
      </c>
      <c r="S491" s="1"/>
      <c r="T491" s="436"/>
      <c r="U491" s="79">
        <f t="shared" si="94"/>
        <v>0</v>
      </c>
      <c r="V491" s="1"/>
      <c r="W491" s="436"/>
      <c r="X491" s="79">
        <f t="shared" si="95"/>
        <v>0</v>
      </c>
      <c r="Y491" s="1"/>
      <c r="Z491" s="436"/>
      <c r="AA491" s="79">
        <f t="shared" si="96"/>
        <v>0</v>
      </c>
    </row>
    <row r="492" spans="1:27" customFormat="1" ht="17.25" customHeight="1">
      <c r="A492" s="1"/>
      <c r="B492" s="71">
        <v>9780717172283</v>
      </c>
      <c r="C492" s="88" t="s">
        <v>836</v>
      </c>
      <c r="D492" s="178" t="s">
        <v>747</v>
      </c>
      <c r="E492" s="74" t="s">
        <v>126</v>
      </c>
      <c r="F492" s="83" t="s">
        <v>254</v>
      </c>
      <c r="G492" s="73"/>
      <c r="H492" s="403"/>
      <c r="I492" s="75">
        <v>32.950000000000003</v>
      </c>
      <c r="J492" s="405"/>
      <c r="K492" s="76">
        <f t="shared" si="90"/>
        <v>32.950000000000003</v>
      </c>
      <c r="L492" s="77">
        <f t="shared" si="91"/>
        <v>0</v>
      </c>
      <c r="M492" s="432">
        <v>0</v>
      </c>
      <c r="N492" s="78">
        <f t="shared" si="92"/>
        <v>0</v>
      </c>
      <c r="O492" s="434"/>
      <c r="P492" s="1"/>
      <c r="Q492" s="436"/>
      <c r="R492" s="79">
        <f t="shared" si="93"/>
        <v>0</v>
      </c>
      <c r="S492" s="1"/>
      <c r="T492" s="436"/>
      <c r="U492" s="79">
        <f t="shared" si="94"/>
        <v>0</v>
      </c>
      <c r="V492" s="1"/>
      <c r="W492" s="436"/>
      <c r="X492" s="79">
        <f t="shared" si="95"/>
        <v>0</v>
      </c>
      <c r="Y492" s="1"/>
      <c r="Z492" s="436"/>
      <c r="AA492" s="79">
        <f t="shared" si="96"/>
        <v>0</v>
      </c>
    </row>
    <row r="493" spans="1:27" customFormat="1" ht="17.25" customHeight="1">
      <c r="A493" s="1"/>
      <c r="B493" s="71">
        <v>9780717172290</v>
      </c>
      <c r="C493" s="88" t="s">
        <v>837</v>
      </c>
      <c r="D493" s="178" t="s">
        <v>747</v>
      </c>
      <c r="E493" s="74" t="s">
        <v>126</v>
      </c>
      <c r="F493" s="83" t="s">
        <v>254</v>
      </c>
      <c r="G493" s="73"/>
      <c r="H493" s="403"/>
      <c r="I493" s="75">
        <v>3.5</v>
      </c>
      <c r="J493" s="405"/>
      <c r="K493" s="76">
        <f t="shared" si="90"/>
        <v>3.5</v>
      </c>
      <c r="L493" s="77">
        <f t="shared" si="91"/>
        <v>0</v>
      </c>
      <c r="M493" s="432">
        <v>0</v>
      </c>
      <c r="N493" s="78">
        <f t="shared" si="92"/>
        <v>0</v>
      </c>
      <c r="O493" s="434"/>
      <c r="P493" s="1"/>
      <c r="Q493" s="436"/>
      <c r="R493" s="79">
        <f t="shared" si="93"/>
        <v>0</v>
      </c>
      <c r="S493" s="1"/>
      <c r="T493" s="436"/>
      <c r="U493" s="79">
        <f t="shared" si="94"/>
        <v>0</v>
      </c>
      <c r="V493" s="1"/>
      <c r="W493" s="436"/>
      <c r="X493" s="79">
        <f t="shared" si="95"/>
        <v>0</v>
      </c>
      <c r="Y493" s="1"/>
      <c r="Z493" s="436"/>
      <c r="AA493" s="79">
        <f t="shared" si="96"/>
        <v>0</v>
      </c>
    </row>
    <row r="494" spans="1:27" customFormat="1" ht="17.25" customHeight="1">
      <c r="A494" s="1"/>
      <c r="B494" s="71">
        <v>9780717180219</v>
      </c>
      <c r="C494" s="88" t="s">
        <v>838</v>
      </c>
      <c r="D494" s="178" t="s">
        <v>747</v>
      </c>
      <c r="E494" s="74" t="s">
        <v>126</v>
      </c>
      <c r="F494" s="83" t="s">
        <v>254</v>
      </c>
      <c r="G494" s="73"/>
      <c r="H494" s="403"/>
      <c r="I494" s="75">
        <v>32.950000000000003</v>
      </c>
      <c r="J494" s="405"/>
      <c r="K494" s="76">
        <f t="shared" si="90"/>
        <v>32.950000000000003</v>
      </c>
      <c r="L494" s="77">
        <f t="shared" si="91"/>
        <v>0</v>
      </c>
      <c r="M494" s="432">
        <v>0</v>
      </c>
      <c r="N494" s="78">
        <f t="shared" si="92"/>
        <v>0</v>
      </c>
      <c r="O494" s="434"/>
      <c r="P494" s="1"/>
      <c r="Q494" s="436"/>
      <c r="R494" s="79">
        <f t="shared" si="93"/>
        <v>0</v>
      </c>
      <c r="S494" s="1"/>
      <c r="T494" s="436"/>
      <c r="U494" s="79">
        <f t="shared" si="94"/>
        <v>0</v>
      </c>
      <c r="V494" s="1"/>
      <c r="W494" s="436"/>
      <c r="X494" s="79">
        <f t="shared" si="95"/>
        <v>0</v>
      </c>
      <c r="Y494" s="1"/>
      <c r="Z494" s="436"/>
      <c r="AA494" s="79">
        <f t="shared" si="96"/>
        <v>0</v>
      </c>
    </row>
    <row r="495" spans="1:27" customFormat="1" ht="17.25" customHeight="1">
      <c r="A495" s="1"/>
      <c r="B495" s="71">
        <v>9780717180233</v>
      </c>
      <c r="C495" s="45" t="s">
        <v>839</v>
      </c>
      <c r="D495" s="178" t="s">
        <v>747</v>
      </c>
      <c r="E495" s="74" t="s">
        <v>126</v>
      </c>
      <c r="F495" s="83" t="s">
        <v>254</v>
      </c>
      <c r="G495" s="73"/>
      <c r="H495" s="403"/>
      <c r="I495" s="75">
        <v>7.95</v>
      </c>
      <c r="J495" s="405"/>
      <c r="K495" s="76">
        <f t="shared" si="90"/>
        <v>7.95</v>
      </c>
      <c r="L495" s="77">
        <f t="shared" si="91"/>
        <v>0</v>
      </c>
      <c r="M495" s="432">
        <v>0</v>
      </c>
      <c r="N495" s="78">
        <f t="shared" si="92"/>
        <v>0</v>
      </c>
      <c r="O495" s="434"/>
      <c r="P495" s="1"/>
      <c r="Q495" s="436"/>
      <c r="R495" s="79">
        <f t="shared" si="93"/>
        <v>0</v>
      </c>
      <c r="S495" s="1"/>
      <c r="T495" s="436"/>
      <c r="U495" s="79">
        <f t="shared" si="94"/>
        <v>0</v>
      </c>
      <c r="V495" s="1"/>
      <c r="W495" s="436"/>
      <c r="X495" s="79">
        <f t="shared" si="95"/>
        <v>0</v>
      </c>
      <c r="Y495" s="1"/>
      <c r="Z495" s="436"/>
      <c r="AA495" s="79">
        <f t="shared" si="96"/>
        <v>0</v>
      </c>
    </row>
    <row r="496" spans="1:27" customFormat="1" ht="17.25" customHeight="1">
      <c r="A496" s="1"/>
      <c r="B496" s="71">
        <v>9780717194131</v>
      </c>
      <c r="C496" s="72" t="s">
        <v>840</v>
      </c>
      <c r="D496" s="178" t="s">
        <v>747</v>
      </c>
      <c r="E496" s="74" t="s">
        <v>98</v>
      </c>
      <c r="F496" s="32" t="s">
        <v>254</v>
      </c>
      <c r="G496" s="73"/>
      <c r="H496" s="403"/>
      <c r="I496" s="75">
        <v>10.95</v>
      </c>
      <c r="J496" s="405"/>
      <c r="K496" s="76">
        <f t="shared" si="90"/>
        <v>10.95</v>
      </c>
      <c r="L496" s="77">
        <f t="shared" si="91"/>
        <v>0</v>
      </c>
      <c r="M496" s="432">
        <v>0</v>
      </c>
      <c r="N496" s="78">
        <f t="shared" si="92"/>
        <v>0</v>
      </c>
      <c r="O496" s="434"/>
      <c r="P496" s="1"/>
      <c r="Q496" s="436"/>
      <c r="R496" s="79">
        <f t="shared" si="93"/>
        <v>0</v>
      </c>
      <c r="S496" s="1"/>
      <c r="T496" s="436"/>
      <c r="U496" s="79">
        <f t="shared" si="94"/>
        <v>0</v>
      </c>
      <c r="V496" s="1"/>
      <c r="W496" s="436"/>
      <c r="X496" s="79">
        <f t="shared" si="95"/>
        <v>0</v>
      </c>
      <c r="Y496" s="1"/>
      <c r="Z496" s="436"/>
      <c r="AA496" s="79">
        <f t="shared" si="96"/>
        <v>0</v>
      </c>
    </row>
    <row r="497" spans="1:27" customFormat="1" ht="17.25" customHeight="1">
      <c r="A497" s="1"/>
      <c r="B497" s="71">
        <v>9781909417939</v>
      </c>
      <c r="C497" s="88" t="s">
        <v>841</v>
      </c>
      <c r="D497" s="178" t="s">
        <v>747</v>
      </c>
      <c r="E497" s="74" t="s">
        <v>126</v>
      </c>
      <c r="F497" s="83" t="s">
        <v>266</v>
      </c>
      <c r="G497" s="73" t="s">
        <v>842</v>
      </c>
      <c r="H497" s="403"/>
      <c r="I497" s="75">
        <v>29.99</v>
      </c>
      <c r="J497" s="405"/>
      <c r="K497" s="76">
        <f t="shared" si="90"/>
        <v>29.99</v>
      </c>
      <c r="L497" s="77">
        <f t="shared" si="91"/>
        <v>0</v>
      </c>
      <c r="M497" s="432">
        <v>0</v>
      </c>
      <c r="N497" s="78">
        <f t="shared" si="92"/>
        <v>0</v>
      </c>
      <c r="O497" s="434"/>
      <c r="P497" s="1"/>
      <c r="Q497" s="436"/>
      <c r="R497" s="79">
        <f t="shared" si="93"/>
        <v>0</v>
      </c>
      <c r="S497" s="1"/>
      <c r="T497" s="436"/>
      <c r="U497" s="79">
        <f t="shared" si="94"/>
        <v>0</v>
      </c>
      <c r="V497" s="1"/>
      <c r="W497" s="436"/>
      <c r="X497" s="79">
        <f t="shared" si="95"/>
        <v>0</v>
      </c>
      <c r="Y497" s="1"/>
      <c r="Z497" s="436"/>
      <c r="AA497" s="79">
        <f t="shared" si="96"/>
        <v>0</v>
      </c>
    </row>
    <row r="498" spans="1:27" customFormat="1" ht="17.25" customHeight="1">
      <c r="A498" s="1"/>
      <c r="B498" s="71">
        <v>9781909417922</v>
      </c>
      <c r="C498" s="88" t="s">
        <v>843</v>
      </c>
      <c r="D498" s="178" t="s">
        <v>747</v>
      </c>
      <c r="E498" s="74" t="s">
        <v>98</v>
      </c>
      <c r="F498" s="73" t="s">
        <v>266</v>
      </c>
      <c r="G498" s="73" t="s">
        <v>844</v>
      </c>
      <c r="H498" s="403"/>
      <c r="I498" s="75">
        <v>7.99</v>
      </c>
      <c r="J498" s="405"/>
      <c r="K498" s="76">
        <f t="shared" si="90"/>
        <v>7.99</v>
      </c>
      <c r="L498" s="77">
        <f t="shared" si="91"/>
        <v>0</v>
      </c>
      <c r="M498" s="432">
        <v>0</v>
      </c>
      <c r="N498" s="78">
        <f t="shared" si="92"/>
        <v>0</v>
      </c>
      <c r="O498" s="434"/>
      <c r="P498" s="1"/>
      <c r="Q498" s="436"/>
      <c r="R498" s="79">
        <f t="shared" si="93"/>
        <v>0</v>
      </c>
      <c r="S498" s="1"/>
      <c r="T498" s="436"/>
      <c r="U498" s="79">
        <f t="shared" si="94"/>
        <v>0</v>
      </c>
      <c r="V498" s="1"/>
      <c r="W498" s="436"/>
      <c r="X498" s="79">
        <f t="shared" si="95"/>
        <v>0</v>
      </c>
      <c r="Y498" s="1"/>
      <c r="Z498" s="436"/>
      <c r="AA498" s="79">
        <f t="shared" si="96"/>
        <v>0</v>
      </c>
    </row>
    <row r="499" spans="1:27" customFormat="1" ht="17.25" customHeight="1">
      <c r="A499" s="1"/>
      <c r="B499" s="71">
        <v>9781909417755</v>
      </c>
      <c r="C499" s="88" t="s">
        <v>845</v>
      </c>
      <c r="D499" s="178" t="s">
        <v>747</v>
      </c>
      <c r="E499" s="74" t="s">
        <v>126</v>
      </c>
      <c r="F499" s="73" t="s">
        <v>266</v>
      </c>
      <c r="G499" s="73" t="s">
        <v>846</v>
      </c>
      <c r="H499" s="403"/>
      <c r="I499" s="75">
        <v>25.99</v>
      </c>
      <c r="J499" s="405"/>
      <c r="K499" s="76">
        <f t="shared" si="90"/>
        <v>25.99</v>
      </c>
      <c r="L499" s="77">
        <f t="shared" si="91"/>
        <v>0</v>
      </c>
      <c r="M499" s="432">
        <v>0</v>
      </c>
      <c r="N499" s="78">
        <f t="shared" si="92"/>
        <v>0</v>
      </c>
      <c r="O499" s="434"/>
      <c r="P499" s="1"/>
      <c r="Q499" s="436"/>
      <c r="R499" s="79">
        <f t="shared" si="93"/>
        <v>0</v>
      </c>
      <c r="S499" s="1"/>
      <c r="T499" s="436"/>
      <c r="U499" s="79">
        <f t="shared" si="94"/>
        <v>0</v>
      </c>
      <c r="V499" s="1"/>
      <c r="W499" s="436"/>
      <c r="X499" s="79">
        <f t="shared" si="95"/>
        <v>0</v>
      </c>
      <c r="Y499" s="1"/>
      <c r="Z499" s="436"/>
      <c r="AA499" s="79">
        <f t="shared" si="96"/>
        <v>0</v>
      </c>
    </row>
    <row r="500" spans="1:27" customFormat="1" ht="17.25" customHeight="1">
      <c r="A500" s="1"/>
      <c r="B500" s="71">
        <v>9781909417021</v>
      </c>
      <c r="C500" s="88" t="s">
        <v>847</v>
      </c>
      <c r="D500" s="178" t="s">
        <v>747</v>
      </c>
      <c r="E500" s="74" t="s">
        <v>98</v>
      </c>
      <c r="F500" s="73" t="s">
        <v>266</v>
      </c>
      <c r="G500" s="73" t="s">
        <v>848</v>
      </c>
      <c r="H500" s="403"/>
      <c r="I500" s="75">
        <v>7.99</v>
      </c>
      <c r="J500" s="405"/>
      <c r="K500" s="76">
        <f t="shared" si="90"/>
        <v>7.99</v>
      </c>
      <c r="L500" s="77">
        <f t="shared" si="91"/>
        <v>0</v>
      </c>
      <c r="M500" s="432">
        <v>0</v>
      </c>
      <c r="N500" s="78">
        <f t="shared" si="92"/>
        <v>0</v>
      </c>
      <c r="O500" s="434"/>
      <c r="P500" s="1"/>
      <c r="Q500" s="436"/>
      <c r="R500" s="79">
        <f t="shared" si="93"/>
        <v>0</v>
      </c>
      <c r="S500" s="1"/>
      <c r="T500" s="436"/>
      <c r="U500" s="79">
        <f t="shared" si="94"/>
        <v>0</v>
      </c>
      <c r="V500" s="1"/>
      <c r="W500" s="436"/>
      <c r="X500" s="79">
        <f t="shared" si="95"/>
        <v>0</v>
      </c>
      <c r="Y500" s="1"/>
      <c r="Z500" s="436"/>
      <c r="AA500" s="79">
        <f t="shared" si="96"/>
        <v>0</v>
      </c>
    </row>
    <row r="501" spans="1:27" customFormat="1" ht="17.25" customHeight="1">
      <c r="A501" s="1"/>
      <c r="B501" s="71"/>
      <c r="C501" s="88" t="s">
        <v>283</v>
      </c>
      <c r="D501" s="178" t="s">
        <v>747</v>
      </c>
      <c r="E501" s="74" t="s">
        <v>139</v>
      </c>
      <c r="F501" s="73" t="s">
        <v>281</v>
      </c>
      <c r="G501" s="73"/>
      <c r="H501" s="403"/>
      <c r="I501" s="75">
        <v>9.5</v>
      </c>
      <c r="J501" s="405"/>
      <c r="K501" s="76">
        <f t="shared" si="90"/>
        <v>9.5</v>
      </c>
      <c r="L501" s="77">
        <f t="shared" si="91"/>
        <v>0</v>
      </c>
      <c r="M501" s="432">
        <v>0</v>
      </c>
      <c r="N501" s="78">
        <f t="shared" si="92"/>
        <v>0</v>
      </c>
      <c r="O501" s="434"/>
      <c r="P501" s="1"/>
      <c r="Q501" s="436"/>
      <c r="R501" s="79">
        <f t="shared" si="93"/>
        <v>0</v>
      </c>
      <c r="S501" s="1"/>
      <c r="T501" s="436"/>
      <c r="U501" s="79">
        <f t="shared" si="94"/>
        <v>0</v>
      </c>
      <c r="V501" s="1"/>
      <c r="W501" s="436"/>
      <c r="X501" s="79">
        <f t="shared" si="95"/>
        <v>0</v>
      </c>
      <c r="Y501" s="1"/>
      <c r="Z501" s="436"/>
      <c r="AA501" s="79">
        <f t="shared" si="96"/>
        <v>0</v>
      </c>
    </row>
    <row r="502" spans="1:27" s="417" customFormat="1" ht="17.25" customHeight="1">
      <c r="A502" s="463"/>
      <c r="B502" s="464"/>
      <c r="C502" s="400" t="s">
        <v>849</v>
      </c>
      <c r="D502" s="400"/>
      <c r="E502" s="401"/>
      <c r="F502" s="471"/>
      <c r="G502" s="402"/>
      <c r="H502" s="403"/>
      <c r="I502" s="404"/>
      <c r="J502" s="405"/>
      <c r="K502" s="465">
        <f t="shared" si="90"/>
        <v>0</v>
      </c>
      <c r="L502" s="466">
        <f t="shared" si="91"/>
        <v>0</v>
      </c>
      <c r="M502" s="432">
        <v>0</v>
      </c>
      <c r="N502" s="467">
        <f t="shared" si="92"/>
        <v>0</v>
      </c>
      <c r="O502" s="434"/>
      <c r="P502" s="463"/>
      <c r="Q502" s="436"/>
      <c r="R502" s="468">
        <f t="shared" si="93"/>
        <v>0</v>
      </c>
      <c r="S502" s="463"/>
      <c r="T502" s="436"/>
      <c r="U502" s="468">
        <f t="shared" si="94"/>
        <v>0</v>
      </c>
      <c r="V502" s="463"/>
      <c r="W502" s="436"/>
      <c r="X502" s="468">
        <f t="shared" si="95"/>
        <v>0</v>
      </c>
      <c r="Y502" s="463"/>
      <c r="Z502" s="436"/>
      <c r="AA502" s="468">
        <f t="shared" si="96"/>
        <v>0</v>
      </c>
    </row>
    <row r="503" spans="1:27" s="417" customFormat="1" ht="17.25" customHeight="1">
      <c r="A503" s="463"/>
      <c r="B503" s="464"/>
      <c r="C503" s="473"/>
      <c r="D503" s="400"/>
      <c r="E503" s="401"/>
      <c r="F503" s="471"/>
      <c r="G503" s="402"/>
      <c r="H503" s="403"/>
      <c r="I503" s="472"/>
      <c r="J503" s="405"/>
      <c r="K503" s="465">
        <f t="shared" si="90"/>
        <v>0</v>
      </c>
      <c r="L503" s="466">
        <f t="shared" si="91"/>
        <v>0</v>
      </c>
      <c r="M503" s="432">
        <v>0</v>
      </c>
      <c r="N503" s="467">
        <f t="shared" si="92"/>
        <v>0</v>
      </c>
      <c r="O503" s="434"/>
      <c r="P503" s="463"/>
      <c r="Q503" s="436"/>
      <c r="R503" s="468">
        <f t="shared" si="93"/>
        <v>0</v>
      </c>
      <c r="S503" s="463"/>
      <c r="T503" s="436"/>
      <c r="U503" s="468">
        <f t="shared" si="94"/>
        <v>0</v>
      </c>
      <c r="V503" s="463"/>
      <c r="W503" s="436"/>
      <c r="X503" s="468">
        <f t="shared" si="95"/>
        <v>0</v>
      </c>
      <c r="Y503" s="463"/>
      <c r="Z503" s="436"/>
      <c r="AA503" s="468">
        <f t="shared" si="96"/>
        <v>0</v>
      </c>
    </row>
    <row r="504" spans="1:27" s="417" customFormat="1" ht="17.25" customHeight="1">
      <c r="A504" s="463"/>
      <c r="B504" s="464"/>
      <c r="C504" s="473"/>
      <c r="D504" s="400"/>
      <c r="E504" s="401"/>
      <c r="F504" s="471"/>
      <c r="G504" s="402"/>
      <c r="H504" s="403"/>
      <c r="I504" s="472"/>
      <c r="J504" s="405"/>
      <c r="K504" s="465">
        <f t="shared" si="90"/>
        <v>0</v>
      </c>
      <c r="L504" s="466">
        <f t="shared" si="91"/>
        <v>0</v>
      </c>
      <c r="M504" s="432">
        <v>0</v>
      </c>
      <c r="N504" s="467">
        <f t="shared" si="92"/>
        <v>0</v>
      </c>
      <c r="O504" s="434"/>
      <c r="P504" s="463"/>
      <c r="Q504" s="436"/>
      <c r="R504" s="468">
        <f t="shared" si="93"/>
        <v>0</v>
      </c>
      <c r="S504" s="463"/>
      <c r="T504" s="436"/>
      <c r="U504" s="468">
        <f t="shared" si="94"/>
        <v>0</v>
      </c>
      <c r="V504" s="463"/>
      <c r="W504" s="436"/>
      <c r="X504" s="468">
        <f t="shared" si="95"/>
        <v>0</v>
      </c>
      <c r="Y504" s="463"/>
      <c r="Z504" s="436"/>
      <c r="AA504" s="468">
        <f t="shared" si="96"/>
        <v>0</v>
      </c>
    </row>
    <row r="505" spans="1:27" s="417" customFormat="1" ht="17.25" customHeight="1">
      <c r="A505" s="463"/>
      <c r="B505" s="464"/>
      <c r="C505" s="473"/>
      <c r="D505" s="400"/>
      <c r="E505" s="401"/>
      <c r="F505" s="471"/>
      <c r="G505" s="402"/>
      <c r="H505" s="403"/>
      <c r="I505" s="472"/>
      <c r="J505" s="405"/>
      <c r="K505" s="465">
        <f t="shared" si="90"/>
        <v>0</v>
      </c>
      <c r="L505" s="466">
        <f t="shared" si="91"/>
        <v>0</v>
      </c>
      <c r="M505" s="432">
        <v>0</v>
      </c>
      <c r="N505" s="467">
        <f t="shared" si="92"/>
        <v>0</v>
      </c>
      <c r="O505" s="434"/>
      <c r="P505" s="463"/>
      <c r="Q505" s="436"/>
      <c r="R505" s="468">
        <f t="shared" si="93"/>
        <v>0</v>
      </c>
      <c r="S505" s="463"/>
      <c r="T505" s="436"/>
      <c r="U505" s="468">
        <f t="shared" si="94"/>
        <v>0</v>
      </c>
      <c r="V505" s="463"/>
      <c r="W505" s="436"/>
      <c r="X505" s="468">
        <f t="shared" si="95"/>
        <v>0</v>
      </c>
      <c r="Y505" s="463"/>
      <c r="Z505" s="436"/>
      <c r="AA505" s="468">
        <f t="shared" si="96"/>
        <v>0</v>
      </c>
    </row>
    <row r="506" spans="1:27" s="417" customFormat="1" ht="17.25" customHeight="1">
      <c r="A506" s="463"/>
      <c r="B506" s="464"/>
      <c r="C506" s="473"/>
      <c r="D506" s="400"/>
      <c r="E506" s="401"/>
      <c r="F506" s="471"/>
      <c r="G506" s="402"/>
      <c r="H506" s="403"/>
      <c r="I506" s="472"/>
      <c r="J506" s="405"/>
      <c r="K506" s="465">
        <f t="shared" si="90"/>
        <v>0</v>
      </c>
      <c r="L506" s="466">
        <f t="shared" si="91"/>
        <v>0</v>
      </c>
      <c r="M506" s="432">
        <v>0</v>
      </c>
      <c r="N506" s="467">
        <f t="shared" si="92"/>
        <v>0</v>
      </c>
      <c r="O506" s="434"/>
      <c r="P506" s="463"/>
      <c r="Q506" s="436"/>
      <c r="R506" s="468">
        <f t="shared" si="93"/>
        <v>0</v>
      </c>
      <c r="S506" s="463"/>
      <c r="T506" s="436"/>
      <c r="U506" s="468">
        <f t="shared" si="94"/>
        <v>0</v>
      </c>
      <c r="V506" s="463"/>
      <c r="W506" s="436"/>
      <c r="X506" s="468">
        <f t="shared" si="95"/>
        <v>0</v>
      </c>
      <c r="Y506" s="463"/>
      <c r="Z506" s="436"/>
      <c r="AA506" s="468">
        <f t="shared" si="96"/>
        <v>0</v>
      </c>
    </row>
    <row r="507" spans="1:27" customFormat="1" ht="17.25" customHeight="1">
      <c r="A507" s="1"/>
      <c r="B507" s="100"/>
      <c r="C507" s="132" t="s">
        <v>284</v>
      </c>
      <c r="D507" s="133"/>
      <c r="E507" s="97"/>
      <c r="F507" s="98"/>
      <c r="G507" s="99"/>
      <c r="H507" s="100"/>
      <c r="I507" s="101"/>
      <c r="J507" s="102"/>
      <c r="K507" s="103"/>
      <c r="L507" s="104"/>
      <c r="M507" s="105"/>
      <c r="N507" s="105"/>
      <c r="O507" s="100"/>
      <c r="P507" s="1"/>
      <c r="R507" s="1"/>
      <c r="T507" s="1"/>
      <c r="V507" s="1"/>
      <c r="X507" s="1"/>
      <c r="Y507" s="1"/>
      <c r="Z507" s="1"/>
      <c r="AA507" s="1"/>
    </row>
    <row r="508" spans="1:27" customFormat="1" ht="17.25" customHeight="1">
      <c r="A508" s="1"/>
      <c r="B508" s="186" t="s">
        <v>850</v>
      </c>
      <c r="C508" s="187"/>
      <c r="D508" s="188"/>
      <c r="E508" s="188"/>
      <c r="F508" s="187"/>
      <c r="G508" s="187"/>
      <c r="H508" s="112">
        <f>SUM(H442:H507)</f>
        <v>0</v>
      </c>
      <c r="I508" s="113"/>
      <c r="J508" s="114"/>
      <c r="K508" s="114"/>
      <c r="L508" s="115">
        <f>SUM(L442:L507)</f>
        <v>0</v>
      </c>
      <c r="M508" s="153"/>
      <c r="N508" s="117">
        <f>SUM(N442:N507)</f>
        <v>0</v>
      </c>
      <c r="O508" s="167"/>
      <c r="P508" s="1"/>
      <c r="R508" s="1"/>
      <c r="T508" s="1"/>
      <c r="V508" s="1"/>
      <c r="X508" s="1"/>
      <c r="Y508" s="1"/>
      <c r="Z508" s="1"/>
      <c r="AA508" s="1"/>
    </row>
    <row r="509" spans="1:27" customFormat="1" ht="17.25" customHeight="1">
      <c r="A509" s="1"/>
      <c r="B509" s="168"/>
      <c r="C509" s="140"/>
      <c r="D509" s="140"/>
      <c r="E509" s="156"/>
      <c r="F509" s="169"/>
      <c r="G509" s="169"/>
      <c r="H509" s="170"/>
      <c r="I509" s="47"/>
      <c r="J509" s="4"/>
      <c r="K509" s="4"/>
      <c r="L509" s="4"/>
      <c r="M509" s="171"/>
      <c r="N509" s="171"/>
      <c r="O509" s="169"/>
      <c r="P509" s="1"/>
      <c r="R509" s="1"/>
      <c r="T509" s="1"/>
      <c r="V509" s="1"/>
      <c r="X509" s="1"/>
      <c r="Y509" s="1"/>
      <c r="Z509" s="1"/>
      <c r="AA509" s="1"/>
    </row>
    <row r="510" spans="1:27" customFormat="1" ht="30" customHeight="1">
      <c r="A510" s="1"/>
      <c r="B510" s="387" t="s">
        <v>851</v>
      </c>
      <c r="C510" s="371"/>
      <c r="D510" s="371"/>
      <c r="E510" s="371"/>
      <c r="F510" s="371"/>
      <c r="G510" s="371"/>
      <c r="H510" s="371"/>
      <c r="I510" s="371"/>
      <c r="J510" s="371"/>
      <c r="K510" s="371"/>
      <c r="L510" s="371"/>
      <c r="M510" s="371"/>
      <c r="N510" s="371"/>
      <c r="O510" s="372"/>
      <c r="P510" s="1"/>
      <c r="R510" s="1"/>
      <c r="T510" s="1"/>
      <c r="V510" s="1"/>
      <c r="X510" s="1"/>
      <c r="Y510" s="1"/>
      <c r="Z510" s="1"/>
      <c r="AA510" s="1"/>
    </row>
    <row r="511" spans="1:27" customFormat="1" ht="30" customHeight="1">
      <c r="A511" s="15"/>
      <c r="B511" s="144" t="s">
        <v>78</v>
      </c>
      <c r="C511" s="28" t="s">
        <v>79</v>
      </c>
      <c r="D511" s="28" t="s">
        <v>80</v>
      </c>
      <c r="E511" s="28" t="s">
        <v>81</v>
      </c>
      <c r="F511" s="145" t="s">
        <v>82</v>
      </c>
      <c r="G511" s="28" t="s">
        <v>83</v>
      </c>
      <c r="H511" s="146" t="s">
        <v>84</v>
      </c>
      <c r="I511" s="147" t="s">
        <v>85</v>
      </c>
      <c r="J511" s="148" t="s">
        <v>86</v>
      </c>
      <c r="K511" s="148" t="s">
        <v>87</v>
      </c>
      <c r="L511" s="148" t="s">
        <v>88</v>
      </c>
      <c r="M511" s="149" t="s">
        <v>89</v>
      </c>
      <c r="N511" s="149" t="s">
        <v>90</v>
      </c>
      <c r="O511" s="28" t="s">
        <v>91</v>
      </c>
      <c r="P511" s="15"/>
      <c r="Q511" s="385" t="s">
        <v>92</v>
      </c>
      <c r="R511" s="379"/>
      <c r="S511" s="15"/>
      <c r="T511" s="385" t="s">
        <v>93</v>
      </c>
      <c r="U511" s="379"/>
      <c r="V511" s="15"/>
      <c r="W511" s="385" t="s">
        <v>94</v>
      </c>
      <c r="X511" s="379"/>
      <c r="Y511" s="15"/>
      <c r="Z511" s="386" t="s">
        <v>95</v>
      </c>
      <c r="AA511" s="379"/>
    </row>
    <row r="512" spans="1:27" customFormat="1" ht="17.25" customHeight="1">
      <c r="A512" s="1"/>
      <c r="B512" s="71">
        <v>9781857918373</v>
      </c>
      <c r="C512" s="131" t="s">
        <v>852</v>
      </c>
      <c r="D512" s="32" t="s">
        <v>853</v>
      </c>
      <c r="E512" s="73" t="s">
        <v>98</v>
      </c>
      <c r="F512" s="32" t="s">
        <v>99</v>
      </c>
      <c r="G512" s="32" t="s">
        <v>854</v>
      </c>
      <c r="H512" s="418"/>
      <c r="I512" s="80">
        <v>9.5</v>
      </c>
      <c r="J512" s="405"/>
      <c r="K512" s="76">
        <f t="shared" ref="K512:K557" si="97">I512-(I512*J512)</f>
        <v>9.5</v>
      </c>
      <c r="L512" s="77">
        <f t="shared" ref="L512:L557" si="98">K512*H512</f>
        <v>0</v>
      </c>
      <c r="M512" s="432">
        <v>0</v>
      </c>
      <c r="N512" s="78">
        <f t="shared" ref="N512:N557" si="99">L512+(L512*M512)</f>
        <v>0</v>
      </c>
      <c r="O512" s="434"/>
      <c r="P512" s="1"/>
      <c r="Q512" s="436"/>
      <c r="R512" s="79">
        <f t="shared" ref="R512:R557" si="100">IF(Q512="YES",$H512,0)</f>
        <v>0</v>
      </c>
      <c r="S512" s="1"/>
      <c r="T512" s="436"/>
      <c r="U512" s="79">
        <f t="shared" ref="U512:U557" si="101">IF(T512="YES",$H512,0)</f>
        <v>0</v>
      </c>
      <c r="V512" s="1"/>
      <c r="W512" s="436"/>
      <c r="X512" s="79">
        <f t="shared" ref="X512:X557" si="102">IF(W512="YES",$H512,0)</f>
        <v>0</v>
      </c>
      <c r="Y512" s="1"/>
      <c r="Z512" s="436"/>
      <c r="AA512" s="79">
        <f t="shared" ref="AA512:AA557" si="103">IF(Z512="YES",$H512,0)</f>
        <v>0</v>
      </c>
    </row>
    <row r="513" spans="1:27" customFormat="1" ht="17.25" customHeight="1">
      <c r="A513" s="1"/>
      <c r="B513" s="71">
        <v>9781859717246</v>
      </c>
      <c r="C513" s="131" t="s">
        <v>855</v>
      </c>
      <c r="D513" s="32" t="s">
        <v>853</v>
      </c>
      <c r="E513" s="73" t="s">
        <v>98</v>
      </c>
      <c r="F513" s="32" t="s">
        <v>99</v>
      </c>
      <c r="G513" s="32" t="s">
        <v>856</v>
      </c>
      <c r="H513" s="418"/>
      <c r="I513" s="80">
        <v>7.5</v>
      </c>
      <c r="J513" s="405"/>
      <c r="K513" s="76">
        <f t="shared" si="97"/>
        <v>7.5</v>
      </c>
      <c r="L513" s="77">
        <f t="shared" si="98"/>
        <v>0</v>
      </c>
      <c r="M513" s="432">
        <v>0</v>
      </c>
      <c r="N513" s="78">
        <f t="shared" si="99"/>
        <v>0</v>
      </c>
      <c r="O513" s="434"/>
      <c r="P513" s="1"/>
      <c r="Q513" s="436"/>
      <c r="R513" s="79">
        <f t="shared" si="100"/>
        <v>0</v>
      </c>
      <c r="S513" s="1"/>
      <c r="T513" s="436"/>
      <c r="U513" s="79">
        <f t="shared" si="101"/>
        <v>0</v>
      </c>
      <c r="V513" s="1"/>
      <c r="W513" s="436"/>
      <c r="X513" s="79">
        <f t="shared" si="102"/>
        <v>0</v>
      </c>
      <c r="Y513" s="1"/>
      <c r="Z513" s="436"/>
      <c r="AA513" s="79">
        <f t="shared" si="103"/>
        <v>0</v>
      </c>
    </row>
    <row r="514" spans="1:27" customFormat="1" ht="17.25" customHeight="1">
      <c r="A514" s="1"/>
      <c r="B514" s="71">
        <v>9781857914467</v>
      </c>
      <c r="C514" s="131" t="s">
        <v>857</v>
      </c>
      <c r="D514" s="32" t="s">
        <v>853</v>
      </c>
      <c r="E514" s="73" t="s">
        <v>98</v>
      </c>
      <c r="F514" s="32" t="s">
        <v>99</v>
      </c>
      <c r="G514" s="32" t="s">
        <v>858</v>
      </c>
      <c r="H514" s="418"/>
      <c r="I514" s="80">
        <v>5.5</v>
      </c>
      <c r="J514" s="405"/>
      <c r="K514" s="76">
        <f t="shared" si="97"/>
        <v>5.5</v>
      </c>
      <c r="L514" s="77">
        <f t="shared" si="98"/>
        <v>0</v>
      </c>
      <c r="M514" s="432">
        <v>0</v>
      </c>
      <c r="N514" s="78">
        <f t="shared" si="99"/>
        <v>0</v>
      </c>
      <c r="O514" s="434"/>
      <c r="P514" s="1"/>
      <c r="Q514" s="436"/>
      <c r="R514" s="79">
        <f t="shared" si="100"/>
        <v>0</v>
      </c>
      <c r="S514" s="1"/>
      <c r="T514" s="436"/>
      <c r="U514" s="79">
        <f t="shared" si="101"/>
        <v>0</v>
      </c>
      <c r="V514" s="1"/>
      <c r="W514" s="436"/>
      <c r="X514" s="79">
        <f t="shared" si="102"/>
        <v>0</v>
      </c>
      <c r="Y514" s="1"/>
      <c r="Z514" s="436"/>
      <c r="AA514" s="79">
        <f t="shared" si="103"/>
        <v>0</v>
      </c>
    </row>
    <row r="515" spans="1:27" customFormat="1" ht="17.25" customHeight="1">
      <c r="A515" s="1"/>
      <c r="B515" s="158">
        <v>9781857913590</v>
      </c>
      <c r="C515" s="131" t="s">
        <v>859</v>
      </c>
      <c r="D515" s="32" t="s">
        <v>853</v>
      </c>
      <c r="E515" s="73" t="s">
        <v>98</v>
      </c>
      <c r="F515" s="32" t="s">
        <v>99</v>
      </c>
      <c r="G515" s="32" t="s">
        <v>860</v>
      </c>
      <c r="H515" s="418"/>
      <c r="I515" s="80">
        <v>9</v>
      </c>
      <c r="J515" s="405"/>
      <c r="K515" s="76">
        <f t="shared" si="97"/>
        <v>9</v>
      </c>
      <c r="L515" s="77">
        <f t="shared" si="98"/>
        <v>0</v>
      </c>
      <c r="M515" s="432">
        <v>0</v>
      </c>
      <c r="N515" s="78">
        <f t="shared" si="99"/>
        <v>0</v>
      </c>
      <c r="O515" s="434"/>
      <c r="P515" s="1"/>
      <c r="Q515" s="436"/>
      <c r="R515" s="79">
        <f t="shared" si="100"/>
        <v>0</v>
      </c>
      <c r="S515" s="1"/>
      <c r="T515" s="436"/>
      <c r="U515" s="79">
        <f t="shared" si="101"/>
        <v>0</v>
      </c>
      <c r="V515" s="1"/>
      <c r="W515" s="436"/>
      <c r="X515" s="79">
        <f t="shared" si="102"/>
        <v>0</v>
      </c>
      <c r="Y515" s="1"/>
      <c r="Z515" s="436"/>
      <c r="AA515" s="79">
        <f t="shared" si="103"/>
        <v>0</v>
      </c>
    </row>
    <row r="516" spans="1:27" customFormat="1" ht="17.25" customHeight="1">
      <c r="A516" s="1"/>
      <c r="B516" s="71">
        <v>9781857914757</v>
      </c>
      <c r="C516" s="131" t="s">
        <v>861</v>
      </c>
      <c r="D516" s="32" t="s">
        <v>853</v>
      </c>
      <c r="E516" s="73" t="s">
        <v>98</v>
      </c>
      <c r="F516" s="32" t="s">
        <v>99</v>
      </c>
      <c r="G516" s="32" t="s">
        <v>862</v>
      </c>
      <c r="H516" s="418"/>
      <c r="I516" s="80">
        <v>9.5</v>
      </c>
      <c r="J516" s="405"/>
      <c r="K516" s="76">
        <f t="shared" si="97"/>
        <v>9.5</v>
      </c>
      <c r="L516" s="77">
        <f t="shared" si="98"/>
        <v>0</v>
      </c>
      <c r="M516" s="432">
        <v>0</v>
      </c>
      <c r="N516" s="78">
        <f t="shared" si="99"/>
        <v>0</v>
      </c>
      <c r="O516" s="434"/>
      <c r="P516" s="1"/>
      <c r="Q516" s="436"/>
      <c r="R516" s="79">
        <f t="shared" si="100"/>
        <v>0</v>
      </c>
      <c r="S516" s="1"/>
      <c r="T516" s="436"/>
      <c r="U516" s="79">
        <f t="shared" si="101"/>
        <v>0</v>
      </c>
      <c r="V516" s="1"/>
      <c r="W516" s="436"/>
      <c r="X516" s="79">
        <f t="shared" si="102"/>
        <v>0</v>
      </c>
      <c r="Y516" s="1"/>
      <c r="Z516" s="436"/>
      <c r="AA516" s="79">
        <f t="shared" si="103"/>
        <v>0</v>
      </c>
    </row>
    <row r="517" spans="1:27" customFormat="1" ht="17.25" customHeight="1">
      <c r="A517" s="1"/>
      <c r="B517" s="71" t="s">
        <v>863</v>
      </c>
      <c r="C517" s="88" t="s">
        <v>864</v>
      </c>
      <c r="D517" s="32" t="s">
        <v>853</v>
      </c>
      <c r="E517" s="73" t="s">
        <v>126</v>
      </c>
      <c r="F517" s="73" t="s">
        <v>127</v>
      </c>
      <c r="G517" s="73">
        <v>25511</v>
      </c>
      <c r="H517" s="403"/>
      <c r="I517" s="75">
        <v>35.4</v>
      </c>
      <c r="J517" s="405"/>
      <c r="K517" s="76">
        <f t="shared" si="97"/>
        <v>35.4</v>
      </c>
      <c r="L517" s="77">
        <f t="shared" si="98"/>
        <v>0</v>
      </c>
      <c r="M517" s="432">
        <v>0</v>
      </c>
      <c r="N517" s="78">
        <f t="shared" si="99"/>
        <v>0</v>
      </c>
      <c r="O517" s="434"/>
      <c r="P517" s="1"/>
      <c r="Q517" s="436"/>
      <c r="R517" s="79">
        <f t="shared" si="100"/>
        <v>0</v>
      </c>
      <c r="S517" s="1"/>
      <c r="T517" s="436"/>
      <c r="U517" s="79">
        <f t="shared" si="101"/>
        <v>0</v>
      </c>
      <c r="V517" s="1"/>
      <c r="W517" s="436"/>
      <c r="X517" s="79">
        <f t="shared" si="102"/>
        <v>0</v>
      </c>
      <c r="Y517" s="1"/>
      <c r="Z517" s="436"/>
      <c r="AA517" s="79">
        <f t="shared" si="103"/>
        <v>0</v>
      </c>
    </row>
    <row r="518" spans="1:27" customFormat="1" ht="17.25" customHeight="1">
      <c r="A518" s="1"/>
      <c r="B518" s="71">
        <v>9780714425504</v>
      </c>
      <c r="C518" s="88" t="s">
        <v>865</v>
      </c>
      <c r="D518" s="32" t="s">
        <v>853</v>
      </c>
      <c r="E518" s="73" t="s">
        <v>98</v>
      </c>
      <c r="F518" s="73" t="s">
        <v>127</v>
      </c>
      <c r="G518" s="73">
        <v>25504</v>
      </c>
      <c r="H518" s="403"/>
      <c r="I518" s="75">
        <v>12.7</v>
      </c>
      <c r="J518" s="405"/>
      <c r="K518" s="76">
        <f t="shared" si="97"/>
        <v>12.7</v>
      </c>
      <c r="L518" s="77">
        <f t="shared" si="98"/>
        <v>0</v>
      </c>
      <c r="M518" s="432">
        <v>0</v>
      </c>
      <c r="N518" s="78">
        <f t="shared" si="99"/>
        <v>0</v>
      </c>
      <c r="O518" s="434"/>
      <c r="P518" s="1"/>
      <c r="Q518" s="436"/>
      <c r="R518" s="79">
        <f t="shared" si="100"/>
        <v>0</v>
      </c>
      <c r="S518" s="1"/>
      <c r="T518" s="436"/>
      <c r="U518" s="79">
        <f t="shared" si="101"/>
        <v>0</v>
      </c>
      <c r="V518" s="1"/>
      <c r="W518" s="436"/>
      <c r="X518" s="79">
        <f t="shared" si="102"/>
        <v>0</v>
      </c>
      <c r="Y518" s="1"/>
      <c r="Z518" s="436"/>
      <c r="AA518" s="79">
        <f t="shared" si="103"/>
        <v>0</v>
      </c>
    </row>
    <row r="519" spans="1:27" customFormat="1" ht="17.25" customHeight="1">
      <c r="A519" s="8"/>
      <c r="B519" s="71">
        <v>9780714426600</v>
      </c>
      <c r="C519" s="88" t="s">
        <v>866</v>
      </c>
      <c r="D519" s="32" t="s">
        <v>853</v>
      </c>
      <c r="E519" s="73" t="s">
        <v>98</v>
      </c>
      <c r="F519" s="73" t="s">
        <v>127</v>
      </c>
      <c r="G519" s="73">
        <v>26600</v>
      </c>
      <c r="H519" s="403"/>
      <c r="I519" s="75">
        <v>50</v>
      </c>
      <c r="J519" s="405"/>
      <c r="K519" s="76">
        <f t="shared" si="97"/>
        <v>50</v>
      </c>
      <c r="L519" s="77">
        <f t="shared" si="98"/>
        <v>0</v>
      </c>
      <c r="M519" s="432">
        <v>0</v>
      </c>
      <c r="N519" s="78">
        <f t="shared" si="99"/>
        <v>0</v>
      </c>
      <c r="O519" s="434"/>
      <c r="P519" s="8"/>
      <c r="Q519" s="436"/>
      <c r="R519" s="79">
        <f t="shared" si="100"/>
        <v>0</v>
      </c>
      <c r="S519" s="1"/>
      <c r="T519" s="436"/>
      <c r="U519" s="79">
        <f t="shared" si="101"/>
        <v>0</v>
      </c>
      <c r="V519" s="1"/>
      <c r="W519" s="436"/>
      <c r="X519" s="79">
        <f t="shared" si="102"/>
        <v>0</v>
      </c>
      <c r="Y519" s="1"/>
      <c r="Z519" s="436"/>
      <c r="AA519" s="79">
        <f t="shared" si="103"/>
        <v>0</v>
      </c>
    </row>
    <row r="520" spans="1:27" customFormat="1" ht="17.25" customHeight="1">
      <c r="A520" s="8"/>
      <c r="B520" s="71">
        <v>9781845369415</v>
      </c>
      <c r="C520" s="88" t="s">
        <v>867</v>
      </c>
      <c r="D520" s="32" t="s">
        <v>853</v>
      </c>
      <c r="E520" s="73" t="s">
        <v>98</v>
      </c>
      <c r="F520" s="29" t="s">
        <v>140</v>
      </c>
      <c r="G520" s="73" t="s">
        <v>868</v>
      </c>
      <c r="H520" s="403"/>
      <c r="I520" s="75">
        <v>9.5</v>
      </c>
      <c r="J520" s="405"/>
      <c r="K520" s="76">
        <f t="shared" si="97"/>
        <v>9.5</v>
      </c>
      <c r="L520" s="77">
        <f t="shared" si="98"/>
        <v>0</v>
      </c>
      <c r="M520" s="432">
        <v>0</v>
      </c>
      <c r="N520" s="78">
        <f t="shared" si="99"/>
        <v>0</v>
      </c>
      <c r="O520" s="434"/>
      <c r="P520" s="8"/>
      <c r="Q520" s="436"/>
      <c r="R520" s="79">
        <f t="shared" si="100"/>
        <v>0</v>
      </c>
      <c r="S520" s="1"/>
      <c r="T520" s="436"/>
      <c r="U520" s="79">
        <f t="shared" si="101"/>
        <v>0</v>
      </c>
      <c r="V520" s="1"/>
      <c r="W520" s="436"/>
      <c r="X520" s="79">
        <f t="shared" si="102"/>
        <v>0</v>
      </c>
      <c r="Y520" s="1"/>
      <c r="Z520" s="436"/>
      <c r="AA520" s="79">
        <f t="shared" si="103"/>
        <v>0</v>
      </c>
    </row>
    <row r="521" spans="1:27" customFormat="1" ht="17.25" customHeight="1">
      <c r="A521" s="1"/>
      <c r="B521" s="71">
        <v>9781802302028</v>
      </c>
      <c r="C521" s="88" t="s">
        <v>869</v>
      </c>
      <c r="D521" s="32" t="s">
        <v>853</v>
      </c>
      <c r="E521" s="73" t="s">
        <v>126</v>
      </c>
      <c r="F521" s="29" t="s">
        <v>140</v>
      </c>
      <c r="G521" s="73" t="s">
        <v>870</v>
      </c>
      <c r="H521" s="403"/>
      <c r="I521" s="75">
        <v>29.95</v>
      </c>
      <c r="J521" s="405"/>
      <c r="K521" s="76">
        <f t="shared" si="97"/>
        <v>29.95</v>
      </c>
      <c r="L521" s="77">
        <f t="shared" si="98"/>
        <v>0</v>
      </c>
      <c r="M521" s="432">
        <v>0</v>
      </c>
      <c r="N521" s="78">
        <f t="shared" si="99"/>
        <v>0</v>
      </c>
      <c r="O521" s="434"/>
      <c r="P521" s="1"/>
      <c r="Q521" s="436"/>
      <c r="R521" s="79">
        <f t="shared" si="100"/>
        <v>0</v>
      </c>
      <c r="S521" s="1"/>
      <c r="T521" s="436"/>
      <c r="U521" s="79">
        <f t="shared" si="101"/>
        <v>0</v>
      </c>
      <c r="V521" s="1"/>
      <c r="W521" s="436"/>
      <c r="X521" s="79">
        <f t="shared" si="102"/>
        <v>0</v>
      </c>
      <c r="Y521" s="1"/>
      <c r="Z521" s="436"/>
      <c r="AA521" s="79">
        <f t="shared" si="103"/>
        <v>0</v>
      </c>
    </row>
    <row r="522" spans="1:27" customFormat="1" ht="17.25" customHeight="1">
      <c r="A522" s="1"/>
      <c r="B522" s="71">
        <v>9781845367817</v>
      </c>
      <c r="C522" s="86" t="s">
        <v>871</v>
      </c>
      <c r="D522" s="32" t="s">
        <v>853</v>
      </c>
      <c r="E522" s="73" t="s">
        <v>126</v>
      </c>
      <c r="F522" s="29" t="s">
        <v>140</v>
      </c>
      <c r="G522" s="73" t="s">
        <v>872</v>
      </c>
      <c r="H522" s="403"/>
      <c r="I522" s="75">
        <v>29.95</v>
      </c>
      <c r="J522" s="405"/>
      <c r="K522" s="76">
        <f t="shared" si="97"/>
        <v>29.95</v>
      </c>
      <c r="L522" s="77">
        <f t="shared" si="98"/>
        <v>0</v>
      </c>
      <c r="M522" s="432">
        <v>0</v>
      </c>
      <c r="N522" s="78">
        <f t="shared" si="99"/>
        <v>0</v>
      </c>
      <c r="O522" s="434"/>
      <c r="P522" s="1"/>
      <c r="Q522" s="436"/>
      <c r="R522" s="79">
        <f t="shared" si="100"/>
        <v>0</v>
      </c>
      <c r="S522" s="1"/>
      <c r="T522" s="436"/>
      <c r="U522" s="79">
        <f t="shared" si="101"/>
        <v>0</v>
      </c>
      <c r="V522" s="1"/>
      <c r="W522" s="436"/>
      <c r="X522" s="79">
        <f t="shared" si="102"/>
        <v>0</v>
      </c>
      <c r="Y522" s="1"/>
      <c r="Z522" s="436"/>
      <c r="AA522" s="79">
        <f t="shared" si="103"/>
        <v>0</v>
      </c>
    </row>
    <row r="523" spans="1:27" customFormat="1" ht="17.25" customHeight="1">
      <c r="A523" s="1"/>
      <c r="B523" s="71">
        <v>9781845367824</v>
      </c>
      <c r="C523" s="86" t="s">
        <v>873</v>
      </c>
      <c r="D523" s="32" t="s">
        <v>853</v>
      </c>
      <c r="E523" s="73" t="s">
        <v>98</v>
      </c>
      <c r="F523" s="29" t="s">
        <v>140</v>
      </c>
      <c r="G523" s="73" t="s">
        <v>874</v>
      </c>
      <c r="H523" s="403"/>
      <c r="I523" s="75">
        <v>14.5</v>
      </c>
      <c r="J523" s="405"/>
      <c r="K523" s="76">
        <f t="shared" si="97"/>
        <v>14.5</v>
      </c>
      <c r="L523" s="77">
        <f t="shared" si="98"/>
        <v>0</v>
      </c>
      <c r="M523" s="432">
        <v>0</v>
      </c>
      <c r="N523" s="78">
        <f t="shared" si="99"/>
        <v>0</v>
      </c>
      <c r="O523" s="434"/>
      <c r="P523" s="1"/>
      <c r="Q523" s="436"/>
      <c r="R523" s="79">
        <f t="shared" si="100"/>
        <v>0</v>
      </c>
      <c r="S523" s="1"/>
      <c r="T523" s="436"/>
      <c r="U523" s="79">
        <f t="shared" si="101"/>
        <v>0</v>
      </c>
      <c r="V523" s="1"/>
      <c r="W523" s="436"/>
      <c r="X523" s="79">
        <f t="shared" si="102"/>
        <v>0</v>
      </c>
      <c r="Y523" s="1"/>
      <c r="Z523" s="436"/>
      <c r="AA523" s="79">
        <f t="shared" si="103"/>
        <v>0</v>
      </c>
    </row>
    <row r="524" spans="1:27" customFormat="1" ht="17.25" customHeight="1">
      <c r="A524" s="1"/>
      <c r="B524" s="71"/>
      <c r="C524" s="86" t="s">
        <v>875</v>
      </c>
      <c r="D524" s="32" t="s">
        <v>853</v>
      </c>
      <c r="E524" s="73" t="s">
        <v>126</v>
      </c>
      <c r="F524" s="29" t="s">
        <v>140</v>
      </c>
      <c r="G524" s="73" t="s">
        <v>876</v>
      </c>
      <c r="H524" s="403"/>
      <c r="I524" s="75">
        <v>24.5</v>
      </c>
      <c r="J524" s="405"/>
      <c r="K524" s="76">
        <f t="shared" si="97"/>
        <v>24.5</v>
      </c>
      <c r="L524" s="77">
        <f t="shared" si="98"/>
        <v>0</v>
      </c>
      <c r="M524" s="432">
        <v>0</v>
      </c>
      <c r="N524" s="78">
        <f t="shared" si="99"/>
        <v>0</v>
      </c>
      <c r="O524" s="434"/>
      <c r="P524" s="1"/>
      <c r="Q524" s="436"/>
      <c r="R524" s="79">
        <f t="shared" si="100"/>
        <v>0</v>
      </c>
      <c r="S524" s="1"/>
      <c r="T524" s="436"/>
      <c r="U524" s="79">
        <f t="shared" si="101"/>
        <v>0</v>
      </c>
      <c r="V524" s="1"/>
      <c r="W524" s="436"/>
      <c r="X524" s="79">
        <f t="shared" si="102"/>
        <v>0</v>
      </c>
      <c r="Y524" s="1"/>
      <c r="Z524" s="436"/>
      <c r="AA524" s="79">
        <f t="shared" si="103"/>
        <v>0</v>
      </c>
    </row>
    <row r="525" spans="1:27" customFormat="1" ht="17.25" customHeight="1">
      <c r="A525" s="1"/>
      <c r="B525" s="71">
        <v>9781845361365</v>
      </c>
      <c r="C525" s="88" t="s">
        <v>877</v>
      </c>
      <c r="D525" s="32" t="s">
        <v>853</v>
      </c>
      <c r="E525" s="73" t="s">
        <v>98</v>
      </c>
      <c r="F525" s="29" t="s">
        <v>140</v>
      </c>
      <c r="G525" s="73" t="s">
        <v>878</v>
      </c>
      <c r="H525" s="403"/>
      <c r="I525" s="75">
        <v>15.5</v>
      </c>
      <c r="J525" s="405"/>
      <c r="K525" s="76">
        <f t="shared" si="97"/>
        <v>15.5</v>
      </c>
      <c r="L525" s="77">
        <f t="shared" si="98"/>
        <v>0</v>
      </c>
      <c r="M525" s="432">
        <v>0</v>
      </c>
      <c r="N525" s="78">
        <f t="shared" si="99"/>
        <v>0</v>
      </c>
      <c r="O525" s="434"/>
      <c r="P525" s="1"/>
      <c r="Q525" s="436"/>
      <c r="R525" s="79">
        <f t="shared" si="100"/>
        <v>0</v>
      </c>
      <c r="S525" s="1"/>
      <c r="T525" s="436"/>
      <c r="U525" s="79">
        <f t="shared" si="101"/>
        <v>0</v>
      </c>
      <c r="V525" s="1"/>
      <c r="W525" s="436"/>
      <c r="X525" s="79">
        <f t="shared" si="102"/>
        <v>0</v>
      </c>
      <c r="Y525" s="1"/>
      <c r="Z525" s="436"/>
      <c r="AA525" s="79">
        <f t="shared" si="103"/>
        <v>0</v>
      </c>
    </row>
    <row r="526" spans="1:27" customFormat="1" ht="17.25" customHeight="1">
      <c r="A526" s="1"/>
      <c r="B526" s="71">
        <v>9781845362454</v>
      </c>
      <c r="C526" s="86" t="s">
        <v>879</v>
      </c>
      <c r="D526" s="32" t="s">
        <v>853</v>
      </c>
      <c r="E526" s="32" t="s">
        <v>98</v>
      </c>
      <c r="F526" s="29" t="s">
        <v>140</v>
      </c>
      <c r="G526" s="73" t="s">
        <v>880</v>
      </c>
      <c r="H526" s="403"/>
      <c r="I526" s="75">
        <v>15.95</v>
      </c>
      <c r="J526" s="405"/>
      <c r="K526" s="76">
        <f t="shared" si="97"/>
        <v>15.95</v>
      </c>
      <c r="L526" s="77">
        <f t="shared" si="98"/>
        <v>0</v>
      </c>
      <c r="M526" s="432">
        <v>0</v>
      </c>
      <c r="N526" s="78">
        <f t="shared" si="99"/>
        <v>0</v>
      </c>
      <c r="O526" s="434"/>
      <c r="P526" s="1"/>
      <c r="Q526" s="436"/>
      <c r="R526" s="79">
        <f t="shared" si="100"/>
        <v>0</v>
      </c>
      <c r="S526" s="1"/>
      <c r="T526" s="436"/>
      <c r="U526" s="79">
        <f t="shared" si="101"/>
        <v>0</v>
      </c>
      <c r="V526" s="1"/>
      <c r="W526" s="436"/>
      <c r="X526" s="79">
        <f t="shared" si="102"/>
        <v>0</v>
      </c>
      <c r="Y526" s="1"/>
      <c r="Z526" s="436"/>
      <c r="AA526" s="79">
        <f t="shared" si="103"/>
        <v>0</v>
      </c>
    </row>
    <row r="527" spans="1:27" customFormat="1" ht="17.25" customHeight="1">
      <c r="A527" s="1"/>
      <c r="B527" s="71">
        <v>9781915595072</v>
      </c>
      <c r="C527" s="88" t="s">
        <v>881</v>
      </c>
      <c r="D527" s="32" t="s">
        <v>853</v>
      </c>
      <c r="E527" s="73" t="s">
        <v>126</v>
      </c>
      <c r="F527" s="73" t="s">
        <v>216</v>
      </c>
      <c r="G527" s="90" t="s">
        <v>882</v>
      </c>
      <c r="H527" s="403"/>
      <c r="I527" s="75">
        <v>33.950000000000003</v>
      </c>
      <c r="J527" s="405"/>
      <c r="K527" s="76">
        <f t="shared" si="97"/>
        <v>33.950000000000003</v>
      </c>
      <c r="L527" s="77">
        <f t="shared" si="98"/>
        <v>0</v>
      </c>
      <c r="M527" s="432">
        <v>0</v>
      </c>
      <c r="N527" s="78">
        <f t="shared" si="99"/>
        <v>0</v>
      </c>
      <c r="O527" s="434"/>
      <c r="P527" s="1"/>
      <c r="Q527" s="436"/>
      <c r="R527" s="79">
        <f t="shared" si="100"/>
        <v>0</v>
      </c>
      <c r="S527" s="1"/>
      <c r="T527" s="436"/>
      <c r="U527" s="79">
        <f t="shared" si="101"/>
        <v>0</v>
      </c>
      <c r="V527" s="1"/>
      <c r="W527" s="436"/>
      <c r="X527" s="79">
        <f t="shared" si="102"/>
        <v>0</v>
      </c>
      <c r="Y527" s="1"/>
      <c r="Z527" s="436"/>
      <c r="AA527" s="79">
        <f t="shared" si="103"/>
        <v>0</v>
      </c>
    </row>
    <row r="528" spans="1:27" customFormat="1" ht="17.25" customHeight="1">
      <c r="A528" s="1"/>
      <c r="B528" s="71">
        <v>9781915595089</v>
      </c>
      <c r="C528" s="88" t="s">
        <v>883</v>
      </c>
      <c r="D528" s="32" t="s">
        <v>853</v>
      </c>
      <c r="E528" s="73" t="s">
        <v>98</v>
      </c>
      <c r="F528" s="73" t="s">
        <v>216</v>
      </c>
      <c r="G528" s="90" t="s">
        <v>884</v>
      </c>
      <c r="H528" s="403"/>
      <c r="I528" s="75">
        <v>11.95</v>
      </c>
      <c r="J528" s="405"/>
      <c r="K528" s="76">
        <f t="shared" si="97"/>
        <v>11.95</v>
      </c>
      <c r="L528" s="77">
        <f t="shared" si="98"/>
        <v>0</v>
      </c>
      <c r="M528" s="432">
        <v>0</v>
      </c>
      <c r="N528" s="78">
        <f t="shared" si="99"/>
        <v>0</v>
      </c>
      <c r="O528" s="434"/>
      <c r="P528" s="1"/>
      <c r="Q528" s="436"/>
      <c r="R528" s="79">
        <f t="shared" si="100"/>
        <v>0</v>
      </c>
      <c r="S528" s="1"/>
      <c r="T528" s="436"/>
      <c r="U528" s="79">
        <f t="shared" si="101"/>
        <v>0</v>
      </c>
      <c r="V528" s="1"/>
      <c r="W528" s="436"/>
      <c r="X528" s="79">
        <f t="shared" si="102"/>
        <v>0</v>
      </c>
      <c r="Y528" s="1"/>
      <c r="Z528" s="436"/>
      <c r="AA528" s="79">
        <f t="shared" si="103"/>
        <v>0</v>
      </c>
    </row>
    <row r="529" spans="1:27" customFormat="1" ht="17.25" customHeight="1">
      <c r="A529" s="1"/>
      <c r="B529" s="71">
        <v>9781917280037</v>
      </c>
      <c r="C529" s="88" t="s">
        <v>885</v>
      </c>
      <c r="D529" s="32" t="s">
        <v>853</v>
      </c>
      <c r="E529" s="73" t="s">
        <v>126</v>
      </c>
      <c r="F529" s="73" t="s">
        <v>216</v>
      </c>
      <c r="G529" s="90" t="s">
        <v>886</v>
      </c>
      <c r="H529" s="403"/>
      <c r="I529" s="75">
        <v>33.950000000000003</v>
      </c>
      <c r="J529" s="405"/>
      <c r="K529" s="76">
        <f t="shared" si="97"/>
        <v>33.950000000000003</v>
      </c>
      <c r="L529" s="77">
        <f t="shared" si="98"/>
        <v>0</v>
      </c>
      <c r="M529" s="432">
        <v>0</v>
      </c>
      <c r="N529" s="78">
        <f t="shared" si="99"/>
        <v>0</v>
      </c>
      <c r="O529" s="434"/>
      <c r="P529" s="1"/>
      <c r="Q529" s="436"/>
      <c r="R529" s="79">
        <f t="shared" si="100"/>
        <v>0</v>
      </c>
      <c r="S529" s="1"/>
      <c r="T529" s="436"/>
      <c r="U529" s="79">
        <f t="shared" si="101"/>
        <v>0</v>
      </c>
      <c r="V529" s="1"/>
      <c r="W529" s="436"/>
      <c r="X529" s="79">
        <f t="shared" si="102"/>
        <v>0</v>
      </c>
      <c r="Y529" s="1"/>
      <c r="Z529" s="436"/>
      <c r="AA529" s="79">
        <f t="shared" si="103"/>
        <v>0</v>
      </c>
    </row>
    <row r="530" spans="1:27" customFormat="1" ht="17.25" customHeight="1">
      <c r="A530" s="1"/>
      <c r="B530" s="71">
        <v>9781917280044</v>
      </c>
      <c r="C530" s="88" t="s">
        <v>887</v>
      </c>
      <c r="D530" s="32" t="s">
        <v>853</v>
      </c>
      <c r="E530" s="73" t="s">
        <v>98</v>
      </c>
      <c r="F530" s="73" t="s">
        <v>216</v>
      </c>
      <c r="G530" s="90" t="s">
        <v>888</v>
      </c>
      <c r="H530" s="403"/>
      <c r="I530" s="75">
        <v>11.95</v>
      </c>
      <c r="J530" s="405"/>
      <c r="K530" s="76">
        <f t="shared" si="97"/>
        <v>11.95</v>
      </c>
      <c r="L530" s="77">
        <f t="shared" si="98"/>
        <v>0</v>
      </c>
      <c r="M530" s="432">
        <v>0</v>
      </c>
      <c r="N530" s="78">
        <f t="shared" si="99"/>
        <v>0</v>
      </c>
      <c r="O530" s="434"/>
      <c r="P530" s="1"/>
      <c r="Q530" s="436"/>
      <c r="R530" s="79">
        <f t="shared" si="100"/>
        <v>0</v>
      </c>
      <c r="S530" s="1"/>
      <c r="T530" s="436"/>
      <c r="U530" s="79">
        <f t="shared" si="101"/>
        <v>0</v>
      </c>
      <c r="V530" s="1"/>
      <c r="W530" s="436"/>
      <c r="X530" s="79">
        <f t="shared" si="102"/>
        <v>0</v>
      </c>
      <c r="Y530" s="1"/>
      <c r="Z530" s="436"/>
      <c r="AA530" s="79">
        <f t="shared" si="103"/>
        <v>0</v>
      </c>
    </row>
    <row r="531" spans="1:27" customFormat="1" ht="17.25" customHeight="1">
      <c r="A531" s="1"/>
      <c r="B531" s="71" t="s">
        <v>889</v>
      </c>
      <c r="C531" s="86" t="s">
        <v>890</v>
      </c>
      <c r="D531" s="32" t="s">
        <v>853</v>
      </c>
      <c r="E531" s="73" t="s">
        <v>126</v>
      </c>
      <c r="F531" s="83" t="s">
        <v>216</v>
      </c>
      <c r="G531" s="90" t="s">
        <v>891</v>
      </c>
      <c r="H531" s="403"/>
      <c r="I531" s="75">
        <v>33.950000000000003</v>
      </c>
      <c r="J531" s="405"/>
      <c r="K531" s="76">
        <f t="shared" si="97"/>
        <v>33.950000000000003</v>
      </c>
      <c r="L531" s="77">
        <f t="shared" si="98"/>
        <v>0</v>
      </c>
      <c r="M531" s="432">
        <v>0</v>
      </c>
      <c r="N531" s="78">
        <f t="shared" si="99"/>
        <v>0</v>
      </c>
      <c r="O531" s="434"/>
      <c r="P531" s="1"/>
      <c r="Q531" s="436"/>
      <c r="R531" s="79">
        <f t="shared" si="100"/>
        <v>0</v>
      </c>
      <c r="S531" s="1"/>
      <c r="T531" s="436"/>
      <c r="U531" s="79">
        <f t="shared" si="101"/>
        <v>0</v>
      </c>
      <c r="V531" s="1"/>
      <c r="W531" s="436"/>
      <c r="X531" s="79">
        <f t="shared" si="102"/>
        <v>0</v>
      </c>
      <c r="Y531" s="1"/>
      <c r="Z531" s="436"/>
      <c r="AA531" s="79">
        <f t="shared" si="103"/>
        <v>0</v>
      </c>
    </row>
    <row r="532" spans="1:27" customFormat="1" ht="17.25" customHeight="1">
      <c r="A532" s="1"/>
      <c r="B532" s="71">
        <v>9781917280716</v>
      </c>
      <c r="C532" s="86" t="s">
        <v>892</v>
      </c>
      <c r="D532" s="32" t="s">
        <v>853</v>
      </c>
      <c r="E532" s="32" t="s">
        <v>98</v>
      </c>
      <c r="F532" s="83" t="s">
        <v>216</v>
      </c>
      <c r="G532" s="73" t="s">
        <v>893</v>
      </c>
      <c r="H532" s="403"/>
      <c r="I532" s="75">
        <v>11.95</v>
      </c>
      <c r="J532" s="405"/>
      <c r="K532" s="76">
        <f t="shared" si="97"/>
        <v>11.95</v>
      </c>
      <c r="L532" s="77">
        <f t="shared" si="98"/>
        <v>0</v>
      </c>
      <c r="M532" s="432">
        <v>0</v>
      </c>
      <c r="N532" s="78">
        <f t="shared" si="99"/>
        <v>0</v>
      </c>
      <c r="O532" s="434"/>
      <c r="P532" s="1"/>
      <c r="Q532" s="436"/>
      <c r="R532" s="79">
        <f t="shared" si="100"/>
        <v>0</v>
      </c>
      <c r="S532" s="1"/>
      <c r="T532" s="436"/>
      <c r="U532" s="79">
        <f t="shared" si="101"/>
        <v>0</v>
      </c>
      <c r="V532" s="1"/>
      <c r="W532" s="436"/>
      <c r="X532" s="79">
        <f t="shared" si="102"/>
        <v>0</v>
      </c>
      <c r="Y532" s="1"/>
      <c r="Z532" s="436"/>
      <c r="AA532" s="79">
        <f t="shared" si="103"/>
        <v>0</v>
      </c>
    </row>
    <row r="533" spans="1:27" customFormat="1" ht="17.25" customHeight="1">
      <c r="A533" s="1"/>
      <c r="B533" s="71">
        <v>9781917848466</v>
      </c>
      <c r="C533" s="86" t="s">
        <v>894</v>
      </c>
      <c r="D533" s="32" t="s">
        <v>853</v>
      </c>
      <c r="E533" s="32" t="s">
        <v>98</v>
      </c>
      <c r="F533" s="83" t="s">
        <v>216</v>
      </c>
      <c r="G533" s="73" t="s">
        <v>895</v>
      </c>
      <c r="H533" s="403"/>
      <c r="I533" s="75">
        <v>9.5</v>
      </c>
      <c r="J533" s="405"/>
      <c r="K533" s="76">
        <f t="shared" si="97"/>
        <v>9.5</v>
      </c>
      <c r="L533" s="77">
        <f t="shared" si="98"/>
        <v>0</v>
      </c>
      <c r="M533" s="432">
        <v>0</v>
      </c>
      <c r="N533" s="78">
        <f t="shared" si="99"/>
        <v>0</v>
      </c>
      <c r="O533" s="434"/>
      <c r="P533" s="1"/>
      <c r="Q533" s="436"/>
      <c r="R533" s="79">
        <f t="shared" si="100"/>
        <v>0</v>
      </c>
      <c r="S533" s="1"/>
      <c r="T533" s="436"/>
      <c r="U533" s="79">
        <f t="shared" si="101"/>
        <v>0</v>
      </c>
      <c r="V533" s="1"/>
      <c r="W533" s="436"/>
      <c r="X533" s="79">
        <f t="shared" si="102"/>
        <v>0</v>
      </c>
      <c r="Y533" s="1"/>
      <c r="Z533" s="436"/>
      <c r="AA533" s="79">
        <f t="shared" si="103"/>
        <v>0</v>
      </c>
    </row>
    <row r="534" spans="1:27" customFormat="1" ht="17.25" customHeight="1">
      <c r="A534" s="1"/>
      <c r="B534" s="71">
        <v>9781789276732</v>
      </c>
      <c r="C534" s="88" t="s">
        <v>896</v>
      </c>
      <c r="D534" s="32" t="s">
        <v>853</v>
      </c>
      <c r="E534" s="73" t="s">
        <v>126</v>
      </c>
      <c r="F534" s="83" t="s">
        <v>235</v>
      </c>
      <c r="G534" s="73" t="s">
        <v>897</v>
      </c>
      <c r="H534" s="403"/>
      <c r="I534" s="75">
        <v>38</v>
      </c>
      <c r="J534" s="405"/>
      <c r="K534" s="76">
        <f t="shared" si="97"/>
        <v>38</v>
      </c>
      <c r="L534" s="77">
        <f t="shared" si="98"/>
        <v>0</v>
      </c>
      <c r="M534" s="432">
        <v>0</v>
      </c>
      <c r="N534" s="78">
        <f t="shared" si="99"/>
        <v>0</v>
      </c>
      <c r="O534" s="434"/>
      <c r="P534" s="1"/>
      <c r="Q534" s="436"/>
      <c r="R534" s="79">
        <f t="shared" si="100"/>
        <v>0</v>
      </c>
      <c r="S534" s="1"/>
      <c r="T534" s="436"/>
      <c r="U534" s="79">
        <f t="shared" si="101"/>
        <v>0</v>
      </c>
      <c r="V534" s="1"/>
      <c r="W534" s="436"/>
      <c r="X534" s="79">
        <f t="shared" si="102"/>
        <v>0</v>
      </c>
      <c r="Y534" s="1"/>
      <c r="Z534" s="436"/>
      <c r="AA534" s="79">
        <f t="shared" si="103"/>
        <v>0</v>
      </c>
    </row>
    <row r="535" spans="1:27" customFormat="1" ht="17.25" customHeight="1">
      <c r="A535" s="1"/>
      <c r="B535" s="71">
        <v>9781789277036</v>
      </c>
      <c r="C535" s="88" t="s">
        <v>898</v>
      </c>
      <c r="D535" s="32" t="s">
        <v>853</v>
      </c>
      <c r="E535" s="73" t="s">
        <v>126</v>
      </c>
      <c r="F535" s="73" t="s">
        <v>235</v>
      </c>
      <c r="G535" s="73" t="s">
        <v>899</v>
      </c>
      <c r="H535" s="403"/>
      <c r="I535" s="75">
        <v>34</v>
      </c>
      <c r="J535" s="405"/>
      <c r="K535" s="76">
        <f t="shared" si="97"/>
        <v>34</v>
      </c>
      <c r="L535" s="77">
        <f t="shared" si="98"/>
        <v>0</v>
      </c>
      <c r="M535" s="432">
        <v>0</v>
      </c>
      <c r="N535" s="78">
        <f t="shared" si="99"/>
        <v>0</v>
      </c>
      <c r="O535" s="434"/>
      <c r="P535" s="1"/>
      <c r="Q535" s="436"/>
      <c r="R535" s="79">
        <f t="shared" si="100"/>
        <v>0</v>
      </c>
      <c r="S535" s="1"/>
      <c r="T535" s="436"/>
      <c r="U535" s="79">
        <f t="shared" si="101"/>
        <v>0</v>
      </c>
      <c r="V535" s="1"/>
      <c r="W535" s="436"/>
      <c r="X535" s="79">
        <f t="shared" si="102"/>
        <v>0</v>
      </c>
      <c r="Y535" s="1"/>
      <c r="Z535" s="436"/>
      <c r="AA535" s="79">
        <f t="shared" si="103"/>
        <v>0</v>
      </c>
    </row>
    <row r="536" spans="1:27" customFormat="1" ht="17.25" customHeight="1">
      <c r="A536" s="1"/>
      <c r="B536" s="71">
        <v>9781789277050</v>
      </c>
      <c r="C536" s="88" t="s">
        <v>900</v>
      </c>
      <c r="D536" s="32" t="s">
        <v>853</v>
      </c>
      <c r="E536" s="73" t="s">
        <v>98</v>
      </c>
      <c r="F536" s="83" t="s">
        <v>235</v>
      </c>
      <c r="G536" s="73" t="s">
        <v>901</v>
      </c>
      <c r="H536" s="403"/>
      <c r="I536" s="75">
        <v>14.5</v>
      </c>
      <c r="J536" s="405"/>
      <c r="K536" s="76">
        <f t="shared" si="97"/>
        <v>14.5</v>
      </c>
      <c r="L536" s="77">
        <f t="shared" si="98"/>
        <v>0</v>
      </c>
      <c r="M536" s="432">
        <v>0</v>
      </c>
      <c r="N536" s="78">
        <f t="shared" si="99"/>
        <v>0</v>
      </c>
      <c r="O536" s="434"/>
      <c r="P536" s="1"/>
      <c r="Q536" s="436"/>
      <c r="R536" s="79">
        <f t="shared" si="100"/>
        <v>0</v>
      </c>
      <c r="S536" s="1"/>
      <c r="T536" s="436"/>
      <c r="U536" s="79">
        <f t="shared" si="101"/>
        <v>0</v>
      </c>
      <c r="V536" s="1"/>
      <c r="W536" s="436"/>
      <c r="X536" s="79">
        <f t="shared" si="102"/>
        <v>0</v>
      </c>
      <c r="Y536" s="1"/>
      <c r="Z536" s="436"/>
      <c r="AA536" s="79">
        <f t="shared" si="103"/>
        <v>0</v>
      </c>
    </row>
    <row r="537" spans="1:27" customFormat="1" ht="17.25" customHeight="1">
      <c r="A537" s="1"/>
      <c r="B537" s="71">
        <v>9781780908991</v>
      </c>
      <c r="C537" s="88" t="s">
        <v>902</v>
      </c>
      <c r="D537" s="32" t="s">
        <v>853</v>
      </c>
      <c r="E537" s="73" t="s">
        <v>126</v>
      </c>
      <c r="F537" s="73" t="s">
        <v>235</v>
      </c>
      <c r="G537" s="73" t="s">
        <v>903</v>
      </c>
      <c r="H537" s="403"/>
      <c r="I537" s="75">
        <v>37</v>
      </c>
      <c r="J537" s="405"/>
      <c r="K537" s="76">
        <f t="shared" si="97"/>
        <v>37</v>
      </c>
      <c r="L537" s="77">
        <f t="shared" si="98"/>
        <v>0</v>
      </c>
      <c r="M537" s="432">
        <v>0</v>
      </c>
      <c r="N537" s="78">
        <f t="shared" si="99"/>
        <v>0</v>
      </c>
      <c r="O537" s="434"/>
      <c r="P537" s="1"/>
      <c r="Q537" s="436"/>
      <c r="R537" s="79">
        <f t="shared" si="100"/>
        <v>0</v>
      </c>
      <c r="S537" s="1"/>
      <c r="T537" s="436"/>
      <c r="U537" s="79">
        <f t="shared" si="101"/>
        <v>0</v>
      </c>
      <c r="V537" s="1"/>
      <c r="W537" s="436"/>
      <c r="X537" s="79">
        <f t="shared" si="102"/>
        <v>0</v>
      </c>
      <c r="Y537" s="1"/>
      <c r="Z537" s="436"/>
      <c r="AA537" s="79">
        <f t="shared" si="103"/>
        <v>0</v>
      </c>
    </row>
    <row r="538" spans="1:27" customFormat="1" ht="17.25" customHeight="1">
      <c r="A538" s="1"/>
      <c r="B538" s="71">
        <v>9781780907963</v>
      </c>
      <c r="C538" s="88" t="s">
        <v>904</v>
      </c>
      <c r="D538" s="32" t="s">
        <v>853</v>
      </c>
      <c r="E538" s="73" t="s">
        <v>126</v>
      </c>
      <c r="F538" s="73" t="s">
        <v>235</v>
      </c>
      <c r="G538" s="73" t="s">
        <v>905</v>
      </c>
      <c r="H538" s="403"/>
      <c r="I538" s="75">
        <v>33</v>
      </c>
      <c r="J538" s="405"/>
      <c r="K538" s="76">
        <f t="shared" si="97"/>
        <v>33</v>
      </c>
      <c r="L538" s="77">
        <f t="shared" si="98"/>
        <v>0</v>
      </c>
      <c r="M538" s="432">
        <v>0</v>
      </c>
      <c r="N538" s="78">
        <f t="shared" si="99"/>
        <v>0</v>
      </c>
      <c r="O538" s="434"/>
      <c r="P538" s="1"/>
      <c r="Q538" s="436"/>
      <c r="R538" s="79">
        <f t="shared" si="100"/>
        <v>0</v>
      </c>
      <c r="S538" s="1"/>
      <c r="T538" s="436"/>
      <c r="U538" s="79">
        <f t="shared" si="101"/>
        <v>0</v>
      </c>
      <c r="V538" s="1"/>
      <c r="W538" s="436"/>
      <c r="X538" s="79">
        <f t="shared" si="102"/>
        <v>0</v>
      </c>
      <c r="Y538" s="1"/>
      <c r="Z538" s="436"/>
      <c r="AA538" s="79">
        <f t="shared" si="103"/>
        <v>0</v>
      </c>
    </row>
    <row r="539" spans="1:27" customFormat="1" ht="17.25" customHeight="1">
      <c r="A539" s="1"/>
      <c r="B539" s="71">
        <v>9781780908267</v>
      </c>
      <c r="C539" s="88" t="s">
        <v>906</v>
      </c>
      <c r="D539" s="32" t="s">
        <v>853</v>
      </c>
      <c r="E539" s="73" t="s">
        <v>98</v>
      </c>
      <c r="F539" s="73" t="s">
        <v>235</v>
      </c>
      <c r="G539" s="73" t="s">
        <v>907</v>
      </c>
      <c r="H539" s="403"/>
      <c r="I539" s="75">
        <v>14.5</v>
      </c>
      <c r="J539" s="405"/>
      <c r="K539" s="76">
        <f t="shared" si="97"/>
        <v>14.5</v>
      </c>
      <c r="L539" s="77">
        <f t="shared" si="98"/>
        <v>0</v>
      </c>
      <c r="M539" s="432">
        <v>0</v>
      </c>
      <c r="N539" s="78">
        <f t="shared" si="99"/>
        <v>0</v>
      </c>
      <c r="O539" s="434"/>
      <c r="P539" s="1"/>
      <c r="Q539" s="436"/>
      <c r="R539" s="79">
        <f t="shared" si="100"/>
        <v>0</v>
      </c>
      <c r="S539" s="1"/>
      <c r="T539" s="436"/>
      <c r="U539" s="79">
        <f t="shared" si="101"/>
        <v>0</v>
      </c>
      <c r="V539" s="1"/>
      <c r="W539" s="436"/>
      <c r="X539" s="79">
        <f t="shared" si="102"/>
        <v>0</v>
      </c>
      <c r="Y539" s="1"/>
      <c r="Z539" s="436"/>
      <c r="AA539" s="79">
        <f t="shared" si="103"/>
        <v>0</v>
      </c>
    </row>
    <row r="540" spans="1:27" customFormat="1" ht="17.25" customHeight="1">
      <c r="A540" s="1"/>
      <c r="B540" s="71">
        <v>9781789279566</v>
      </c>
      <c r="C540" s="88" t="s">
        <v>908</v>
      </c>
      <c r="D540" s="32" t="s">
        <v>853</v>
      </c>
      <c r="E540" s="73" t="s">
        <v>126</v>
      </c>
      <c r="F540" s="73" t="s">
        <v>235</v>
      </c>
      <c r="G540" s="73" t="s">
        <v>909</v>
      </c>
      <c r="H540" s="403"/>
      <c r="I540" s="75">
        <v>38</v>
      </c>
      <c r="J540" s="405"/>
      <c r="K540" s="76">
        <f t="shared" si="97"/>
        <v>38</v>
      </c>
      <c r="L540" s="77">
        <f t="shared" si="98"/>
        <v>0</v>
      </c>
      <c r="M540" s="432">
        <v>0</v>
      </c>
      <c r="N540" s="78">
        <f t="shared" si="99"/>
        <v>0</v>
      </c>
      <c r="O540" s="434"/>
      <c r="P540" s="1"/>
      <c r="Q540" s="436"/>
      <c r="R540" s="79">
        <f t="shared" si="100"/>
        <v>0</v>
      </c>
      <c r="S540" s="1"/>
      <c r="T540" s="436"/>
      <c r="U540" s="79">
        <f t="shared" si="101"/>
        <v>0</v>
      </c>
      <c r="V540" s="1"/>
      <c r="W540" s="436"/>
      <c r="X540" s="79">
        <f t="shared" si="102"/>
        <v>0</v>
      </c>
      <c r="Y540" s="1"/>
      <c r="Z540" s="436"/>
      <c r="AA540" s="79">
        <f t="shared" si="103"/>
        <v>0</v>
      </c>
    </row>
    <row r="541" spans="1:27" customFormat="1" ht="17.25" customHeight="1">
      <c r="A541" s="1"/>
      <c r="B541" s="71">
        <v>9781789279276</v>
      </c>
      <c r="C541" s="88" t="s">
        <v>910</v>
      </c>
      <c r="D541" s="32" t="s">
        <v>853</v>
      </c>
      <c r="E541" s="73" t="s">
        <v>126</v>
      </c>
      <c r="F541" s="73" t="s">
        <v>235</v>
      </c>
      <c r="G541" s="73" t="s">
        <v>911</v>
      </c>
      <c r="H541" s="403"/>
      <c r="I541" s="75">
        <v>34</v>
      </c>
      <c r="J541" s="405"/>
      <c r="K541" s="76">
        <f t="shared" si="97"/>
        <v>34</v>
      </c>
      <c r="L541" s="77">
        <f t="shared" si="98"/>
        <v>0</v>
      </c>
      <c r="M541" s="432">
        <v>0</v>
      </c>
      <c r="N541" s="78">
        <f t="shared" si="99"/>
        <v>0</v>
      </c>
      <c r="O541" s="434"/>
      <c r="P541" s="1"/>
      <c r="Q541" s="436"/>
      <c r="R541" s="79">
        <f t="shared" si="100"/>
        <v>0</v>
      </c>
      <c r="S541" s="1"/>
      <c r="T541" s="436"/>
      <c r="U541" s="79">
        <f t="shared" si="101"/>
        <v>0</v>
      </c>
      <c r="V541" s="1"/>
      <c r="W541" s="436"/>
      <c r="X541" s="79">
        <f t="shared" si="102"/>
        <v>0</v>
      </c>
      <c r="Y541" s="1"/>
      <c r="Z541" s="436"/>
      <c r="AA541" s="79">
        <f t="shared" si="103"/>
        <v>0</v>
      </c>
    </row>
    <row r="542" spans="1:27" customFormat="1" ht="17.25" customHeight="1">
      <c r="A542" s="1"/>
      <c r="B542" s="71">
        <v>9781789279962</v>
      </c>
      <c r="C542" s="88" t="s">
        <v>912</v>
      </c>
      <c r="D542" s="32" t="s">
        <v>853</v>
      </c>
      <c r="E542" s="73" t="s">
        <v>98</v>
      </c>
      <c r="F542" s="73" t="s">
        <v>235</v>
      </c>
      <c r="G542" s="73" t="s">
        <v>913</v>
      </c>
      <c r="H542" s="403"/>
      <c r="I542" s="75">
        <v>14.5</v>
      </c>
      <c r="J542" s="405"/>
      <c r="K542" s="76">
        <f t="shared" si="97"/>
        <v>14.5</v>
      </c>
      <c r="L542" s="77">
        <f t="shared" si="98"/>
        <v>0</v>
      </c>
      <c r="M542" s="432">
        <v>0</v>
      </c>
      <c r="N542" s="78">
        <f t="shared" si="99"/>
        <v>0</v>
      </c>
      <c r="O542" s="434"/>
      <c r="P542" s="1"/>
      <c r="Q542" s="436"/>
      <c r="R542" s="79">
        <f t="shared" si="100"/>
        <v>0</v>
      </c>
      <c r="S542" s="1"/>
      <c r="T542" s="436"/>
      <c r="U542" s="79">
        <f t="shared" si="101"/>
        <v>0</v>
      </c>
      <c r="V542" s="1"/>
      <c r="W542" s="436"/>
      <c r="X542" s="79">
        <f t="shared" si="102"/>
        <v>0</v>
      </c>
      <c r="Y542" s="1"/>
      <c r="Z542" s="436"/>
      <c r="AA542" s="79">
        <f t="shared" si="103"/>
        <v>0</v>
      </c>
    </row>
    <row r="543" spans="1:27" customFormat="1" ht="17.25" customHeight="1">
      <c r="A543" s="1"/>
      <c r="B543" s="71">
        <v>9780717193950</v>
      </c>
      <c r="C543" s="88" t="s">
        <v>914</v>
      </c>
      <c r="D543" s="32" t="s">
        <v>853</v>
      </c>
      <c r="E543" s="73" t="s">
        <v>126</v>
      </c>
      <c r="F543" s="73" t="s">
        <v>254</v>
      </c>
      <c r="G543" s="73"/>
      <c r="H543" s="403"/>
      <c r="I543" s="75">
        <v>15.95</v>
      </c>
      <c r="J543" s="405"/>
      <c r="K543" s="76">
        <f t="shared" si="97"/>
        <v>15.95</v>
      </c>
      <c r="L543" s="77">
        <f t="shared" si="98"/>
        <v>0</v>
      </c>
      <c r="M543" s="432">
        <v>0</v>
      </c>
      <c r="N543" s="78">
        <f t="shared" si="99"/>
        <v>0</v>
      </c>
      <c r="O543" s="434"/>
      <c r="P543" s="1"/>
      <c r="Q543" s="436"/>
      <c r="R543" s="79">
        <f t="shared" si="100"/>
        <v>0</v>
      </c>
      <c r="S543" s="1"/>
      <c r="T543" s="436"/>
      <c r="U543" s="79">
        <f t="shared" si="101"/>
        <v>0</v>
      </c>
      <c r="V543" s="1"/>
      <c r="W543" s="436"/>
      <c r="X543" s="79">
        <f t="shared" si="102"/>
        <v>0</v>
      </c>
      <c r="Y543" s="1"/>
      <c r="Z543" s="436"/>
      <c r="AA543" s="79">
        <f t="shared" si="103"/>
        <v>0</v>
      </c>
    </row>
    <row r="544" spans="1:27" customFormat="1" ht="17.25" customHeight="1">
      <c r="A544" s="1"/>
      <c r="B544" s="71">
        <v>9780717195268</v>
      </c>
      <c r="C544" s="88" t="s">
        <v>915</v>
      </c>
      <c r="D544" s="32" t="s">
        <v>853</v>
      </c>
      <c r="E544" s="73" t="s">
        <v>126</v>
      </c>
      <c r="F544" s="73" t="s">
        <v>254</v>
      </c>
      <c r="G544" s="73"/>
      <c r="H544" s="403"/>
      <c r="I544" s="75">
        <v>34.450000000000003</v>
      </c>
      <c r="J544" s="405"/>
      <c r="K544" s="76">
        <f t="shared" si="97"/>
        <v>34.450000000000003</v>
      </c>
      <c r="L544" s="77">
        <f t="shared" si="98"/>
        <v>0</v>
      </c>
      <c r="M544" s="432">
        <v>0</v>
      </c>
      <c r="N544" s="78">
        <f t="shared" si="99"/>
        <v>0</v>
      </c>
      <c r="O544" s="434"/>
      <c r="P544" s="1"/>
      <c r="Q544" s="436"/>
      <c r="R544" s="79">
        <f t="shared" si="100"/>
        <v>0</v>
      </c>
      <c r="S544" s="1"/>
      <c r="T544" s="436"/>
      <c r="U544" s="79">
        <f t="shared" si="101"/>
        <v>0</v>
      </c>
      <c r="V544" s="1"/>
      <c r="W544" s="436"/>
      <c r="X544" s="79">
        <f t="shared" si="102"/>
        <v>0</v>
      </c>
      <c r="Y544" s="1"/>
      <c r="Z544" s="436"/>
      <c r="AA544" s="79">
        <f t="shared" si="103"/>
        <v>0</v>
      </c>
    </row>
    <row r="545" spans="1:27" customFormat="1" ht="17.25" customHeight="1">
      <c r="A545" s="1"/>
      <c r="B545" s="71">
        <v>9780717195299</v>
      </c>
      <c r="C545" s="88" t="s">
        <v>916</v>
      </c>
      <c r="D545" s="32" t="s">
        <v>853</v>
      </c>
      <c r="E545" s="73" t="s">
        <v>126</v>
      </c>
      <c r="F545" s="73" t="s">
        <v>254</v>
      </c>
      <c r="G545" s="73"/>
      <c r="H545" s="403"/>
      <c r="I545" s="75">
        <v>11.95</v>
      </c>
      <c r="J545" s="405"/>
      <c r="K545" s="76">
        <f t="shared" si="97"/>
        <v>11.95</v>
      </c>
      <c r="L545" s="77">
        <f t="shared" si="98"/>
        <v>0</v>
      </c>
      <c r="M545" s="432">
        <v>0</v>
      </c>
      <c r="N545" s="78">
        <f t="shared" si="99"/>
        <v>0</v>
      </c>
      <c r="O545" s="434"/>
      <c r="P545" s="1"/>
      <c r="Q545" s="436"/>
      <c r="R545" s="79">
        <f t="shared" si="100"/>
        <v>0</v>
      </c>
      <c r="S545" s="1"/>
      <c r="T545" s="436"/>
      <c r="U545" s="79">
        <f t="shared" si="101"/>
        <v>0</v>
      </c>
      <c r="V545" s="1"/>
      <c r="W545" s="436"/>
      <c r="X545" s="79">
        <f t="shared" si="102"/>
        <v>0</v>
      </c>
      <c r="Y545" s="1"/>
      <c r="Z545" s="436"/>
      <c r="AA545" s="79">
        <f t="shared" si="103"/>
        <v>0</v>
      </c>
    </row>
    <row r="546" spans="1:27" customFormat="1" ht="17.25" customHeight="1">
      <c r="A546" s="1"/>
      <c r="B546" s="71">
        <v>9780717194476</v>
      </c>
      <c r="C546" s="72" t="s">
        <v>917</v>
      </c>
      <c r="D546" s="32" t="s">
        <v>853</v>
      </c>
      <c r="E546" s="73" t="s">
        <v>98</v>
      </c>
      <c r="F546" s="189" t="s">
        <v>254</v>
      </c>
      <c r="G546" s="73"/>
      <c r="H546" s="403"/>
      <c r="I546" s="75">
        <v>10.95</v>
      </c>
      <c r="J546" s="405"/>
      <c r="K546" s="76">
        <f t="shared" si="97"/>
        <v>10.95</v>
      </c>
      <c r="L546" s="77">
        <f t="shared" si="98"/>
        <v>0</v>
      </c>
      <c r="M546" s="432">
        <v>0</v>
      </c>
      <c r="N546" s="78">
        <f t="shared" si="99"/>
        <v>0</v>
      </c>
      <c r="O546" s="434"/>
      <c r="P546" s="1"/>
      <c r="Q546" s="436"/>
      <c r="R546" s="79">
        <f t="shared" si="100"/>
        <v>0</v>
      </c>
      <c r="S546" s="1"/>
      <c r="T546" s="436"/>
      <c r="U546" s="79">
        <f t="shared" si="101"/>
        <v>0</v>
      </c>
      <c r="V546" s="1"/>
      <c r="W546" s="436"/>
      <c r="X546" s="79">
        <f t="shared" si="102"/>
        <v>0</v>
      </c>
      <c r="Y546" s="1"/>
      <c r="Z546" s="436"/>
      <c r="AA546" s="79">
        <f t="shared" si="103"/>
        <v>0</v>
      </c>
    </row>
    <row r="547" spans="1:27" customFormat="1" ht="17.25" customHeight="1">
      <c r="A547" s="1"/>
      <c r="B547" s="71">
        <v>9781912514816</v>
      </c>
      <c r="C547" s="88" t="s">
        <v>918</v>
      </c>
      <c r="D547" s="32" t="s">
        <v>853</v>
      </c>
      <c r="E547" s="73" t="s">
        <v>126</v>
      </c>
      <c r="F547" s="73" t="s">
        <v>266</v>
      </c>
      <c r="G547" s="73" t="s">
        <v>919</v>
      </c>
      <c r="H547" s="403"/>
      <c r="I547" s="75">
        <v>34.99</v>
      </c>
      <c r="J547" s="405"/>
      <c r="K547" s="76">
        <f t="shared" si="97"/>
        <v>34.99</v>
      </c>
      <c r="L547" s="77">
        <f t="shared" si="98"/>
        <v>0</v>
      </c>
      <c r="M547" s="432">
        <v>0</v>
      </c>
      <c r="N547" s="78">
        <f t="shared" si="99"/>
        <v>0</v>
      </c>
      <c r="O547" s="434"/>
      <c r="P547" s="1"/>
      <c r="Q547" s="436"/>
      <c r="R547" s="79">
        <f t="shared" si="100"/>
        <v>0</v>
      </c>
      <c r="S547" s="1"/>
      <c r="T547" s="436"/>
      <c r="U547" s="79">
        <f t="shared" si="101"/>
        <v>0</v>
      </c>
      <c r="V547" s="1"/>
      <c r="W547" s="436"/>
      <c r="X547" s="79">
        <f t="shared" si="102"/>
        <v>0</v>
      </c>
      <c r="Y547" s="1"/>
      <c r="Z547" s="436"/>
      <c r="AA547" s="79">
        <f t="shared" si="103"/>
        <v>0</v>
      </c>
    </row>
    <row r="548" spans="1:27" customFormat="1" ht="17.25" customHeight="1">
      <c r="A548" s="1"/>
      <c r="B548" s="71">
        <v>9781912514809</v>
      </c>
      <c r="C548" s="88" t="s">
        <v>920</v>
      </c>
      <c r="D548" s="32" t="s">
        <v>853</v>
      </c>
      <c r="E548" s="73" t="s">
        <v>98</v>
      </c>
      <c r="F548" s="73" t="s">
        <v>266</v>
      </c>
      <c r="G548" s="73" t="s">
        <v>921</v>
      </c>
      <c r="H548" s="403"/>
      <c r="I548" s="75">
        <v>12.99</v>
      </c>
      <c r="J548" s="405"/>
      <c r="K548" s="76">
        <f t="shared" si="97"/>
        <v>12.99</v>
      </c>
      <c r="L548" s="77">
        <f t="shared" si="98"/>
        <v>0</v>
      </c>
      <c r="M548" s="432">
        <v>0</v>
      </c>
      <c r="N548" s="78">
        <f t="shared" si="99"/>
        <v>0</v>
      </c>
      <c r="O548" s="434"/>
      <c r="P548" s="1"/>
      <c r="Q548" s="436"/>
      <c r="R548" s="79">
        <f t="shared" si="100"/>
        <v>0</v>
      </c>
      <c r="S548" s="1"/>
      <c r="T548" s="436"/>
      <c r="U548" s="79">
        <f t="shared" si="101"/>
        <v>0</v>
      </c>
      <c r="V548" s="1"/>
      <c r="W548" s="436"/>
      <c r="X548" s="79">
        <f t="shared" si="102"/>
        <v>0</v>
      </c>
      <c r="Y548" s="1"/>
      <c r="Z548" s="436"/>
      <c r="AA548" s="79">
        <f t="shared" si="103"/>
        <v>0</v>
      </c>
    </row>
    <row r="549" spans="1:27" customFormat="1" ht="17.25" customHeight="1">
      <c r="A549" s="1"/>
      <c r="B549" s="71">
        <v>9781912514793</v>
      </c>
      <c r="C549" s="88" t="s">
        <v>922</v>
      </c>
      <c r="D549" s="32" t="s">
        <v>853</v>
      </c>
      <c r="E549" s="73" t="s">
        <v>126</v>
      </c>
      <c r="F549" s="73" t="s">
        <v>266</v>
      </c>
      <c r="G549" s="73" t="s">
        <v>923</v>
      </c>
      <c r="H549" s="403"/>
      <c r="I549" s="75">
        <v>31.99</v>
      </c>
      <c r="J549" s="405"/>
      <c r="K549" s="76">
        <f t="shared" si="97"/>
        <v>31.99</v>
      </c>
      <c r="L549" s="77">
        <f t="shared" si="98"/>
        <v>0</v>
      </c>
      <c r="M549" s="432">
        <v>0</v>
      </c>
      <c r="N549" s="78">
        <f t="shared" si="99"/>
        <v>0</v>
      </c>
      <c r="O549" s="434"/>
      <c r="P549" s="1"/>
      <c r="Q549" s="436"/>
      <c r="R549" s="79">
        <f t="shared" si="100"/>
        <v>0</v>
      </c>
      <c r="S549" s="1"/>
      <c r="T549" s="436"/>
      <c r="U549" s="79">
        <f t="shared" si="101"/>
        <v>0</v>
      </c>
      <c r="V549" s="1"/>
      <c r="W549" s="436"/>
      <c r="X549" s="79">
        <f t="shared" si="102"/>
        <v>0</v>
      </c>
      <c r="Y549" s="1"/>
      <c r="Z549" s="436"/>
      <c r="AA549" s="79">
        <f t="shared" si="103"/>
        <v>0</v>
      </c>
    </row>
    <row r="550" spans="1:27" customFormat="1" ht="17.25" customHeight="1">
      <c r="A550" s="1"/>
      <c r="B550" s="71">
        <v>9781907330469</v>
      </c>
      <c r="C550" s="88" t="s">
        <v>924</v>
      </c>
      <c r="D550" s="32" t="s">
        <v>853</v>
      </c>
      <c r="E550" s="73" t="s">
        <v>126</v>
      </c>
      <c r="F550" s="73" t="s">
        <v>281</v>
      </c>
      <c r="G550" s="73" t="s">
        <v>925</v>
      </c>
      <c r="H550" s="403"/>
      <c r="I550" s="75">
        <v>12.7</v>
      </c>
      <c r="J550" s="405"/>
      <c r="K550" s="76">
        <f t="shared" si="97"/>
        <v>12.7</v>
      </c>
      <c r="L550" s="77">
        <f t="shared" si="98"/>
        <v>0</v>
      </c>
      <c r="M550" s="432">
        <v>0</v>
      </c>
      <c r="N550" s="78">
        <f t="shared" si="99"/>
        <v>0</v>
      </c>
      <c r="O550" s="434"/>
      <c r="P550" s="1"/>
      <c r="Q550" s="436"/>
      <c r="R550" s="79">
        <f t="shared" si="100"/>
        <v>0</v>
      </c>
      <c r="S550" s="1"/>
      <c r="T550" s="436"/>
      <c r="U550" s="79">
        <f t="shared" si="101"/>
        <v>0</v>
      </c>
      <c r="V550" s="1"/>
      <c r="W550" s="436"/>
      <c r="X550" s="79">
        <f t="shared" si="102"/>
        <v>0</v>
      </c>
      <c r="Y550" s="1"/>
      <c r="Z550" s="436"/>
      <c r="AA550" s="79">
        <f t="shared" si="103"/>
        <v>0</v>
      </c>
    </row>
    <row r="551" spans="1:27" customFormat="1" ht="17.25" customHeight="1">
      <c r="A551" s="1"/>
      <c r="B551" s="71"/>
      <c r="C551" s="88" t="s">
        <v>926</v>
      </c>
      <c r="D551" s="32" t="s">
        <v>853</v>
      </c>
      <c r="E551" s="73" t="s">
        <v>98</v>
      </c>
      <c r="F551" s="73" t="s">
        <v>281</v>
      </c>
      <c r="G551" s="73" t="s">
        <v>927</v>
      </c>
      <c r="H551" s="403"/>
      <c r="I551" s="75">
        <v>77.599999999999994</v>
      </c>
      <c r="J551" s="405"/>
      <c r="K551" s="76">
        <f t="shared" si="97"/>
        <v>77.599999999999994</v>
      </c>
      <c r="L551" s="77">
        <f t="shared" si="98"/>
        <v>0</v>
      </c>
      <c r="M551" s="432">
        <v>0</v>
      </c>
      <c r="N551" s="78">
        <f t="shared" si="99"/>
        <v>0</v>
      </c>
      <c r="O551" s="434"/>
      <c r="P551" s="1"/>
      <c r="Q551" s="436"/>
      <c r="R551" s="79">
        <f t="shared" si="100"/>
        <v>0</v>
      </c>
      <c r="S551" s="1"/>
      <c r="T551" s="436"/>
      <c r="U551" s="79">
        <f t="shared" si="101"/>
        <v>0</v>
      </c>
      <c r="V551" s="1"/>
      <c r="W551" s="436"/>
      <c r="X551" s="79">
        <f t="shared" si="102"/>
        <v>0</v>
      </c>
      <c r="Y551" s="1"/>
      <c r="Z551" s="436"/>
      <c r="AA551" s="79">
        <f t="shared" si="103"/>
        <v>0</v>
      </c>
    </row>
    <row r="552" spans="1:27" customFormat="1" ht="17.25" customHeight="1">
      <c r="A552" s="1"/>
      <c r="B552" s="71"/>
      <c r="C552" s="88" t="s">
        <v>283</v>
      </c>
      <c r="D552" s="32" t="s">
        <v>853</v>
      </c>
      <c r="E552" s="73" t="s">
        <v>98</v>
      </c>
      <c r="F552" s="73" t="s">
        <v>281</v>
      </c>
      <c r="G552" s="73"/>
      <c r="H552" s="403"/>
      <c r="I552" s="75">
        <v>9.5</v>
      </c>
      <c r="J552" s="405"/>
      <c r="K552" s="76">
        <f t="shared" si="97"/>
        <v>9.5</v>
      </c>
      <c r="L552" s="77">
        <f t="shared" si="98"/>
        <v>0</v>
      </c>
      <c r="M552" s="432">
        <v>0</v>
      </c>
      <c r="N552" s="78">
        <f t="shared" si="99"/>
        <v>0</v>
      </c>
      <c r="O552" s="434"/>
      <c r="P552" s="1"/>
      <c r="Q552" s="436"/>
      <c r="R552" s="79">
        <f t="shared" si="100"/>
        <v>0</v>
      </c>
      <c r="S552" s="1"/>
      <c r="T552" s="436"/>
      <c r="U552" s="79">
        <f t="shared" si="101"/>
        <v>0</v>
      </c>
      <c r="V552" s="1"/>
      <c r="W552" s="436"/>
      <c r="X552" s="79">
        <f t="shared" si="102"/>
        <v>0</v>
      </c>
      <c r="Y552" s="1"/>
      <c r="Z552" s="436"/>
      <c r="AA552" s="79">
        <f t="shared" si="103"/>
        <v>0</v>
      </c>
    </row>
    <row r="553" spans="1:27" s="417" customFormat="1" ht="17.25" customHeight="1">
      <c r="A553" s="463"/>
      <c r="B553" s="464"/>
      <c r="C553" s="400" t="s">
        <v>928</v>
      </c>
      <c r="D553" s="400"/>
      <c r="E553" s="402"/>
      <c r="F553" s="471"/>
      <c r="G553" s="402"/>
      <c r="H553" s="403"/>
      <c r="I553" s="404"/>
      <c r="J553" s="405"/>
      <c r="K553" s="465">
        <f t="shared" si="97"/>
        <v>0</v>
      </c>
      <c r="L553" s="466">
        <f t="shared" si="98"/>
        <v>0</v>
      </c>
      <c r="M553" s="432">
        <v>0</v>
      </c>
      <c r="N553" s="467">
        <f t="shared" si="99"/>
        <v>0</v>
      </c>
      <c r="O553" s="434"/>
      <c r="P553" s="463"/>
      <c r="Q553" s="436"/>
      <c r="R553" s="468">
        <f t="shared" si="100"/>
        <v>0</v>
      </c>
      <c r="S553" s="463"/>
      <c r="T553" s="436"/>
      <c r="U553" s="468">
        <f t="shared" si="101"/>
        <v>0</v>
      </c>
      <c r="V553" s="463"/>
      <c r="W553" s="436"/>
      <c r="X553" s="468">
        <f t="shared" si="102"/>
        <v>0</v>
      </c>
      <c r="Y553" s="463"/>
      <c r="Z553" s="436"/>
      <c r="AA553" s="468">
        <f t="shared" si="103"/>
        <v>0</v>
      </c>
    </row>
    <row r="554" spans="1:27" s="417" customFormat="1" ht="17.25" customHeight="1">
      <c r="A554" s="463"/>
      <c r="B554" s="464"/>
      <c r="C554" s="473"/>
      <c r="D554" s="400"/>
      <c r="E554" s="402"/>
      <c r="F554" s="471"/>
      <c r="G554" s="402"/>
      <c r="H554" s="403"/>
      <c r="I554" s="472"/>
      <c r="J554" s="405"/>
      <c r="K554" s="465">
        <f t="shared" si="97"/>
        <v>0</v>
      </c>
      <c r="L554" s="466">
        <f t="shared" si="98"/>
        <v>0</v>
      </c>
      <c r="M554" s="432">
        <v>0</v>
      </c>
      <c r="N554" s="467">
        <f t="shared" si="99"/>
        <v>0</v>
      </c>
      <c r="O554" s="434"/>
      <c r="P554" s="463"/>
      <c r="Q554" s="436"/>
      <c r="R554" s="468">
        <f t="shared" si="100"/>
        <v>0</v>
      </c>
      <c r="S554" s="463"/>
      <c r="T554" s="436"/>
      <c r="U554" s="468">
        <f t="shared" si="101"/>
        <v>0</v>
      </c>
      <c r="V554" s="463"/>
      <c r="W554" s="436"/>
      <c r="X554" s="468">
        <f t="shared" si="102"/>
        <v>0</v>
      </c>
      <c r="Y554" s="463"/>
      <c r="Z554" s="436"/>
      <c r="AA554" s="468">
        <f t="shared" si="103"/>
        <v>0</v>
      </c>
    </row>
    <row r="555" spans="1:27" s="417" customFormat="1" ht="17.25" customHeight="1">
      <c r="A555" s="463"/>
      <c r="B555" s="464"/>
      <c r="C555" s="473"/>
      <c r="D555" s="400"/>
      <c r="E555" s="402"/>
      <c r="F555" s="471"/>
      <c r="G555" s="402"/>
      <c r="H555" s="403"/>
      <c r="I555" s="472"/>
      <c r="J555" s="510"/>
      <c r="K555" s="465">
        <f t="shared" si="97"/>
        <v>0</v>
      </c>
      <c r="L555" s="466">
        <f t="shared" si="98"/>
        <v>0</v>
      </c>
      <c r="M555" s="432">
        <v>0</v>
      </c>
      <c r="N555" s="467">
        <f t="shared" si="99"/>
        <v>0</v>
      </c>
      <c r="O555" s="434"/>
      <c r="P555" s="463"/>
      <c r="Q555" s="436"/>
      <c r="R555" s="468">
        <f t="shared" si="100"/>
        <v>0</v>
      </c>
      <c r="S555" s="463"/>
      <c r="T555" s="436"/>
      <c r="U555" s="468">
        <f t="shared" si="101"/>
        <v>0</v>
      </c>
      <c r="V555" s="463"/>
      <c r="W555" s="436"/>
      <c r="X555" s="468">
        <f t="shared" si="102"/>
        <v>0</v>
      </c>
      <c r="Y555" s="463"/>
      <c r="Z555" s="436"/>
      <c r="AA555" s="468">
        <f t="shared" si="103"/>
        <v>0</v>
      </c>
    </row>
    <row r="556" spans="1:27" s="417" customFormat="1" ht="17.25" customHeight="1">
      <c r="A556" s="463"/>
      <c r="B556" s="464"/>
      <c r="C556" s="473"/>
      <c r="D556" s="400"/>
      <c r="E556" s="402"/>
      <c r="F556" s="471"/>
      <c r="G556" s="402"/>
      <c r="H556" s="403"/>
      <c r="I556" s="472"/>
      <c r="J556" s="510"/>
      <c r="K556" s="465">
        <f t="shared" si="97"/>
        <v>0</v>
      </c>
      <c r="L556" s="466">
        <f t="shared" si="98"/>
        <v>0</v>
      </c>
      <c r="M556" s="432">
        <v>0</v>
      </c>
      <c r="N556" s="467">
        <f t="shared" si="99"/>
        <v>0</v>
      </c>
      <c r="O556" s="434"/>
      <c r="P556" s="463"/>
      <c r="Q556" s="436"/>
      <c r="R556" s="468">
        <f t="shared" si="100"/>
        <v>0</v>
      </c>
      <c r="S556" s="463"/>
      <c r="T556" s="436"/>
      <c r="U556" s="468">
        <f t="shared" si="101"/>
        <v>0</v>
      </c>
      <c r="V556" s="463"/>
      <c r="W556" s="436"/>
      <c r="X556" s="468">
        <f t="shared" si="102"/>
        <v>0</v>
      </c>
      <c r="Y556" s="463"/>
      <c r="Z556" s="436"/>
      <c r="AA556" s="468">
        <f t="shared" si="103"/>
        <v>0</v>
      </c>
    </row>
    <row r="557" spans="1:27" s="417" customFormat="1" ht="17.25" customHeight="1">
      <c r="A557" s="463"/>
      <c r="B557" s="464"/>
      <c r="C557" s="473"/>
      <c r="D557" s="400"/>
      <c r="E557" s="402"/>
      <c r="F557" s="471"/>
      <c r="G557" s="402"/>
      <c r="H557" s="403"/>
      <c r="I557" s="472"/>
      <c r="J557" s="510"/>
      <c r="K557" s="465">
        <f t="shared" si="97"/>
        <v>0</v>
      </c>
      <c r="L557" s="466">
        <f t="shared" si="98"/>
        <v>0</v>
      </c>
      <c r="M557" s="432">
        <v>0</v>
      </c>
      <c r="N557" s="467">
        <f t="shared" si="99"/>
        <v>0</v>
      </c>
      <c r="O557" s="434"/>
      <c r="P557" s="463"/>
      <c r="Q557" s="436"/>
      <c r="R557" s="468">
        <f t="shared" si="100"/>
        <v>0</v>
      </c>
      <c r="S557" s="463"/>
      <c r="T557" s="436"/>
      <c r="U557" s="468">
        <f t="shared" si="101"/>
        <v>0</v>
      </c>
      <c r="V557" s="463"/>
      <c r="W557" s="436"/>
      <c r="X557" s="468">
        <f t="shared" si="102"/>
        <v>0</v>
      </c>
      <c r="Y557" s="463"/>
      <c r="Z557" s="436"/>
      <c r="AA557" s="468">
        <f t="shared" si="103"/>
        <v>0</v>
      </c>
    </row>
    <row r="558" spans="1:27" customFormat="1" ht="17.25" customHeight="1">
      <c r="A558" s="1"/>
      <c r="B558" s="100"/>
      <c r="C558" s="132" t="s">
        <v>284</v>
      </c>
      <c r="D558" s="133"/>
      <c r="E558" s="99"/>
      <c r="F558" s="98"/>
      <c r="G558" s="99"/>
      <c r="H558" s="100"/>
      <c r="I558" s="101"/>
      <c r="J558" s="102"/>
      <c r="K558" s="103"/>
      <c r="L558" s="104"/>
      <c r="M558" s="105"/>
      <c r="N558" s="105"/>
      <c r="O558" s="100"/>
      <c r="P558" s="1"/>
      <c r="R558" s="1"/>
      <c r="T558" s="1"/>
      <c r="V558" s="1"/>
      <c r="X558" s="1"/>
      <c r="Y558" s="1"/>
      <c r="Z558" s="1"/>
      <c r="AA558" s="1"/>
    </row>
    <row r="559" spans="1:27" customFormat="1" ht="17.25" customHeight="1">
      <c r="A559" s="1"/>
      <c r="B559" s="106" t="s">
        <v>929</v>
      </c>
      <c r="C559" s="151"/>
      <c r="D559" s="152"/>
      <c r="E559" s="152"/>
      <c r="F559" s="151"/>
      <c r="G559" s="151"/>
      <c r="H559" s="112">
        <f>SUM(H512:H558)</f>
        <v>0</v>
      </c>
      <c r="I559" s="113"/>
      <c r="J559" s="114"/>
      <c r="K559" s="114"/>
      <c r="L559" s="115">
        <f>SUM(L512:L558)</f>
        <v>0</v>
      </c>
      <c r="M559" s="153"/>
      <c r="N559" s="117">
        <f>SUM(N512:N558)</f>
        <v>0</v>
      </c>
      <c r="O559" s="167"/>
      <c r="P559" s="1"/>
      <c r="R559" s="1"/>
      <c r="T559" s="1"/>
      <c r="V559" s="1"/>
      <c r="X559" s="1"/>
      <c r="Y559" s="1"/>
      <c r="Z559" s="1"/>
      <c r="AA559" s="1"/>
    </row>
    <row r="560" spans="1:27" customFormat="1" ht="17.25" customHeight="1">
      <c r="A560" s="1"/>
      <c r="B560" s="168"/>
      <c r="C560" s="140"/>
      <c r="D560" s="140"/>
      <c r="E560" s="156"/>
      <c r="F560" s="169"/>
      <c r="G560" s="169"/>
      <c r="H560" s="170"/>
      <c r="I560" s="47"/>
      <c r="J560" s="4"/>
      <c r="K560" s="4"/>
      <c r="L560" s="4"/>
      <c r="M560" s="171"/>
      <c r="N560" s="171"/>
      <c r="O560" s="169"/>
      <c r="P560" s="1"/>
      <c r="R560" s="1"/>
      <c r="T560" s="1"/>
      <c r="V560" s="1"/>
      <c r="X560" s="1"/>
      <c r="Y560" s="1"/>
      <c r="Z560" s="1"/>
      <c r="AA560" s="1"/>
    </row>
    <row r="561" spans="1:27" customFormat="1" ht="30" customHeight="1">
      <c r="A561" s="1"/>
      <c r="B561" s="387" t="s">
        <v>930</v>
      </c>
      <c r="C561" s="371"/>
      <c r="D561" s="371"/>
      <c r="E561" s="371"/>
      <c r="F561" s="371"/>
      <c r="G561" s="371"/>
      <c r="H561" s="371"/>
      <c r="I561" s="371"/>
      <c r="J561" s="371"/>
      <c r="K561" s="371"/>
      <c r="L561" s="371"/>
      <c r="M561" s="371"/>
      <c r="N561" s="371"/>
      <c r="O561" s="372"/>
      <c r="P561" s="1"/>
      <c r="R561" s="1"/>
      <c r="T561" s="1"/>
      <c r="V561" s="1"/>
      <c r="X561" s="1"/>
      <c r="Y561" s="1"/>
      <c r="Z561" s="1"/>
      <c r="AA561" s="1"/>
    </row>
    <row r="562" spans="1:27" customFormat="1" ht="30" customHeight="1">
      <c r="A562" s="15"/>
      <c r="B562" s="144" t="s">
        <v>78</v>
      </c>
      <c r="C562" s="28" t="s">
        <v>79</v>
      </c>
      <c r="D562" s="28" t="s">
        <v>80</v>
      </c>
      <c r="E562" s="28" t="s">
        <v>81</v>
      </c>
      <c r="F562" s="145" t="s">
        <v>82</v>
      </c>
      <c r="G562" s="28" t="s">
        <v>83</v>
      </c>
      <c r="H562" s="146" t="s">
        <v>84</v>
      </c>
      <c r="I562" s="147" t="s">
        <v>85</v>
      </c>
      <c r="J562" s="148" t="s">
        <v>86</v>
      </c>
      <c r="K562" s="148" t="s">
        <v>87</v>
      </c>
      <c r="L562" s="148" t="s">
        <v>88</v>
      </c>
      <c r="M562" s="149" t="s">
        <v>89</v>
      </c>
      <c r="N562" s="149" t="s">
        <v>90</v>
      </c>
      <c r="O562" s="28" t="s">
        <v>91</v>
      </c>
      <c r="P562" s="15"/>
      <c r="Q562" s="385" t="s">
        <v>92</v>
      </c>
      <c r="R562" s="379"/>
      <c r="S562" s="15"/>
      <c r="T562" s="385" t="s">
        <v>93</v>
      </c>
      <c r="U562" s="379"/>
      <c r="V562" s="15"/>
      <c r="W562" s="385" t="s">
        <v>94</v>
      </c>
      <c r="X562" s="379"/>
      <c r="Y562" s="15"/>
      <c r="Z562" s="386" t="s">
        <v>95</v>
      </c>
      <c r="AA562" s="379"/>
    </row>
    <row r="563" spans="1:27" customFormat="1" ht="17.25" customHeight="1">
      <c r="A563" s="1"/>
      <c r="B563" s="91">
        <v>9780714429984</v>
      </c>
      <c r="C563" s="45" t="s">
        <v>931</v>
      </c>
      <c r="D563" s="178" t="s">
        <v>932</v>
      </c>
      <c r="E563" s="179" t="s">
        <v>126</v>
      </c>
      <c r="F563" s="93" t="s">
        <v>127</v>
      </c>
      <c r="G563" s="93">
        <v>29984</v>
      </c>
      <c r="H563" s="403"/>
      <c r="I563" s="180">
        <v>26.25</v>
      </c>
      <c r="J563" s="405"/>
      <c r="K563" s="76">
        <f t="shared" ref="K563:K605" si="104">I563-(I563*J563)</f>
        <v>26.25</v>
      </c>
      <c r="L563" s="77">
        <f t="shared" ref="L563:L605" si="105">K563*H563</f>
        <v>0</v>
      </c>
      <c r="M563" s="432">
        <v>0</v>
      </c>
      <c r="N563" s="78">
        <f t="shared" ref="N563:N605" si="106">L563+(L563*M563)</f>
        <v>0</v>
      </c>
      <c r="O563" s="434"/>
      <c r="P563" s="1"/>
      <c r="Q563" s="436"/>
      <c r="R563" s="79">
        <f t="shared" ref="R563:R605" si="107">IF(Q563="YES",$H563,0)</f>
        <v>0</v>
      </c>
      <c r="S563" s="1"/>
      <c r="T563" s="436"/>
      <c r="U563" s="79">
        <f t="shared" ref="U563:U605" si="108">IF(T563="YES",$H563,0)</f>
        <v>0</v>
      </c>
      <c r="V563" s="1"/>
      <c r="W563" s="436"/>
      <c r="X563" s="79">
        <f t="shared" ref="X563:X605" si="109">IF(W563="YES",$H563,0)</f>
        <v>0</v>
      </c>
      <c r="Y563" s="1"/>
      <c r="Z563" s="436"/>
      <c r="AA563" s="79">
        <f t="shared" ref="AA563:AA605" si="110">IF(Z563="YES",$H563,0)</f>
        <v>0</v>
      </c>
    </row>
    <row r="564" spans="1:27" customFormat="1" ht="17.25" customHeight="1">
      <c r="A564" s="1"/>
      <c r="B564" s="91" t="s">
        <v>933</v>
      </c>
      <c r="C564" s="45" t="s">
        <v>934</v>
      </c>
      <c r="D564" s="178" t="s">
        <v>932</v>
      </c>
      <c r="E564" s="179" t="s">
        <v>98</v>
      </c>
      <c r="F564" s="93" t="s">
        <v>127</v>
      </c>
      <c r="G564" s="93">
        <v>27973</v>
      </c>
      <c r="H564" s="403"/>
      <c r="I564" s="180">
        <v>10.5</v>
      </c>
      <c r="J564" s="405"/>
      <c r="K564" s="76">
        <f t="shared" si="104"/>
        <v>10.5</v>
      </c>
      <c r="L564" s="77">
        <f t="shared" si="105"/>
        <v>0</v>
      </c>
      <c r="M564" s="432">
        <v>0</v>
      </c>
      <c r="N564" s="78">
        <f t="shared" si="106"/>
        <v>0</v>
      </c>
      <c r="O564" s="434"/>
      <c r="P564" s="1"/>
      <c r="Q564" s="436"/>
      <c r="R564" s="79">
        <f t="shared" si="107"/>
        <v>0</v>
      </c>
      <c r="S564" s="1"/>
      <c r="T564" s="436"/>
      <c r="U564" s="79">
        <f t="shared" si="108"/>
        <v>0</v>
      </c>
      <c r="V564" s="1"/>
      <c r="W564" s="436"/>
      <c r="X564" s="79">
        <f t="shared" si="109"/>
        <v>0</v>
      </c>
      <c r="Y564" s="1"/>
      <c r="Z564" s="436"/>
      <c r="AA564" s="79">
        <f t="shared" si="110"/>
        <v>0</v>
      </c>
    </row>
    <row r="565" spans="1:27" customFormat="1" ht="17.25" customHeight="1">
      <c r="A565" s="1"/>
      <c r="B565" s="91">
        <v>9780714418421</v>
      </c>
      <c r="C565" s="45" t="s">
        <v>935</v>
      </c>
      <c r="D565" s="178" t="s">
        <v>932</v>
      </c>
      <c r="E565" s="179" t="s">
        <v>126</v>
      </c>
      <c r="F565" s="93" t="s">
        <v>127</v>
      </c>
      <c r="G565" s="93">
        <v>18421</v>
      </c>
      <c r="H565" s="403"/>
      <c r="I565" s="180">
        <v>31.7</v>
      </c>
      <c r="J565" s="405"/>
      <c r="K565" s="76">
        <f t="shared" si="104"/>
        <v>31.7</v>
      </c>
      <c r="L565" s="77">
        <f t="shared" si="105"/>
        <v>0</v>
      </c>
      <c r="M565" s="432">
        <v>0</v>
      </c>
      <c r="N565" s="78">
        <f t="shared" si="106"/>
        <v>0</v>
      </c>
      <c r="O565" s="434"/>
      <c r="P565" s="1"/>
      <c r="Q565" s="436"/>
      <c r="R565" s="79">
        <f t="shared" si="107"/>
        <v>0</v>
      </c>
      <c r="S565" s="1"/>
      <c r="T565" s="436"/>
      <c r="U565" s="79">
        <f t="shared" si="108"/>
        <v>0</v>
      </c>
      <c r="V565" s="1"/>
      <c r="W565" s="436"/>
      <c r="X565" s="79">
        <f t="shared" si="109"/>
        <v>0</v>
      </c>
      <c r="Y565" s="1"/>
      <c r="Z565" s="436"/>
      <c r="AA565" s="79">
        <f t="shared" si="110"/>
        <v>0</v>
      </c>
    </row>
    <row r="566" spans="1:27" customFormat="1" ht="17.25" customHeight="1">
      <c r="A566" s="1"/>
      <c r="B566" s="91" t="s">
        <v>936</v>
      </c>
      <c r="C566" s="45" t="s">
        <v>937</v>
      </c>
      <c r="D566" s="178" t="s">
        <v>932</v>
      </c>
      <c r="E566" s="179" t="s">
        <v>126</v>
      </c>
      <c r="F566" s="93" t="s">
        <v>127</v>
      </c>
      <c r="G566" s="93">
        <v>18438</v>
      </c>
      <c r="H566" s="403"/>
      <c r="I566" s="180">
        <v>31.7</v>
      </c>
      <c r="J566" s="405"/>
      <c r="K566" s="76">
        <f t="shared" si="104"/>
        <v>31.7</v>
      </c>
      <c r="L566" s="77">
        <f t="shared" si="105"/>
        <v>0</v>
      </c>
      <c r="M566" s="432">
        <v>0</v>
      </c>
      <c r="N566" s="78">
        <f t="shared" si="106"/>
        <v>0</v>
      </c>
      <c r="O566" s="434"/>
      <c r="P566" s="1"/>
      <c r="Q566" s="436"/>
      <c r="R566" s="79">
        <f t="shared" si="107"/>
        <v>0</v>
      </c>
      <c r="S566" s="1"/>
      <c r="T566" s="436"/>
      <c r="U566" s="79">
        <f t="shared" si="108"/>
        <v>0</v>
      </c>
      <c r="V566" s="1"/>
      <c r="W566" s="436"/>
      <c r="X566" s="79">
        <f t="shared" si="109"/>
        <v>0</v>
      </c>
      <c r="Y566" s="1"/>
      <c r="Z566" s="436"/>
      <c r="AA566" s="79">
        <f t="shared" si="110"/>
        <v>0</v>
      </c>
    </row>
    <row r="567" spans="1:27" customFormat="1" ht="17.25" customHeight="1">
      <c r="A567" s="1"/>
      <c r="B567" s="91">
        <v>9780714423296</v>
      </c>
      <c r="C567" s="45" t="s">
        <v>938</v>
      </c>
      <c r="D567" s="178" t="s">
        <v>932</v>
      </c>
      <c r="E567" s="179" t="s">
        <v>126</v>
      </c>
      <c r="F567" s="93" t="s">
        <v>127</v>
      </c>
      <c r="G567" s="93">
        <v>23296</v>
      </c>
      <c r="H567" s="403"/>
      <c r="I567" s="180">
        <v>26.9</v>
      </c>
      <c r="J567" s="405"/>
      <c r="K567" s="76">
        <f t="shared" si="104"/>
        <v>26.9</v>
      </c>
      <c r="L567" s="77">
        <f t="shared" si="105"/>
        <v>0</v>
      </c>
      <c r="M567" s="432">
        <v>0</v>
      </c>
      <c r="N567" s="78">
        <f t="shared" si="106"/>
        <v>0</v>
      </c>
      <c r="O567" s="434"/>
      <c r="P567" s="1"/>
      <c r="Q567" s="436"/>
      <c r="R567" s="79">
        <f t="shared" si="107"/>
        <v>0</v>
      </c>
      <c r="S567" s="1"/>
      <c r="T567" s="436"/>
      <c r="U567" s="79">
        <f t="shared" si="108"/>
        <v>0</v>
      </c>
      <c r="V567" s="1"/>
      <c r="W567" s="436"/>
      <c r="X567" s="79">
        <f t="shared" si="109"/>
        <v>0</v>
      </c>
      <c r="Y567" s="1"/>
      <c r="Z567" s="436"/>
      <c r="AA567" s="79">
        <f t="shared" si="110"/>
        <v>0</v>
      </c>
    </row>
    <row r="568" spans="1:27" customFormat="1" ht="17.25" customHeight="1">
      <c r="A568" s="1"/>
      <c r="B568" s="91" t="s">
        <v>939</v>
      </c>
      <c r="C568" s="45" t="s">
        <v>940</v>
      </c>
      <c r="D568" s="178" t="s">
        <v>932</v>
      </c>
      <c r="E568" s="179" t="s">
        <v>98</v>
      </c>
      <c r="F568" s="93" t="s">
        <v>127</v>
      </c>
      <c r="G568" s="93">
        <v>23418</v>
      </c>
      <c r="H568" s="403"/>
      <c r="I568" s="180">
        <v>12.7</v>
      </c>
      <c r="J568" s="405"/>
      <c r="K568" s="76">
        <f t="shared" si="104"/>
        <v>12.7</v>
      </c>
      <c r="L568" s="77">
        <f t="shared" si="105"/>
        <v>0</v>
      </c>
      <c r="M568" s="432">
        <v>0</v>
      </c>
      <c r="N568" s="78">
        <f t="shared" si="106"/>
        <v>0</v>
      </c>
      <c r="O568" s="434"/>
      <c r="P568" s="1"/>
      <c r="Q568" s="436"/>
      <c r="R568" s="79">
        <f t="shared" si="107"/>
        <v>0</v>
      </c>
      <c r="S568" s="1"/>
      <c r="T568" s="436"/>
      <c r="U568" s="79">
        <f t="shared" si="108"/>
        <v>0</v>
      </c>
      <c r="V568" s="1"/>
      <c r="W568" s="436"/>
      <c r="X568" s="79">
        <f t="shared" si="109"/>
        <v>0</v>
      </c>
      <c r="Y568" s="1"/>
      <c r="Z568" s="436"/>
      <c r="AA568" s="79">
        <f t="shared" si="110"/>
        <v>0</v>
      </c>
    </row>
    <row r="569" spans="1:27" customFormat="1" ht="17.25" customHeight="1">
      <c r="A569" s="1"/>
      <c r="B569" s="91">
        <v>9780714424149</v>
      </c>
      <c r="C569" s="45" t="s">
        <v>941</v>
      </c>
      <c r="D569" s="178" t="s">
        <v>932</v>
      </c>
      <c r="E569" s="179" t="s">
        <v>126</v>
      </c>
      <c r="F569" s="93" t="s">
        <v>127</v>
      </c>
      <c r="G569" s="93">
        <v>24149</v>
      </c>
      <c r="H569" s="403"/>
      <c r="I569" s="180">
        <v>25.7</v>
      </c>
      <c r="J569" s="405"/>
      <c r="K569" s="76">
        <f t="shared" si="104"/>
        <v>25.7</v>
      </c>
      <c r="L569" s="77">
        <f t="shared" si="105"/>
        <v>0</v>
      </c>
      <c r="M569" s="432">
        <v>0</v>
      </c>
      <c r="N569" s="78">
        <f t="shared" si="106"/>
        <v>0</v>
      </c>
      <c r="O569" s="434"/>
      <c r="P569" s="1"/>
      <c r="Q569" s="436"/>
      <c r="R569" s="79">
        <f t="shared" si="107"/>
        <v>0</v>
      </c>
      <c r="S569" s="1"/>
      <c r="T569" s="436"/>
      <c r="U569" s="79">
        <f t="shared" si="108"/>
        <v>0</v>
      </c>
      <c r="V569" s="1"/>
      <c r="W569" s="436"/>
      <c r="X569" s="79">
        <f t="shared" si="109"/>
        <v>0</v>
      </c>
      <c r="Y569" s="1"/>
      <c r="Z569" s="436"/>
      <c r="AA569" s="79">
        <f t="shared" si="110"/>
        <v>0</v>
      </c>
    </row>
    <row r="570" spans="1:27" customFormat="1" ht="17.25" customHeight="1">
      <c r="A570" s="1"/>
      <c r="B570" s="91">
        <v>9780714424156</v>
      </c>
      <c r="C570" s="45" t="s">
        <v>942</v>
      </c>
      <c r="D570" s="178" t="s">
        <v>932</v>
      </c>
      <c r="E570" s="179" t="s">
        <v>98</v>
      </c>
      <c r="F570" s="93" t="s">
        <v>127</v>
      </c>
      <c r="G570" s="93">
        <v>24156</v>
      </c>
      <c r="H570" s="403"/>
      <c r="I570" s="180">
        <v>18.75</v>
      </c>
      <c r="J570" s="405"/>
      <c r="K570" s="76">
        <f t="shared" si="104"/>
        <v>18.75</v>
      </c>
      <c r="L570" s="77">
        <f t="shared" si="105"/>
        <v>0</v>
      </c>
      <c r="M570" s="432">
        <v>0</v>
      </c>
      <c r="N570" s="78">
        <f t="shared" si="106"/>
        <v>0</v>
      </c>
      <c r="O570" s="434"/>
      <c r="P570" s="1"/>
      <c r="Q570" s="436"/>
      <c r="R570" s="79">
        <f t="shared" si="107"/>
        <v>0</v>
      </c>
      <c r="S570" s="1"/>
      <c r="T570" s="436"/>
      <c r="U570" s="79">
        <f t="shared" si="108"/>
        <v>0</v>
      </c>
      <c r="V570" s="1"/>
      <c r="W570" s="436"/>
      <c r="X570" s="79">
        <f t="shared" si="109"/>
        <v>0</v>
      </c>
      <c r="Y570" s="1"/>
      <c r="Z570" s="436"/>
      <c r="AA570" s="79">
        <f t="shared" si="110"/>
        <v>0</v>
      </c>
    </row>
    <row r="571" spans="1:27" customFormat="1" ht="17.25" customHeight="1">
      <c r="A571" s="1"/>
      <c r="B571" s="91">
        <v>9780714425184</v>
      </c>
      <c r="C571" s="45" t="s">
        <v>943</v>
      </c>
      <c r="D571" s="178" t="s">
        <v>932</v>
      </c>
      <c r="E571" s="179" t="s">
        <v>126</v>
      </c>
      <c r="F571" s="93" t="s">
        <v>127</v>
      </c>
      <c r="G571" s="93">
        <v>25184</v>
      </c>
      <c r="H571" s="403"/>
      <c r="I571" s="180">
        <v>34</v>
      </c>
      <c r="J571" s="405"/>
      <c r="K571" s="76">
        <f t="shared" si="104"/>
        <v>34</v>
      </c>
      <c r="L571" s="77">
        <f t="shared" si="105"/>
        <v>0</v>
      </c>
      <c r="M571" s="432">
        <v>0</v>
      </c>
      <c r="N571" s="78">
        <f t="shared" si="106"/>
        <v>0</v>
      </c>
      <c r="O571" s="434"/>
      <c r="P571" s="1"/>
      <c r="Q571" s="436"/>
      <c r="R571" s="79">
        <f t="shared" si="107"/>
        <v>0</v>
      </c>
      <c r="S571" s="1"/>
      <c r="T571" s="436"/>
      <c r="U571" s="79">
        <f t="shared" si="108"/>
        <v>0</v>
      </c>
      <c r="V571" s="1"/>
      <c r="W571" s="436"/>
      <c r="X571" s="79">
        <f t="shared" si="109"/>
        <v>0</v>
      </c>
      <c r="Y571" s="1"/>
      <c r="Z571" s="436"/>
      <c r="AA571" s="79">
        <f t="shared" si="110"/>
        <v>0</v>
      </c>
    </row>
    <row r="572" spans="1:27" customFormat="1" ht="17.25" customHeight="1">
      <c r="A572" s="1"/>
      <c r="B572" s="91">
        <v>9780714425177</v>
      </c>
      <c r="C572" s="45" t="s">
        <v>944</v>
      </c>
      <c r="D572" s="178" t="s">
        <v>932</v>
      </c>
      <c r="E572" s="179" t="s">
        <v>98</v>
      </c>
      <c r="F572" s="93" t="s">
        <v>127</v>
      </c>
      <c r="G572" s="93">
        <v>25177</v>
      </c>
      <c r="H572" s="403"/>
      <c r="I572" s="180">
        <v>18.75</v>
      </c>
      <c r="J572" s="405"/>
      <c r="K572" s="76">
        <f t="shared" si="104"/>
        <v>18.75</v>
      </c>
      <c r="L572" s="77">
        <f t="shared" si="105"/>
        <v>0</v>
      </c>
      <c r="M572" s="432">
        <v>0</v>
      </c>
      <c r="N572" s="78">
        <f t="shared" si="106"/>
        <v>0</v>
      </c>
      <c r="O572" s="434"/>
      <c r="P572" s="1"/>
      <c r="Q572" s="436"/>
      <c r="R572" s="79">
        <f t="shared" si="107"/>
        <v>0</v>
      </c>
      <c r="S572" s="1"/>
      <c r="T572" s="436"/>
      <c r="U572" s="79">
        <f t="shared" si="108"/>
        <v>0</v>
      </c>
      <c r="V572" s="1"/>
      <c r="W572" s="436"/>
      <c r="X572" s="79">
        <f t="shared" si="109"/>
        <v>0</v>
      </c>
      <c r="Y572" s="1"/>
      <c r="Z572" s="436"/>
      <c r="AA572" s="79">
        <f t="shared" si="110"/>
        <v>0</v>
      </c>
    </row>
    <row r="573" spans="1:27" customFormat="1" ht="17.25" customHeight="1">
      <c r="A573" s="1"/>
      <c r="B573" s="91">
        <v>9781845364694</v>
      </c>
      <c r="C573" s="160" t="s">
        <v>945</v>
      </c>
      <c r="D573" s="178" t="s">
        <v>932</v>
      </c>
      <c r="E573" s="179" t="s">
        <v>98</v>
      </c>
      <c r="F573" s="29" t="s">
        <v>140</v>
      </c>
      <c r="G573" s="93" t="s">
        <v>946</v>
      </c>
      <c r="H573" s="403"/>
      <c r="I573" s="180">
        <v>9.5</v>
      </c>
      <c r="J573" s="405"/>
      <c r="K573" s="76">
        <f t="shared" si="104"/>
        <v>9.5</v>
      </c>
      <c r="L573" s="77">
        <f t="shared" si="105"/>
        <v>0</v>
      </c>
      <c r="M573" s="432">
        <v>0</v>
      </c>
      <c r="N573" s="78">
        <f t="shared" si="106"/>
        <v>0</v>
      </c>
      <c r="O573" s="434"/>
      <c r="P573" s="1"/>
      <c r="Q573" s="436"/>
      <c r="R573" s="79">
        <f t="shared" si="107"/>
        <v>0</v>
      </c>
      <c r="S573" s="1"/>
      <c r="T573" s="436"/>
      <c r="U573" s="79">
        <f t="shared" si="108"/>
        <v>0</v>
      </c>
      <c r="V573" s="1"/>
      <c r="W573" s="436"/>
      <c r="X573" s="79">
        <f t="shared" si="109"/>
        <v>0</v>
      </c>
      <c r="Y573" s="1"/>
      <c r="Z573" s="436"/>
      <c r="AA573" s="79">
        <f t="shared" si="110"/>
        <v>0</v>
      </c>
    </row>
    <row r="574" spans="1:27" customFormat="1" ht="17.25" customHeight="1">
      <c r="A574" s="1"/>
      <c r="B574" s="91">
        <v>9781845367152</v>
      </c>
      <c r="C574" s="160" t="s">
        <v>947</v>
      </c>
      <c r="D574" s="178" t="s">
        <v>932</v>
      </c>
      <c r="E574" s="179" t="s">
        <v>126</v>
      </c>
      <c r="F574" s="29" t="s">
        <v>140</v>
      </c>
      <c r="G574" s="93" t="s">
        <v>948</v>
      </c>
      <c r="H574" s="403"/>
      <c r="I574" s="180">
        <v>25.95</v>
      </c>
      <c r="J574" s="405"/>
      <c r="K574" s="76">
        <f t="shared" si="104"/>
        <v>25.95</v>
      </c>
      <c r="L574" s="77">
        <f t="shared" si="105"/>
        <v>0</v>
      </c>
      <c r="M574" s="432">
        <v>0</v>
      </c>
      <c r="N574" s="78">
        <f t="shared" si="106"/>
        <v>0</v>
      </c>
      <c r="O574" s="434"/>
      <c r="P574" s="1"/>
      <c r="Q574" s="436"/>
      <c r="R574" s="79">
        <f t="shared" si="107"/>
        <v>0</v>
      </c>
      <c r="S574" s="1"/>
      <c r="T574" s="436"/>
      <c r="U574" s="79">
        <f t="shared" si="108"/>
        <v>0</v>
      </c>
      <c r="V574" s="1"/>
      <c r="W574" s="436"/>
      <c r="X574" s="79">
        <f t="shared" si="109"/>
        <v>0</v>
      </c>
      <c r="Y574" s="1"/>
      <c r="Z574" s="436"/>
      <c r="AA574" s="79">
        <f t="shared" si="110"/>
        <v>0</v>
      </c>
    </row>
    <row r="575" spans="1:27" customFormat="1" ht="17.25" customHeight="1">
      <c r="A575" s="1"/>
      <c r="B575" s="91"/>
      <c r="C575" s="160" t="s">
        <v>949</v>
      </c>
      <c r="D575" s="178" t="s">
        <v>932</v>
      </c>
      <c r="E575" s="179" t="s">
        <v>126</v>
      </c>
      <c r="F575" s="29" t="s">
        <v>140</v>
      </c>
      <c r="G575" s="93" t="s">
        <v>950</v>
      </c>
      <c r="H575" s="403"/>
      <c r="I575" s="180">
        <v>23</v>
      </c>
      <c r="J575" s="405"/>
      <c r="K575" s="76">
        <f t="shared" si="104"/>
        <v>23</v>
      </c>
      <c r="L575" s="77">
        <f t="shared" si="105"/>
        <v>0</v>
      </c>
      <c r="M575" s="432">
        <v>0</v>
      </c>
      <c r="N575" s="78">
        <f t="shared" si="106"/>
        <v>0</v>
      </c>
      <c r="O575" s="434"/>
      <c r="P575" s="1"/>
      <c r="Q575" s="436"/>
      <c r="R575" s="79">
        <f t="shared" si="107"/>
        <v>0</v>
      </c>
      <c r="S575" s="1"/>
      <c r="T575" s="436"/>
      <c r="U575" s="79">
        <f t="shared" si="108"/>
        <v>0</v>
      </c>
      <c r="V575" s="1"/>
      <c r="W575" s="436"/>
      <c r="X575" s="79">
        <f t="shared" si="109"/>
        <v>0</v>
      </c>
      <c r="Y575" s="1"/>
      <c r="Z575" s="436"/>
      <c r="AA575" s="79">
        <f t="shared" si="110"/>
        <v>0</v>
      </c>
    </row>
    <row r="576" spans="1:27" customFormat="1" ht="17.25" customHeight="1">
      <c r="A576" s="1"/>
      <c r="B576" s="91">
        <v>9781845367169</v>
      </c>
      <c r="C576" s="160" t="s">
        <v>951</v>
      </c>
      <c r="D576" s="178" t="s">
        <v>932</v>
      </c>
      <c r="E576" s="179" t="s">
        <v>98</v>
      </c>
      <c r="F576" s="29" t="s">
        <v>140</v>
      </c>
      <c r="G576" s="93" t="s">
        <v>952</v>
      </c>
      <c r="H576" s="403"/>
      <c r="I576" s="180">
        <v>8.9499999999999993</v>
      </c>
      <c r="J576" s="405"/>
      <c r="K576" s="76">
        <f t="shared" si="104"/>
        <v>8.9499999999999993</v>
      </c>
      <c r="L576" s="77">
        <f t="shared" si="105"/>
        <v>0</v>
      </c>
      <c r="M576" s="432">
        <v>0</v>
      </c>
      <c r="N576" s="78">
        <f t="shared" si="106"/>
        <v>0</v>
      </c>
      <c r="O576" s="434"/>
      <c r="P576" s="1"/>
      <c r="Q576" s="436"/>
      <c r="R576" s="79">
        <f t="shared" si="107"/>
        <v>0</v>
      </c>
      <c r="S576" s="1"/>
      <c r="T576" s="436"/>
      <c r="U576" s="79">
        <f t="shared" si="108"/>
        <v>0</v>
      </c>
      <c r="V576" s="1"/>
      <c r="W576" s="436"/>
      <c r="X576" s="79">
        <f t="shared" si="109"/>
        <v>0</v>
      </c>
      <c r="Y576" s="1"/>
      <c r="Z576" s="436"/>
      <c r="AA576" s="79">
        <f t="shared" si="110"/>
        <v>0</v>
      </c>
    </row>
    <row r="577" spans="1:27" customFormat="1" ht="17.25" customHeight="1">
      <c r="A577" s="1"/>
      <c r="B577" s="91">
        <v>9781845367916</v>
      </c>
      <c r="C577" s="160" t="s">
        <v>953</v>
      </c>
      <c r="D577" s="178" t="s">
        <v>932</v>
      </c>
      <c r="E577" s="179" t="s">
        <v>126</v>
      </c>
      <c r="F577" s="29" t="s">
        <v>140</v>
      </c>
      <c r="G577" s="93" t="s">
        <v>954</v>
      </c>
      <c r="H577" s="403"/>
      <c r="I577" s="180">
        <v>26.95</v>
      </c>
      <c r="J577" s="405"/>
      <c r="K577" s="76">
        <f t="shared" si="104"/>
        <v>26.95</v>
      </c>
      <c r="L577" s="77">
        <f t="shared" si="105"/>
        <v>0</v>
      </c>
      <c r="M577" s="432">
        <v>0</v>
      </c>
      <c r="N577" s="78">
        <f t="shared" si="106"/>
        <v>0</v>
      </c>
      <c r="O577" s="434"/>
      <c r="P577" s="1"/>
      <c r="Q577" s="436"/>
      <c r="R577" s="79">
        <f t="shared" si="107"/>
        <v>0</v>
      </c>
      <c r="S577" s="1"/>
      <c r="T577" s="436"/>
      <c r="U577" s="79">
        <f t="shared" si="108"/>
        <v>0</v>
      </c>
      <c r="V577" s="1"/>
      <c r="W577" s="436"/>
      <c r="X577" s="79">
        <f t="shared" si="109"/>
        <v>0</v>
      </c>
      <c r="Y577" s="1"/>
      <c r="Z577" s="436"/>
      <c r="AA577" s="79">
        <f t="shared" si="110"/>
        <v>0</v>
      </c>
    </row>
    <row r="578" spans="1:27" customFormat="1" ht="17.25" customHeight="1">
      <c r="A578" s="1"/>
      <c r="B578" s="91"/>
      <c r="C578" s="160" t="s">
        <v>955</v>
      </c>
      <c r="D578" s="178" t="s">
        <v>932</v>
      </c>
      <c r="E578" s="179" t="s">
        <v>126</v>
      </c>
      <c r="F578" s="29" t="s">
        <v>140</v>
      </c>
      <c r="G578" s="93" t="s">
        <v>956</v>
      </c>
      <c r="H578" s="403"/>
      <c r="I578" s="180">
        <v>23.95</v>
      </c>
      <c r="J578" s="405"/>
      <c r="K578" s="76">
        <f t="shared" si="104"/>
        <v>23.95</v>
      </c>
      <c r="L578" s="77">
        <f t="shared" si="105"/>
        <v>0</v>
      </c>
      <c r="M578" s="432">
        <v>0</v>
      </c>
      <c r="N578" s="78">
        <f t="shared" si="106"/>
        <v>0</v>
      </c>
      <c r="O578" s="434"/>
      <c r="P578" s="1"/>
      <c r="Q578" s="436"/>
      <c r="R578" s="79">
        <f t="shared" si="107"/>
        <v>0</v>
      </c>
      <c r="S578" s="1"/>
      <c r="T578" s="436"/>
      <c r="U578" s="79">
        <f t="shared" si="108"/>
        <v>0</v>
      </c>
      <c r="V578" s="1"/>
      <c r="W578" s="436"/>
      <c r="X578" s="79">
        <f t="shared" si="109"/>
        <v>0</v>
      </c>
      <c r="Y578" s="1"/>
      <c r="Z578" s="436"/>
      <c r="AA578" s="79">
        <f t="shared" si="110"/>
        <v>0</v>
      </c>
    </row>
    <row r="579" spans="1:27" customFormat="1" ht="17.25" customHeight="1">
      <c r="A579" s="1"/>
      <c r="B579" s="91">
        <v>9781845367923</v>
      </c>
      <c r="C579" s="45" t="s">
        <v>957</v>
      </c>
      <c r="D579" s="178" t="s">
        <v>932</v>
      </c>
      <c r="E579" s="179" t="s">
        <v>98</v>
      </c>
      <c r="F579" s="29" t="s">
        <v>140</v>
      </c>
      <c r="G579" s="93" t="s">
        <v>958</v>
      </c>
      <c r="H579" s="403"/>
      <c r="I579" s="185">
        <v>8.9499999999999993</v>
      </c>
      <c r="J579" s="405"/>
      <c r="K579" s="76">
        <f t="shared" si="104"/>
        <v>8.9499999999999993</v>
      </c>
      <c r="L579" s="77">
        <f t="shared" si="105"/>
        <v>0</v>
      </c>
      <c r="M579" s="432">
        <v>0</v>
      </c>
      <c r="N579" s="78">
        <f t="shared" si="106"/>
        <v>0</v>
      </c>
      <c r="O579" s="434"/>
      <c r="P579" s="1"/>
      <c r="Q579" s="436"/>
      <c r="R579" s="79">
        <f t="shared" si="107"/>
        <v>0</v>
      </c>
      <c r="S579" s="1"/>
      <c r="T579" s="436"/>
      <c r="U579" s="79">
        <f t="shared" si="108"/>
        <v>0</v>
      </c>
      <c r="V579" s="1"/>
      <c r="W579" s="436"/>
      <c r="X579" s="79">
        <f t="shared" si="109"/>
        <v>0</v>
      </c>
      <c r="Y579" s="1"/>
      <c r="Z579" s="436"/>
      <c r="AA579" s="79">
        <f t="shared" si="110"/>
        <v>0</v>
      </c>
    </row>
    <row r="580" spans="1:27" customFormat="1" ht="17.25" customHeight="1">
      <c r="A580" s="1"/>
      <c r="B580" s="91">
        <v>9781910936863</v>
      </c>
      <c r="C580" s="45" t="s">
        <v>959</v>
      </c>
      <c r="D580" s="178" t="s">
        <v>932</v>
      </c>
      <c r="E580" s="179" t="s">
        <v>126</v>
      </c>
      <c r="F580" s="93" t="s">
        <v>216</v>
      </c>
      <c r="G580" s="162" t="s">
        <v>960</v>
      </c>
      <c r="H580" s="403"/>
      <c r="I580" s="180">
        <v>42.95</v>
      </c>
      <c r="J580" s="405"/>
      <c r="K580" s="76">
        <f t="shared" si="104"/>
        <v>42.95</v>
      </c>
      <c r="L580" s="77">
        <f t="shared" si="105"/>
        <v>0</v>
      </c>
      <c r="M580" s="432">
        <v>0</v>
      </c>
      <c r="N580" s="78">
        <f t="shared" si="106"/>
        <v>0</v>
      </c>
      <c r="O580" s="434"/>
      <c r="P580" s="1"/>
      <c r="Q580" s="436"/>
      <c r="R580" s="79">
        <f t="shared" si="107"/>
        <v>0</v>
      </c>
      <c r="S580" s="1"/>
      <c r="T580" s="436"/>
      <c r="U580" s="79">
        <f t="shared" si="108"/>
        <v>0</v>
      </c>
      <c r="V580" s="1"/>
      <c r="W580" s="436"/>
      <c r="X580" s="79">
        <f t="shared" si="109"/>
        <v>0</v>
      </c>
      <c r="Y580" s="1"/>
      <c r="Z580" s="436"/>
      <c r="AA580" s="79">
        <f t="shared" si="110"/>
        <v>0</v>
      </c>
    </row>
    <row r="581" spans="1:27" customFormat="1" ht="17.25" customHeight="1">
      <c r="A581" s="1"/>
      <c r="B581" s="91">
        <v>9781910936870</v>
      </c>
      <c r="C581" s="45" t="s">
        <v>961</v>
      </c>
      <c r="D581" s="178" t="s">
        <v>932</v>
      </c>
      <c r="E581" s="179" t="s">
        <v>98</v>
      </c>
      <c r="F581" s="93" t="s">
        <v>216</v>
      </c>
      <c r="G581" s="162" t="s">
        <v>962</v>
      </c>
      <c r="H581" s="403"/>
      <c r="I581" s="180">
        <v>10.95</v>
      </c>
      <c r="J581" s="405"/>
      <c r="K581" s="76">
        <f t="shared" si="104"/>
        <v>10.95</v>
      </c>
      <c r="L581" s="77">
        <f t="shared" si="105"/>
        <v>0</v>
      </c>
      <c r="M581" s="432">
        <v>0</v>
      </c>
      <c r="N581" s="78">
        <f t="shared" si="106"/>
        <v>0</v>
      </c>
      <c r="O581" s="434"/>
      <c r="P581" s="1"/>
      <c r="Q581" s="436"/>
      <c r="R581" s="79">
        <f t="shared" si="107"/>
        <v>0</v>
      </c>
      <c r="S581" s="1"/>
      <c r="T581" s="436"/>
      <c r="U581" s="79">
        <f t="shared" si="108"/>
        <v>0</v>
      </c>
      <c r="V581" s="1"/>
      <c r="W581" s="436"/>
      <c r="X581" s="79">
        <f t="shared" si="109"/>
        <v>0</v>
      </c>
      <c r="Y581" s="1"/>
      <c r="Z581" s="436"/>
      <c r="AA581" s="79">
        <f t="shared" si="110"/>
        <v>0</v>
      </c>
    </row>
    <row r="582" spans="1:27" customFormat="1" ht="17.25" customHeight="1">
      <c r="A582" s="1"/>
      <c r="B582" s="91">
        <v>9781915595256</v>
      </c>
      <c r="C582" s="45" t="s">
        <v>963</v>
      </c>
      <c r="D582" s="178" t="s">
        <v>932</v>
      </c>
      <c r="E582" s="179" t="s">
        <v>126</v>
      </c>
      <c r="F582" s="93" t="s">
        <v>216</v>
      </c>
      <c r="G582" s="162" t="s">
        <v>964</v>
      </c>
      <c r="H582" s="403"/>
      <c r="I582" s="180">
        <v>42.95</v>
      </c>
      <c r="J582" s="405"/>
      <c r="K582" s="76">
        <f t="shared" si="104"/>
        <v>42.95</v>
      </c>
      <c r="L582" s="77">
        <f t="shared" si="105"/>
        <v>0</v>
      </c>
      <c r="M582" s="432">
        <v>0</v>
      </c>
      <c r="N582" s="78">
        <f t="shared" si="106"/>
        <v>0</v>
      </c>
      <c r="O582" s="434"/>
      <c r="P582" s="1"/>
      <c r="Q582" s="436"/>
      <c r="R582" s="79">
        <f t="shared" si="107"/>
        <v>0</v>
      </c>
      <c r="S582" s="1"/>
      <c r="T582" s="436"/>
      <c r="U582" s="79">
        <f t="shared" si="108"/>
        <v>0</v>
      </c>
      <c r="V582" s="1"/>
      <c r="W582" s="436"/>
      <c r="X582" s="79">
        <f t="shared" si="109"/>
        <v>0</v>
      </c>
      <c r="Y582" s="1"/>
      <c r="Z582" s="436"/>
      <c r="AA582" s="79">
        <f t="shared" si="110"/>
        <v>0</v>
      </c>
    </row>
    <row r="583" spans="1:27" customFormat="1" ht="17.25" customHeight="1">
      <c r="A583" s="1"/>
      <c r="B583" s="91">
        <v>9781915595263</v>
      </c>
      <c r="C583" s="45" t="s">
        <v>965</v>
      </c>
      <c r="D583" s="178" t="s">
        <v>932</v>
      </c>
      <c r="E583" s="179" t="s">
        <v>98</v>
      </c>
      <c r="F583" s="93" t="s">
        <v>216</v>
      </c>
      <c r="G583" s="162" t="s">
        <v>966</v>
      </c>
      <c r="H583" s="403"/>
      <c r="I583" s="180">
        <v>10.95</v>
      </c>
      <c r="J583" s="405"/>
      <c r="K583" s="76">
        <f t="shared" si="104"/>
        <v>10.95</v>
      </c>
      <c r="L583" s="77">
        <f t="shared" si="105"/>
        <v>0</v>
      </c>
      <c r="M583" s="432">
        <v>0</v>
      </c>
      <c r="N583" s="78">
        <f t="shared" si="106"/>
        <v>0</v>
      </c>
      <c r="O583" s="434"/>
      <c r="P583" s="1"/>
      <c r="Q583" s="436"/>
      <c r="R583" s="79">
        <f t="shared" si="107"/>
        <v>0</v>
      </c>
      <c r="S583" s="1"/>
      <c r="T583" s="436"/>
      <c r="U583" s="79">
        <f t="shared" si="108"/>
        <v>0</v>
      </c>
      <c r="V583" s="1"/>
      <c r="W583" s="436"/>
      <c r="X583" s="79">
        <f t="shared" si="109"/>
        <v>0</v>
      </c>
      <c r="Y583" s="1"/>
      <c r="Z583" s="436"/>
      <c r="AA583" s="79">
        <f t="shared" si="110"/>
        <v>0</v>
      </c>
    </row>
    <row r="584" spans="1:27" customFormat="1" ht="17.25" customHeight="1">
      <c r="A584" s="1"/>
      <c r="B584" s="91">
        <v>9781917848503</v>
      </c>
      <c r="C584" s="160" t="s">
        <v>967</v>
      </c>
      <c r="D584" s="178" t="s">
        <v>932</v>
      </c>
      <c r="E584" s="179" t="s">
        <v>98</v>
      </c>
      <c r="F584" s="93" t="s">
        <v>216</v>
      </c>
      <c r="G584" s="162" t="s">
        <v>968</v>
      </c>
      <c r="H584" s="403"/>
      <c r="I584" s="180">
        <v>9.5</v>
      </c>
      <c r="J584" s="405"/>
      <c r="K584" s="76">
        <f t="shared" si="104"/>
        <v>9.5</v>
      </c>
      <c r="L584" s="77">
        <f t="shared" si="105"/>
        <v>0</v>
      </c>
      <c r="M584" s="432">
        <v>0</v>
      </c>
      <c r="N584" s="78">
        <f t="shared" si="106"/>
        <v>0</v>
      </c>
      <c r="O584" s="434"/>
      <c r="P584" s="1"/>
      <c r="Q584" s="436"/>
      <c r="R584" s="79">
        <f t="shared" si="107"/>
        <v>0</v>
      </c>
      <c r="S584" s="1"/>
      <c r="T584" s="436"/>
      <c r="U584" s="79">
        <f t="shared" si="108"/>
        <v>0</v>
      </c>
      <c r="V584" s="1"/>
      <c r="W584" s="436"/>
      <c r="X584" s="79">
        <f t="shared" si="109"/>
        <v>0</v>
      </c>
      <c r="Y584" s="1"/>
      <c r="Z584" s="436"/>
      <c r="AA584" s="79">
        <f t="shared" si="110"/>
        <v>0</v>
      </c>
    </row>
    <row r="585" spans="1:27" customFormat="1" ht="17.25" customHeight="1">
      <c r="A585" s="1"/>
      <c r="B585" s="91">
        <v>9781789276756</v>
      </c>
      <c r="C585" s="45" t="s">
        <v>969</v>
      </c>
      <c r="D585" s="178" t="s">
        <v>932</v>
      </c>
      <c r="E585" s="179" t="s">
        <v>126</v>
      </c>
      <c r="F585" s="93" t="s">
        <v>235</v>
      </c>
      <c r="G585" s="93" t="s">
        <v>970</v>
      </c>
      <c r="H585" s="403"/>
      <c r="I585" s="180">
        <v>32</v>
      </c>
      <c r="J585" s="405"/>
      <c r="K585" s="76">
        <f t="shared" si="104"/>
        <v>32</v>
      </c>
      <c r="L585" s="77">
        <f t="shared" si="105"/>
        <v>0</v>
      </c>
      <c r="M585" s="432">
        <v>0</v>
      </c>
      <c r="N585" s="78">
        <f t="shared" si="106"/>
        <v>0</v>
      </c>
      <c r="O585" s="434"/>
      <c r="P585" s="1"/>
      <c r="Q585" s="436"/>
      <c r="R585" s="79">
        <f t="shared" si="107"/>
        <v>0</v>
      </c>
      <c r="S585" s="1"/>
      <c r="T585" s="436"/>
      <c r="U585" s="79">
        <f t="shared" si="108"/>
        <v>0</v>
      </c>
      <c r="V585" s="1"/>
      <c r="W585" s="436"/>
      <c r="X585" s="79">
        <f t="shared" si="109"/>
        <v>0</v>
      </c>
      <c r="Y585" s="1"/>
      <c r="Z585" s="436"/>
      <c r="AA585" s="79">
        <f t="shared" si="110"/>
        <v>0</v>
      </c>
    </row>
    <row r="586" spans="1:27" customFormat="1" ht="17.25" customHeight="1">
      <c r="A586" s="1"/>
      <c r="B586" s="91">
        <v>9781789276985</v>
      </c>
      <c r="C586" s="45" t="s">
        <v>971</v>
      </c>
      <c r="D586" s="178" t="s">
        <v>932</v>
      </c>
      <c r="E586" s="179" t="s">
        <v>126</v>
      </c>
      <c r="F586" s="93" t="s">
        <v>235</v>
      </c>
      <c r="G586" s="93" t="s">
        <v>972</v>
      </c>
      <c r="H586" s="403"/>
      <c r="I586" s="180">
        <v>28.5</v>
      </c>
      <c r="J586" s="405"/>
      <c r="K586" s="76">
        <f t="shared" si="104"/>
        <v>28.5</v>
      </c>
      <c r="L586" s="77">
        <f t="shared" si="105"/>
        <v>0</v>
      </c>
      <c r="M586" s="432">
        <v>0</v>
      </c>
      <c r="N586" s="78">
        <f t="shared" si="106"/>
        <v>0</v>
      </c>
      <c r="O586" s="434"/>
      <c r="P586" s="1"/>
      <c r="Q586" s="436"/>
      <c r="R586" s="79">
        <f t="shared" si="107"/>
        <v>0</v>
      </c>
      <c r="S586" s="1"/>
      <c r="T586" s="436"/>
      <c r="U586" s="79">
        <f t="shared" si="108"/>
        <v>0</v>
      </c>
      <c r="V586" s="1"/>
      <c r="W586" s="436"/>
      <c r="X586" s="79">
        <f t="shared" si="109"/>
        <v>0</v>
      </c>
      <c r="Y586" s="1"/>
      <c r="Z586" s="436"/>
      <c r="AA586" s="79">
        <f t="shared" si="110"/>
        <v>0</v>
      </c>
    </row>
    <row r="587" spans="1:27" customFormat="1" ht="17.25" customHeight="1">
      <c r="A587" s="1"/>
      <c r="B587" s="91">
        <v>9781789277005</v>
      </c>
      <c r="C587" s="45" t="s">
        <v>973</v>
      </c>
      <c r="D587" s="178" t="s">
        <v>932</v>
      </c>
      <c r="E587" s="179" t="s">
        <v>98</v>
      </c>
      <c r="F587" s="93" t="s">
        <v>235</v>
      </c>
      <c r="G587" s="93" t="s">
        <v>974</v>
      </c>
      <c r="H587" s="403"/>
      <c r="I587" s="180">
        <v>11</v>
      </c>
      <c r="J587" s="405"/>
      <c r="K587" s="76">
        <f t="shared" si="104"/>
        <v>11</v>
      </c>
      <c r="L587" s="77">
        <f t="shared" si="105"/>
        <v>0</v>
      </c>
      <c r="M587" s="432">
        <v>0</v>
      </c>
      <c r="N587" s="78">
        <f t="shared" si="106"/>
        <v>0</v>
      </c>
      <c r="O587" s="434"/>
      <c r="P587" s="1"/>
      <c r="Q587" s="436"/>
      <c r="R587" s="79">
        <f t="shared" si="107"/>
        <v>0</v>
      </c>
      <c r="S587" s="1"/>
      <c r="T587" s="436"/>
      <c r="U587" s="79">
        <f t="shared" si="108"/>
        <v>0</v>
      </c>
      <c r="V587" s="1"/>
      <c r="W587" s="436"/>
      <c r="X587" s="79">
        <f t="shared" si="109"/>
        <v>0</v>
      </c>
      <c r="Y587" s="1"/>
      <c r="Z587" s="436"/>
      <c r="AA587" s="79">
        <f t="shared" si="110"/>
        <v>0</v>
      </c>
    </row>
    <row r="588" spans="1:27" customFormat="1" ht="17.25" customHeight="1">
      <c r="A588" s="1"/>
      <c r="B588" s="91">
        <v>9781789271706</v>
      </c>
      <c r="C588" s="45" t="s">
        <v>975</v>
      </c>
      <c r="D588" s="178" t="s">
        <v>932</v>
      </c>
      <c r="E588" s="179" t="s">
        <v>98</v>
      </c>
      <c r="F588" s="93" t="s">
        <v>235</v>
      </c>
      <c r="G588" s="93" t="s">
        <v>976</v>
      </c>
      <c r="H588" s="403"/>
      <c r="I588" s="180">
        <v>11</v>
      </c>
      <c r="J588" s="405"/>
      <c r="K588" s="76">
        <f t="shared" si="104"/>
        <v>11</v>
      </c>
      <c r="L588" s="77">
        <f t="shared" si="105"/>
        <v>0</v>
      </c>
      <c r="M588" s="432">
        <v>0</v>
      </c>
      <c r="N588" s="78">
        <f t="shared" si="106"/>
        <v>0</v>
      </c>
      <c r="O588" s="434"/>
      <c r="P588" s="1"/>
      <c r="Q588" s="436"/>
      <c r="R588" s="79">
        <f t="shared" si="107"/>
        <v>0</v>
      </c>
      <c r="S588" s="1"/>
      <c r="T588" s="436"/>
      <c r="U588" s="79">
        <f t="shared" si="108"/>
        <v>0</v>
      </c>
      <c r="V588" s="1"/>
      <c r="W588" s="436"/>
      <c r="X588" s="79">
        <f t="shared" si="109"/>
        <v>0</v>
      </c>
      <c r="Y588" s="1"/>
      <c r="Z588" s="436"/>
      <c r="AA588" s="79">
        <f t="shared" si="110"/>
        <v>0</v>
      </c>
    </row>
    <row r="589" spans="1:27" customFormat="1" ht="17.25" customHeight="1">
      <c r="A589" s="1"/>
      <c r="B589" s="91">
        <v>9781789271737</v>
      </c>
      <c r="C589" s="45" t="s">
        <v>977</v>
      </c>
      <c r="D589" s="178" t="s">
        <v>932</v>
      </c>
      <c r="E589" s="179" t="s">
        <v>126</v>
      </c>
      <c r="F589" s="190" t="s">
        <v>235</v>
      </c>
      <c r="G589" s="93" t="s">
        <v>978</v>
      </c>
      <c r="H589" s="403"/>
      <c r="I589" s="180">
        <v>34</v>
      </c>
      <c r="J589" s="405"/>
      <c r="K589" s="76">
        <f t="shared" si="104"/>
        <v>34</v>
      </c>
      <c r="L589" s="77">
        <f t="shared" si="105"/>
        <v>0</v>
      </c>
      <c r="M589" s="432">
        <v>0</v>
      </c>
      <c r="N589" s="78">
        <f t="shared" si="106"/>
        <v>0</v>
      </c>
      <c r="O589" s="434"/>
      <c r="P589" s="1"/>
      <c r="Q589" s="436"/>
      <c r="R589" s="79">
        <f t="shared" si="107"/>
        <v>0</v>
      </c>
      <c r="S589" s="1"/>
      <c r="T589" s="436"/>
      <c r="U589" s="79">
        <f t="shared" si="108"/>
        <v>0</v>
      </c>
      <c r="V589" s="1"/>
      <c r="W589" s="436"/>
      <c r="X589" s="79">
        <f t="shared" si="109"/>
        <v>0</v>
      </c>
      <c r="Y589" s="1"/>
      <c r="Z589" s="436"/>
      <c r="AA589" s="79">
        <f t="shared" si="110"/>
        <v>0</v>
      </c>
    </row>
    <row r="590" spans="1:27" customFormat="1" ht="17.25" customHeight="1">
      <c r="A590" s="1"/>
      <c r="B590" s="91">
        <v>9781789276107</v>
      </c>
      <c r="C590" s="45" t="s">
        <v>979</v>
      </c>
      <c r="D590" s="178" t="s">
        <v>932</v>
      </c>
      <c r="E590" s="179" t="s">
        <v>126</v>
      </c>
      <c r="F590" s="190" t="s">
        <v>235</v>
      </c>
      <c r="G590" s="93" t="s">
        <v>980</v>
      </c>
      <c r="H590" s="403"/>
      <c r="I590" s="180">
        <v>30</v>
      </c>
      <c r="J590" s="405"/>
      <c r="K590" s="76">
        <f t="shared" si="104"/>
        <v>30</v>
      </c>
      <c r="L590" s="77">
        <f t="shared" si="105"/>
        <v>0</v>
      </c>
      <c r="M590" s="432">
        <v>0</v>
      </c>
      <c r="N590" s="78">
        <f t="shared" si="106"/>
        <v>0</v>
      </c>
      <c r="O590" s="434"/>
      <c r="P590" s="1"/>
      <c r="Q590" s="436"/>
      <c r="R590" s="79">
        <f t="shared" si="107"/>
        <v>0</v>
      </c>
      <c r="S590" s="1"/>
      <c r="T590" s="436"/>
      <c r="U590" s="79">
        <f t="shared" si="108"/>
        <v>0</v>
      </c>
      <c r="V590" s="1"/>
      <c r="W590" s="436"/>
      <c r="X590" s="79">
        <f t="shared" si="109"/>
        <v>0</v>
      </c>
      <c r="Y590" s="1"/>
      <c r="Z590" s="436"/>
      <c r="AA590" s="79">
        <f t="shared" si="110"/>
        <v>0</v>
      </c>
    </row>
    <row r="591" spans="1:27" customFormat="1" ht="17.25" customHeight="1">
      <c r="A591" s="1"/>
      <c r="B591" s="91">
        <v>9780861215959</v>
      </c>
      <c r="C591" s="45" t="s">
        <v>981</v>
      </c>
      <c r="D591" s="178" t="s">
        <v>932</v>
      </c>
      <c r="E591" s="179" t="s">
        <v>98</v>
      </c>
      <c r="F591" s="190" t="s">
        <v>235</v>
      </c>
      <c r="G591" s="93" t="s">
        <v>982</v>
      </c>
      <c r="H591" s="403"/>
      <c r="I591" s="180">
        <v>18</v>
      </c>
      <c r="J591" s="405"/>
      <c r="K591" s="76">
        <f t="shared" si="104"/>
        <v>18</v>
      </c>
      <c r="L591" s="77">
        <f t="shared" si="105"/>
        <v>0</v>
      </c>
      <c r="M591" s="432">
        <v>0</v>
      </c>
      <c r="N591" s="78">
        <f t="shared" si="106"/>
        <v>0</v>
      </c>
      <c r="O591" s="434"/>
      <c r="P591" s="1"/>
      <c r="Q591" s="436"/>
      <c r="R591" s="79">
        <f t="shared" si="107"/>
        <v>0</v>
      </c>
      <c r="S591" s="1"/>
      <c r="T591" s="436"/>
      <c r="U591" s="79">
        <f t="shared" si="108"/>
        <v>0</v>
      </c>
      <c r="V591" s="1"/>
      <c r="W591" s="436"/>
      <c r="X591" s="79">
        <f t="shared" si="109"/>
        <v>0</v>
      </c>
      <c r="Y591" s="1"/>
      <c r="Z591" s="436"/>
      <c r="AA591" s="79">
        <f t="shared" si="110"/>
        <v>0</v>
      </c>
    </row>
    <row r="592" spans="1:27" customFormat="1" ht="17.25" customHeight="1">
      <c r="A592" s="1"/>
      <c r="B592" s="91">
        <v>9780717194025</v>
      </c>
      <c r="C592" s="45" t="s">
        <v>983</v>
      </c>
      <c r="D592" s="178" t="s">
        <v>932</v>
      </c>
      <c r="E592" s="179" t="s">
        <v>126</v>
      </c>
      <c r="F592" s="190" t="s">
        <v>254</v>
      </c>
      <c r="G592" s="190"/>
      <c r="H592" s="403"/>
      <c r="I592" s="180">
        <v>26.95</v>
      </c>
      <c r="J592" s="405"/>
      <c r="K592" s="76">
        <f t="shared" si="104"/>
        <v>26.95</v>
      </c>
      <c r="L592" s="77">
        <f t="shared" si="105"/>
        <v>0</v>
      </c>
      <c r="M592" s="432">
        <v>0</v>
      </c>
      <c r="N592" s="78">
        <f t="shared" si="106"/>
        <v>0</v>
      </c>
      <c r="O592" s="434"/>
      <c r="P592" s="1"/>
      <c r="Q592" s="436"/>
      <c r="R592" s="79">
        <f t="shared" si="107"/>
        <v>0</v>
      </c>
      <c r="S592" s="1"/>
      <c r="T592" s="436"/>
      <c r="U592" s="79">
        <f t="shared" si="108"/>
        <v>0</v>
      </c>
      <c r="V592" s="1"/>
      <c r="W592" s="436"/>
      <c r="X592" s="79">
        <f t="shared" si="109"/>
        <v>0</v>
      </c>
      <c r="Y592" s="1"/>
      <c r="Z592" s="436"/>
      <c r="AA592" s="79">
        <f t="shared" si="110"/>
        <v>0</v>
      </c>
    </row>
    <row r="593" spans="1:27" customFormat="1" ht="17.25" customHeight="1">
      <c r="A593" s="1"/>
      <c r="B593" s="91">
        <v>9780717194056</v>
      </c>
      <c r="C593" s="45" t="s">
        <v>984</v>
      </c>
      <c r="D593" s="178" t="s">
        <v>932</v>
      </c>
      <c r="E593" s="179" t="s">
        <v>126</v>
      </c>
      <c r="F593" s="190" t="s">
        <v>254</v>
      </c>
      <c r="G593" s="191"/>
      <c r="H593" s="403"/>
      <c r="I593" s="180">
        <v>10.75</v>
      </c>
      <c r="J593" s="405"/>
      <c r="K593" s="76">
        <f t="shared" si="104"/>
        <v>10.75</v>
      </c>
      <c r="L593" s="77">
        <f t="shared" si="105"/>
        <v>0</v>
      </c>
      <c r="M593" s="432">
        <v>0</v>
      </c>
      <c r="N593" s="78">
        <f t="shared" si="106"/>
        <v>0</v>
      </c>
      <c r="O593" s="434"/>
      <c r="P593" s="1"/>
      <c r="Q593" s="436"/>
      <c r="R593" s="79">
        <f t="shared" si="107"/>
        <v>0</v>
      </c>
      <c r="S593" s="1"/>
      <c r="T593" s="436"/>
      <c r="U593" s="79">
        <f t="shared" si="108"/>
        <v>0</v>
      </c>
      <c r="V593" s="1"/>
      <c r="W593" s="436"/>
      <c r="X593" s="79">
        <f t="shared" si="109"/>
        <v>0</v>
      </c>
      <c r="Y593" s="1"/>
      <c r="Z593" s="436"/>
      <c r="AA593" s="79">
        <f t="shared" si="110"/>
        <v>0</v>
      </c>
    </row>
    <row r="594" spans="1:27" customFormat="1" ht="17.25" customHeight="1">
      <c r="A594" s="1"/>
      <c r="B594" s="91">
        <v>9780717197040</v>
      </c>
      <c r="C594" s="45" t="s">
        <v>985</v>
      </c>
      <c r="D594" s="178" t="s">
        <v>932</v>
      </c>
      <c r="E594" s="179" t="s">
        <v>126</v>
      </c>
      <c r="F594" s="190" t="s">
        <v>254</v>
      </c>
      <c r="G594" s="191"/>
      <c r="H594" s="403"/>
      <c r="I594" s="180">
        <v>30.95</v>
      </c>
      <c r="J594" s="405"/>
      <c r="K594" s="76">
        <f t="shared" si="104"/>
        <v>30.95</v>
      </c>
      <c r="L594" s="77">
        <f t="shared" si="105"/>
        <v>0</v>
      </c>
      <c r="M594" s="432">
        <v>0</v>
      </c>
      <c r="N594" s="78">
        <f t="shared" si="106"/>
        <v>0</v>
      </c>
      <c r="O594" s="434"/>
      <c r="P594" s="1"/>
      <c r="Q594" s="436"/>
      <c r="R594" s="79">
        <f t="shared" si="107"/>
        <v>0</v>
      </c>
      <c r="S594" s="1"/>
      <c r="T594" s="436"/>
      <c r="U594" s="79">
        <f t="shared" si="108"/>
        <v>0</v>
      </c>
      <c r="V594" s="1"/>
      <c r="W594" s="436"/>
      <c r="X594" s="79">
        <f t="shared" si="109"/>
        <v>0</v>
      </c>
      <c r="Y594" s="1"/>
      <c r="Z594" s="436"/>
      <c r="AA594" s="79">
        <f t="shared" si="110"/>
        <v>0</v>
      </c>
    </row>
    <row r="595" spans="1:27" customFormat="1" ht="17.25" customHeight="1">
      <c r="A595" s="1"/>
      <c r="B595" s="91">
        <v>9780717197026</v>
      </c>
      <c r="C595" s="45" t="s">
        <v>986</v>
      </c>
      <c r="D595" s="178" t="s">
        <v>932</v>
      </c>
      <c r="E595" s="179" t="s">
        <v>126</v>
      </c>
      <c r="F595" s="190" t="s">
        <v>254</v>
      </c>
      <c r="G595" s="191"/>
      <c r="H595" s="403"/>
      <c r="I595" s="180">
        <v>10.75</v>
      </c>
      <c r="J595" s="405"/>
      <c r="K595" s="76">
        <f t="shared" si="104"/>
        <v>10.75</v>
      </c>
      <c r="L595" s="77">
        <f t="shared" si="105"/>
        <v>0</v>
      </c>
      <c r="M595" s="432">
        <v>0</v>
      </c>
      <c r="N595" s="78">
        <f t="shared" si="106"/>
        <v>0</v>
      </c>
      <c r="O595" s="434"/>
      <c r="P595" s="1"/>
      <c r="Q595" s="436"/>
      <c r="R595" s="79">
        <f t="shared" si="107"/>
        <v>0</v>
      </c>
      <c r="S595" s="1"/>
      <c r="T595" s="436"/>
      <c r="U595" s="79">
        <f t="shared" si="108"/>
        <v>0</v>
      </c>
      <c r="V595" s="1"/>
      <c r="W595" s="436"/>
      <c r="X595" s="79">
        <f t="shared" si="109"/>
        <v>0</v>
      </c>
      <c r="Y595" s="1"/>
      <c r="Z595" s="436"/>
      <c r="AA595" s="79">
        <f t="shared" si="110"/>
        <v>0</v>
      </c>
    </row>
    <row r="596" spans="1:27" customFormat="1" ht="17.25" customHeight="1">
      <c r="A596" s="1"/>
      <c r="B596" s="91">
        <v>9781909417977</v>
      </c>
      <c r="C596" s="45" t="s">
        <v>987</v>
      </c>
      <c r="D596" s="178" t="s">
        <v>932</v>
      </c>
      <c r="E596" s="179" t="s">
        <v>126</v>
      </c>
      <c r="F596" s="190" t="s">
        <v>266</v>
      </c>
      <c r="G596" s="191" t="s">
        <v>988</v>
      </c>
      <c r="H596" s="403"/>
      <c r="I596" s="180">
        <v>29.99</v>
      </c>
      <c r="J596" s="405"/>
      <c r="K596" s="76">
        <f t="shared" si="104"/>
        <v>29.99</v>
      </c>
      <c r="L596" s="77">
        <f t="shared" si="105"/>
        <v>0</v>
      </c>
      <c r="M596" s="432">
        <v>0</v>
      </c>
      <c r="N596" s="78">
        <f t="shared" si="106"/>
        <v>0</v>
      </c>
      <c r="O596" s="434"/>
      <c r="P596" s="1"/>
      <c r="Q596" s="436"/>
      <c r="R596" s="79">
        <f t="shared" si="107"/>
        <v>0</v>
      </c>
      <c r="S596" s="1"/>
      <c r="T596" s="436"/>
      <c r="U596" s="79">
        <f t="shared" si="108"/>
        <v>0</v>
      </c>
      <c r="V596" s="1"/>
      <c r="W596" s="436"/>
      <c r="X596" s="79">
        <f t="shared" si="109"/>
        <v>0</v>
      </c>
      <c r="Y596" s="1"/>
      <c r="Z596" s="436"/>
      <c r="AA596" s="79">
        <f t="shared" si="110"/>
        <v>0</v>
      </c>
    </row>
    <row r="597" spans="1:27" customFormat="1" ht="17.25" customHeight="1">
      <c r="A597" s="1"/>
      <c r="B597" s="91">
        <v>9781909417960</v>
      </c>
      <c r="C597" s="45" t="s">
        <v>989</v>
      </c>
      <c r="D597" s="178" t="s">
        <v>932</v>
      </c>
      <c r="E597" s="179" t="s">
        <v>98</v>
      </c>
      <c r="F597" s="190" t="s">
        <v>266</v>
      </c>
      <c r="G597" s="191" t="s">
        <v>990</v>
      </c>
      <c r="H597" s="403"/>
      <c r="I597" s="180">
        <v>7.99</v>
      </c>
      <c r="J597" s="405"/>
      <c r="K597" s="76">
        <f t="shared" si="104"/>
        <v>7.99</v>
      </c>
      <c r="L597" s="77">
        <f t="shared" si="105"/>
        <v>0</v>
      </c>
      <c r="M597" s="432">
        <v>0</v>
      </c>
      <c r="N597" s="78">
        <f t="shared" si="106"/>
        <v>0</v>
      </c>
      <c r="O597" s="434"/>
      <c r="P597" s="1"/>
      <c r="Q597" s="436"/>
      <c r="R597" s="79">
        <f t="shared" si="107"/>
        <v>0</v>
      </c>
      <c r="S597" s="1"/>
      <c r="T597" s="436"/>
      <c r="U597" s="79">
        <f t="shared" si="108"/>
        <v>0</v>
      </c>
      <c r="V597" s="1"/>
      <c r="W597" s="436"/>
      <c r="X597" s="79">
        <f t="shared" si="109"/>
        <v>0</v>
      </c>
      <c r="Y597" s="1"/>
      <c r="Z597" s="436"/>
      <c r="AA597" s="79">
        <f t="shared" si="110"/>
        <v>0</v>
      </c>
    </row>
    <row r="598" spans="1:27" customFormat="1" ht="17.25" customHeight="1">
      <c r="A598" s="1"/>
      <c r="B598" s="91">
        <v>9781909417779</v>
      </c>
      <c r="C598" s="45" t="s">
        <v>991</v>
      </c>
      <c r="D598" s="178" t="s">
        <v>932</v>
      </c>
      <c r="E598" s="179" t="s">
        <v>126</v>
      </c>
      <c r="F598" s="93" t="s">
        <v>266</v>
      </c>
      <c r="G598" s="93" t="s">
        <v>992</v>
      </c>
      <c r="H598" s="403"/>
      <c r="I598" s="180">
        <v>25.99</v>
      </c>
      <c r="J598" s="405"/>
      <c r="K598" s="76">
        <f t="shared" si="104"/>
        <v>25.99</v>
      </c>
      <c r="L598" s="77">
        <f t="shared" si="105"/>
        <v>0</v>
      </c>
      <c r="M598" s="432">
        <v>0</v>
      </c>
      <c r="N598" s="78">
        <f t="shared" si="106"/>
        <v>0</v>
      </c>
      <c r="O598" s="434"/>
      <c r="P598" s="1"/>
      <c r="Q598" s="436"/>
      <c r="R598" s="79">
        <f t="shared" si="107"/>
        <v>0</v>
      </c>
      <c r="S598" s="1"/>
      <c r="T598" s="436"/>
      <c r="U598" s="79">
        <f t="shared" si="108"/>
        <v>0</v>
      </c>
      <c r="V598" s="1"/>
      <c r="W598" s="436"/>
      <c r="X598" s="79">
        <f t="shared" si="109"/>
        <v>0</v>
      </c>
      <c r="Y598" s="1"/>
      <c r="Z598" s="436"/>
      <c r="AA598" s="79">
        <f t="shared" si="110"/>
        <v>0</v>
      </c>
    </row>
    <row r="599" spans="1:27" customFormat="1" ht="17.25" customHeight="1">
      <c r="A599" s="1"/>
      <c r="B599" s="91">
        <v>9781909417205</v>
      </c>
      <c r="C599" s="45" t="s">
        <v>993</v>
      </c>
      <c r="D599" s="178" t="s">
        <v>932</v>
      </c>
      <c r="E599" s="179" t="s">
        <v>98</v>
      </c>
      <c r="F599" s="190" t="s">
        <v>266</v>
      </c>
      <c r="G599" s="93" t="s">
        <v>994</v>
      </c>
      <c r="H599" s="403"/>
      <c r="I599" s="180">
        <v>7.99</v>
      </c>
      <c r="J599" s="405"/>
      <c r="K599" s="76">
        <f t="shared" si="104"/>
        <v>7.99</v>
      </c>
      <c r="L599" s="77">
        <f t="shared" si="105"/>
        <v>0</v>
      </c>
      <c r="M599" s="432">
        <v>0</v>
      </c>
      <c r="N599" s="78">
        <f t="shared" si="106"/>
        <v>0</v>
      </c>
      <c r="O599" s="434"/>
      <c r="P599" s="1"/>
      <c r="Q599" s="436"/>
      <c r="R599" s="79">
        <f t="shared" si="107"/>
        <v>0</v>
      </c>
      <c r="S599" s="1"/>
      <c r="T599" s="436"/>
      <c r="U599" s="79">
        <f t="shared" si="108"/>
        <v>0</v>
      </c>
      <c r="V599" s="1"/>
      <c r="W599" s="436"/>
      <c r="X599" s="79">
        <f t="shared" si="109"/>
        <v>0</v>
      </c>
      <c r="Y599" s="1"/>
      <c r="Z599" s="436"/>
      <c r="AA599" s="79">
        <f t="shared" si="110"/>
        <v>0</v>
      </c>
    </row>
    <row r="600" spans="1:27" customFormat="1" ht="17.25" customHeight="1">
      <c r="A600" s="1"/>
      <c r="B600" s="91"/>
      <c r="C600" s="45" t="s">
        <v>283</v>
      </c>
      <c r="D600" s="178" t="s">
        <v>932</v>
      </c>
      <c r="E600" s="179" t="s">
        <v>139</v>
      </c>
      <c r="F600" s="190" t="s">
        <v>281</v>
      </c>
      <c r="G600" s="157"/>
      <c r="H600" s="403"/>
      <c r="I600" s="180">
        <v>9.5</v>
      </c>
      <c r="J600" s="405"/>
      <c r="K600" s="76">
        <f t="shared" si="104"/>
        <v>9.5</v>
      </c>
      <c r="L600" s="77">
        <f t="shared" si="105"/>
        <v>0</v>
      </c>
      <c r="M600" s="432">
        <v>0</v>
      </c>
      <c r="N600" s="78">
        <f t="shared" si="106"/>
        <v>0</v>
      </c>
      <c r="O600" s="434"/>
      <c r="P600" s="1"/>
      <c r="Q600" s="436"/>
      <c r="R600" s="79">
        <f t="shared" si="107"/>
        <v>0</v>
      </c>
      <c r="S600" s="1"/>
      <c r="T600" s="436"/>
      <c r="U600" s="79">
        <f t="shared" si="108"/>
        <v>0</v>
      </c>
      <c r="V600" s="1"/>
      <c r="W600" s="436"/>
      <c r="X600" s="79">
        <f t="shared" si="109"/>
        <v>0</v>
      </c>
      <c r="Y600" s="1"/>
      <c r="Z600" s="436"/>
      <c r="AA600" s="79">
        <f t="shared" si="110"/>
        <v>0</v>
      </c>
    </row>
    <row r="601" spans="1:27" s="417" customFormat="1" ht="17.25" customHeight="1">
      <c r="A601" s="463"/>
      <c r="B601" s="489"/>
      <c r="C601" s="497" t="s">
        <v>995</v>
      </c>
      <c r="D601" s="498"/>
      <c r="E601" s="492"/>
      <c r="F601" s="474"/>
      <c r="G601" s="496"/>
      <c r="H601" s="403"/>
      <c r="I601" s="495"/>
      <c r="J601" s="405"/>
      <c r="K601" s="465">
        <f t="shared" si="104"/>
        <v>0</v>
      </c>
      <c r="L601" s="466">
        <f t="shared" si="105"/>
        <v>0</v>
      </c>
      <c r="M601" s="432">
        <v>0</v>
      </c>
      <c r="N601" s="467">
        <f t="shared" si="106"/>
        <v>0</v>
      </c>
      <c r="O601" s="434"/>
      <c r="P601" s="463"/>
      <c r="Q601" s="436"/>
      <c r="R601" s="468">
        <f t="shared" si="107"/>
        <v>0</v>
      </c>
      <c r="S601" s="463"/>
      <c r="T601" s="436"/>
      <c r="U601" s="468">
        <f t="shared" si="108"/>
        <v>0</v>
      </c>
      <c r="V601" s="463"/>
      <c r="W601" s="436"/>
      <c r="X601" s="468">
        <f t="shared" si="109"/>
        <v>0</v>
      </c>
      <c r="Y601" s="463"/>
      <c r="Z601" s="436"/>
      <c r="AA601" s="468">
        <f t="shared" si="110"/>
        <v>0</v>
      </c>
    </row>
    <row r="602" spans="1:27" s="417" customFormat="1" ht="17.25" customHeight="1">
      <c r="A602" s="463"/>
      <c r="B602" s="464"/>
      <c r="C602" s="473"/>
      <c r="D602" s="498"/>
      <c r="E602" s="401"/>
      <c r="F602" s="471"/>
      <c r="G602" s="402"/>
      <c r="H602" s="403"/>
      <c r="I602" s="472"/>
      <c r="J602" s="405"/>
      <c r="K602" s="465">
        <f t="shared" si="104"/>
        <v>0</v>
      </c>
      <c r="L602" s="466">
        <f t="shared" si="105"/>
        <v>0</v>
      </c>
      <c r="M602" s="432">
        <v>0</v>
      </c>
      <c r="N602" s="467">
        <f t="shared" si="106"/>
        <v>0</v>
      </c>
      <c r="O602" s="434"/>
      <c r="P602" s="463"/>
      <c r="Q602" s="436"/>
      <c r="R602" s="468">
        <f t="shared" si="107"/>
        <v>0</v>
      </c>
      <c r="S602" s="463"/>
      <c r="T602" s="436"/>
      <c r="U602" s="468">
        <f t="shared" si="108"/>
        <v>0</v>
      </c>
      <c r="V602" s="463"/>
      <c r="W602" s="436"/>
      <c r="X602" s="468">
        <f t="shared" si="109"/>
        <v>0</v>
      </c>
      <c r="Y602" s="463"/>
      <c r="Z602" s="436"/>
      <c r="AA602" s="468">
        <f t="shared" si="110"/>
        <v>0</v>
      </c>
    </row>
    <row r="603" spans="1:27" s="417" customFormat="1" ht="17.25" customHeight="1">
      <c r="A603" s="463"/>
      <c r="B603" s="464"/>
      <c r="C603" s="473"/>
      <c r="D603" s="498"/>
      <c r="E603" s="401"/>
      <c r="F603" s="471"/>
      <c r="G603" s="402"/>
      <c r="H603" s="403"/>
      <c r="I603" s="472"/>
      <c r="J603" s="405"/>
      <c r="K603" s="465">
        <f t="shared" si="104"/>
        <v>0</v>
      </c>
      <c r="L603" s="466">
        <f t="shared" si="105"/>
        <v>0</v>
      </c>
      <c r="M603" s="432">
        <v>0</v>
      </c>
      <c r="N603" s="467">
        <f t="shared" si="106"/>
        <v>0</v>
      </c>
      <c r="O603" s="434"/>
      <c r="P603" s="463"/>
      <c r="Q603" s="436"/>
      <c r="R603" s="468">
        <f t="shared" si="107"/>
        <v>0</v>
      </c>
      <c r="S603" s="463"/>
      <c r="T603" s="436"/>
      <c r="U603" s="468">
        <f t="shared" si="108"/>
        <v>0</v>
      </c>
      <c r="V603" s="463"/>
      <c r="W603" s="436"/>
      <c r="X603" s="468">
        <f t="shared" si="109"/>
        <v>0</v>
      </c>
      <c r="Y603" s="463"/>
      <c r="Z603" s="436"/>
      <c r="AA603" s="468">
        <f t="shared" si="110"/>
        <v>0</v>
      </c>
    </row>
    <row r="604" spans="1:27" s="417" customFormat="1" ht="17.25" customHeight="1">
      <c r="A604" s="463"/>
      <c r="B604" s="464"/>
      <c r="C604" s="473"/>
      <c r="D604" s="498"/>
      <c r="E604" s="401"/>
      <c r="F604" s="471"/>
      <c r="G604" s="402"/>
      <c r="H604" s="403"/>
      <c r="I604" s="472"/>
      <c r="J604" s="405"/>
      <c r="K604" s="465">
        <f t="shared" si="104"/>
        <v>0</v>
      </c>
      <c r="L604" s="466">
        <f t="shared" si="105"/>
        <v>0</v>
      </c>
      <c r="M604" s="432">
        <v>0</v>
      </c>
      <c r="N604" s="467">
        <f t="shared" si="106"/>
        <v>0</v>
      </c>
      <c r="O604" s="434"/>
      <c r="P604" s="463"/>
      <c r="Q604" s="436"/>
      <c r="R604" s="468">
        <f t="shared" si="107"/>
        <v>0</v>
      </c>
      <c r="S604" s="463"/>
      <c r="T604" s="436"/>
      <c r="U604" s="468">
        <f t="shared" si="108"/>
        <v>0</v>
      </c>
      <c r="V604" s="463"/>
      <c r="W604" s="436"/>
      <c r="X604" s="468">
        <f t="shared" si="109"/>
        <v>0</v>
      </c>
      <c r="Y604" s="463"/>
      <c r="Z604" s="436"/>
      <c r="AA604" s="468">
        <f t="shared" si="110"/>
        <v>0</v>
      </c>
    </row>
    <row r="605" spans="1:27" s="417" customFormat="1" ht="17.25" customHeight="1">
      <c r="A605" s="463"/>
      <c r="B605" s="464"/>
      <c r="C605" s="473"/>
      <c r="D605" s="498"/>
      <c r="E605" s="401"/>
      <c r="F605" s="471"/>
      <c r="G605" s="402"/>
      <c r="H605" s="403"/>
      <c r="I605" s="472"/>
      <c r="J605" s="405"/>
      <c r="K605" s="465">
        <f t="shared" si="104"/>
        <v>0</v>
      </c>
      <c r="L605" s="466">
        <f t="shared" si="105"/>
        <v>0</v>
      </c>
      <c r="M605" s="432">
        <v>0</v>
      </c>
      <c r="N605" s="467">
        <f t="shared" si="106"/>
        <v>0</v>
      </c>
      <c r="O605" s="434"/>
      <c r="P605" s="463"/>
      <c r="Q605" s="436"/>
      <c r="R605" s="468">
        <f t="shared" si="107"/>
        <v>0</v>
      </c>
      <c r="S605" s="463"/>
      <c r="T605" s="436"/>
      <c r="U605" s="468">
        <f t="shared" si="108"/>
        <v>0</v>
      </c>
      <c r="V605" s="463"/>
      <c r="W605" s="436"/>
      <c r="X605" s="468">
        <f t="shared" si="109"/>
        <v>0</v>
      </c>
      <c r="Y605" s="463"/>
      <c r="Z605" s="436"/>
      <c r="AA605" s="468">
        <f t="shared" si="110"/>
        <v>0</v>
      </c>
    </row>
    <row r="606" spans="1:27" customFormat="1" ht="17.25" customHeight="1">
      <c r="A606" s="1"/>
      <c r="B606" s="100"/>
      <c r="C606" s="132" t="s">
        <v>284</v>
      </c>
      <c r="D606" s="133"/>
      <c r="E606" s="97"/>
      <c r="F606" s="98"/>
      <c r="G606" s="99"/>
      <c r="H606" s="100"/>
      <c r="I606" s="101"/>
      <c r="J606" s="102"/>
      <c r="K606" s="103"/>
      <c r="L606" s="104"/>
      <c r="M606" s="105"/>
      <c r="N606" s="105"/>
      <c r="O606" s="100"/>
      <c r="P606" s="1"/>
      <c r="R606" s="1"/>
      <c r="T606" s="1"/>
      <c r="V606" s="1"/>
      <c r="X606" s="1"/>
      <c r="Y606" s="1"/>
      <c r="Z606" s="1"/>
      <c r="AA606" s="1"/>
    </row>
    <row r="607" spans="1:27" customFormat="1" ht="17.25" customHeight="1">
      <c r="A607" s="1"/>
      <c r="B607" s="106" t="s">
        <v>996</v>
      </c>
      <c r="C607" s="151"/>
      <c r="D607" s="152"/>
      <c r="E607" s="152"/>
      <c r="F607" s="151"/>
      <c r="G607" s="151"/>
      <c r="H607" s="112">
        <f>SUM(H563:H606)</f>
        <v>0</v>
      </c>
      <c r="I607" s="113"/>
      <c r="J607" s="114"/>
      <c r="K607" s="114"/>
      <c r="L607" s="115">
        <f>SUM(L563:L606)</f>
        <v>0</v>
      </c>
      <c r="M607" s="153"/>
      <c r="N607" s="117">
        <f>SUM(N563:N606)</f>
        <v>0</v>
      </c>
      <c r="O607" s="167"/>
      <c r="P607" s="1"/>
      <c r="R607" s="1"/>
      <c r="T607" s="1"/>
      <c r="V607" s="1"/>
      <c r="X607" s="1"/>
      <c r="Y607" s="1"/>
      <c r="Z607" s="1"/>
      <c r="AA607" s="1"/>
    </row>
    <row r="608" spans="1:27" customFormat="1" ht="17.25" customHeight="1">
      <c r="A608" s="1"/>
      <c r="B608" s="120"/>
      <c r="C608" s="157"/>
      <c r="D608" s="157"/>
      <c r="E608" s="123"/>
      <c r="F608" s="157"/>
      <c r="G608" s="157"/>
      <c r="H608" s="120"/>
      <c r="I608" s="47"/>
      <c r="J608" s="4"/>
      <c r="K608" s="4"/>
      <c r="L608" s="4"/>
      <c r="M608" s="128"/>
      <c r="N608" s="128"/>
      <c r="O608" s="157"/>
      <c r="P608" s="1"/>
      <c r="R608" s="1"/>
      <c r="T608" s="1"/>
      <c r="V608" s="1"/>
      <c r="X608" s="1"/>
      <c r="Y608" s="1"/>
      <c r="Z608" s="1"/>
      <c r="AA608" s="1"/>
    </row>
    <row r="609" spans="1:27" customFormat="1" ht="30" customHeight="1">
      <c r="A609" s="1"/>
      <c r="B609" s="387" t="s">
        <v>997</v>
      </c>
      <c r="C609" s="371"/>
      <c r="D609" s="371"/>
      <c r="E609" s="371"/>
      <c r="F609" s="371"/>
      <c r="G609" s="371"/>
      <c r="H609" s="371"/>
      <c r="I609" s="371"/>
      <c r="J609" s="371"/>
      <c r="K609" s="371"/>
      <c r="L609" s="371"/>
      <c r="M609" s="371"/>
      <c r="N609" s="371"/>
      <c r="O609" s="372"/>
      <c r="P609" s="1"/>
      <c r="R609" s="1"/>
      <c r="T609" s="1"/>
      <c r="V609" s="1"/>
      <c r="X609" s="1"/>
      <c r="Y609" s="1"/>
      <c r="Z609" s="1"/>
      <c r="AA609" s="1"/>
    </row>
    <row r="610" spans="1:27" customFormat="1" ht="30" customHeight="1">
      <c r="A610" s="15"/>
      <c r="B610" s="144" t="s">
        <v>78</v>
      </c>
      <c r="C610" s="28" t="s">
        <v>79</v>
      </c>
      <c r="D610" s="28" t="s">
        <v>80</v>
      </c>
      <c r="E610" s="28" t="s">
        <v>81</v>
      </c>
      <c r="F610" s="145" t="s">
        <v>82</v>
      </c>
      <c r="G610" s="28" t="s">
        <v>83</v>
      </c>
      <c r="H610" s="146" t="s">
        <v>84</v>
      </c>
      <c r="I610" s="147" t="s">
        <v>85</v>
      </c>
      <c r="J610" s="148" t="s">
        <v>86</v>
      </c>
      <c r="K610" s="148" t="s">
        <v>87</v>
      </c>
      <c r="L610" s="148" t="s">
        <v>88</v>
      </c>
      <c r="M610" s="149" t="s">
        <v>89</v>
      </c>
      <c r="N610" s="149" t="s">
        <v>90</v>
      </c>
      <c r="O610" s="28" t="s">
        <v>91</v>
      </c>
      <c r="P610" s="15"/>
      <c r="Q610" s="385" t="s">
        <v>92</v>
      </c>
      <c r="R610" s="379"/>
      <c r="S610" s="15"/>
      <c r="T610" s="385" t="s">
        <v>93</v>
      </c>
      <c r="U610" s="379"/>
      <c r="V610" s="15"/>
      <c r="W610" s="385" t="s">
        <v>94</v>
      </c>
      <c r="X610" s="379"/>
      <c r="Y610" s="15"/>
      <c r="Z610" s="386" t="s">
        <v>95</v>
      </c>
      <c r="AA610" s="379"/>
    </row>
    <row r="611" spans="1:27" customFormat="1" ht="17.25" customHeight="1">
      <c r="A611" s="1"/>
      <c r="B611" s="71">
        <v>9781857916720</v>
      </c>
      <c r="C611" s="72" t="s">
        <v>998</v>
      </c>
      <c r="D611" s="184" t="s">
        <v>999</v>
      </c>
      <c r="E611" s="182" t="s">
        <v>98</v>
      </c>
      <c r="F611" s="32" t="s">
        <v>99</v>
      </c>
      <c r="G611" s="73" t="s">
        <v>1000</v>
      </c>
      <c r="H611" s="403"/>
      <c r="I611" s="185">
        <v>15</v>
      </c>
      <c r="J611" s="405"/>
      <c r="K611" s="76">
        <f t="shared" ref="K611:K630" si="111">I611-(I611*J611)</f>
        <v>15</v>
      </c>
      <c r="L611" s="77">
        <f t="shared" ref="L611:L630" si="112">K611*H611</f>
        <v>0</v>
      </c>
      <c r="M611" s="432">
        <v>0</v>
      </c>
      <c r="N611" s="78">
        <f t="shared" ref="N611:N630" si="113">L611+(L611*M611)</f>
        <v>0</v>
      </c>
      <c r="O611" s="434"/>
      <c r="P611" s="1"/>
      <c r="Q611" s="436"/>
      <c r="R611" s="79">
        <f t="shared" ref="R611:R630" si="114">IF(Q611="YES",$H611,0)</f>
        <v>0</v>
      </c>
      <c r="S611" s="1"/>
      <c r="T611" s="436"/>
      <c r="U611" s="79">
        <f t="shared" ref="U611:U630" si="115">IF(T611="YES",$H611,0)</f>
        <v>0</v>
      </c>
      <c r="V611" s="1"/>
      <c r="W611" s="436"/>
      <c r="X611" s="79">
        <f t="shared" ref="X611:X630" si="116">IF(W611="YES",$H611,0)</f>
        <v>0</v>
      </c>
      <c r="Y611" s="1"/>
      <c r="Z611" s="436"/>
      <c r="AA611" s="79">
        <f t="shared" ref="AA611:AA630" si="117">IF(Z611="YES",$H611,0)</f>
        <v>0</v>
      </c>
    </row>
    <row r="612" spans="1:27" customFormat="1" ht="17.25" customHeight="1">
      <c r="A612" s="1"/>
      <c r="B612" s="71">
        <v>9781857916737</v>
      </c>
      <c r="C612" s="82" t="s">
        <v>1001</v>
      </c>
      <c r="D612" s="184" t="s">
        <v>999</v>
      </c>
      <c r="E612" s="182" t="s">
        <v>98</v>
      </c>
      <c r="F612" s="32" t="s">
        <v>99</v>
      </c>
      <c r="G612" s="73" t="s">
        <v>1002</v>
      </c>
      <c r="H612" s="403"/>
      <c r="I612" s="185">
        <v>6.5</v>
      </c>
      <c r="J612" s="405"/>
      <c r="K612" s="76">
        <f t="shared" si="111"/>
        <v>6.5</v>
      </c>
      <c r="L612" s="77">
        <f t="shared" si="112"/>
        <v>0</v>
      </c>
      <c r="M612" s="432">
        <v>0</v>
      </c>
      <c r="N612" s="78">
        <f t="shared" si="113"/>
        <v>0</v>
      </c>
      <c r="O612" s="434"/>
      <c r="P612" s="1"/>
      <c r="Q612" s="436"/>
      <c r="R612" s="79">
        <f t="shared" si="114"/>
        <v>0</v>
      </c>
      <c r="S612" s="1"/>
      <c r="T612" s="436"/>
      <c r="U612" s="79">
        <f t="shared" si="115"/>
        <v>0</v>
      </c>
      <c r="V612" s="1"/>
      <c r="W612" s="436"/>
      <c r="X612" s="79">
        <f t="shared" si="116"/>
        <v>0</v>
      </c>
      <c r="Y612" s="1"/>
      <c r="Z612" s="436"/>
      <c r="AA612" s="79">
        <f t="shared" si="117"/>
        <v>0</v>
      </c>
    </row>
    <row r="613" spans="1:27" customFormat="1" ht="17.25" customHeight="1">
      <c r="A613" s="1"/>
      <c r="B613" s="71">
        <v>9781802302134</v>
      </c>
      <c r="C613" s="88" t="s">
        <v>1003</v>
      </c>
      <c r="D613" s="184" t="s">
        <v>999</v>
      </c>
      <c r="E613" s="192" t="s">
        <v>98</v>
      </c>
      <c r="F613" s="29" t="s">
        <v>140</v>
      </c>
      <c r="G613" s="73" t="s">
        <v>1004</v>
      </c>
      <c r="H613" s="403"/>
      <c r="I613" s="185">
        <v>8.9499999999999993</v>
      </c>
      <c r="J613" s="405"/>
      <c r="K613" s="76">
        <f t="shared" si="111"/>
        <v>8.9499999999999993</v>
      </c>
      <c r="L613" s="77">
        <f t="shared" si="112"/>
        <v>0</v>
      </c>
      <c r="M613" s="432">
        <v>0</v>
      </c>
      <c r="N613" s="78">
        <f t="shared" si="113"/>
        <v>0</v>
      </c>
      <c r="O613" s="434"/>
      <c r="P613" s="1"/>
      <c r="Q613" s="436"/>
      <c r="R613" s="79">
        <f t="shared" si="114"/>
        <v>0</v>
      </c>
      <c r="S613" s="1"/>
      <c r="T613" s="436"/>
      <c r="U613" s="79">
        <f t="shared" si="115"/>
        <v>0</v>
      </c>
      <c r="V613" s="1"/>
      <c r="W613" s="436"/>
      <c r="X613" s="79">
        <f t="shared" si="116"/>
        <v>0</v>
      </c>
      <c r="Y613" s="1"/>
      <c r="Z613" s="436"/>
      <c r="AA613" s="79">
        <f t="shared" si="117"/>
        <v>0</v>
      </c>
    </row>
    <row r="614" spans="1:27" customFormat="1" ht="17.25" customHeight="1">
      <c r="A614" s="1"/>
      <c r="B614" s="71">
        <v>9781912725458</v>
      </c>
      <c r="C614" s="88" t="s">
        <v>1005</v>
      </c>
      <c r="D614" s="184" t="s">
        <v>1006</v>
      </c>
      <c r="E614" s="182" t="s">
        <v>126</v>
      </c>
      <c r="F614" s="73" t="s">
        <v>216</v>
      </c>
      <c r="G614" s="90" t="s">
        <v>1007</v>
      </c>
      <c r="H614" s="403"/>
      <c r="I614" s="185">
        <v>34.950000000000003</v>
      </c>
      <c r="J614" s="405"/>
      <c r="K614" s="76">
        <f t="shared" si="111"/>
        <v>34.950000000000003</v>
      </c>
      <c r="L614" s="77">
        <f t="shared" si="112"/>
        <v>0</v>
      </c>
      <c r="M614" s="432">
        <v>0</v>
      </c>
      <c r="N614" s="78">
        <f t="shared" si="113"/>
        <v>0</v>
      </c>
      <c r="O614" s="434"/>
      <c r="P614" s="1"/>
      <c r="Q614" s="436"/>
      <c r="R614" s="79">
        <f t="shared" si="114"/>
        <v>0</v>
      </c>
      <c r="S614" s="1"/>
      <c r="T614" s="436"/>
      <c r="U614" s="79">
        <f t="shared" si="115"/>
        <v>0</v>
      </c>
      <c r="V614" s="1"/>
      <c r="W614" s="436"/>
      <c r="X614" s="79">
        <f t="shared" si="116"/>
        <v>0</v>
      </c>
      <c r="Y614" s="1"/>
      <c r="Z614" s="436"/>
      <c r="AA614" s="79">
        <f t="shared" si="117"/>
        <v>0</v>
      </c>
    </row>
    <row r="615" spans="1:27" customFormat="1" ht="17.25" customHeight="1">
      <c r="A615" s="1"/>
      <c r="B615" s="71">
        <v>9781912725465</v>
      </c>
      <c r="C615" s="88" t="s">
        <v>1008</v>
      </c>
      <c r="D615" s="184" t="s">
        <v>1006</v>
      </c>
      <c r="E615" s="182" t="s">
        <v>98</v>
      </c>
      <c r="F615" s="73" t="s">
        <v>216</v>
      </c>
      <c r="G615" s="90" t="s">
        <v>1009</v>
      </c>
      <c r="H615" s="403"/>
      <c r="I615" s="185">
        <v>14.95</v>
      </c>
      <c r="J615" s="405"/>
      <c r="K615" s="76">
        <f t="shared" si="111"/>
        <v>14.95</v>
      </c>
      <c r="L615" s="77">
        <f t="shared" si="112"/>
        <v>0</v>
      </c>
      <c r="M615" s="432">
        <v>0</v>
      </c>
      <c r="N615" s="78">
        <f t="shared" si="113"/>
        <v>0</v>
      </c>
      <c r="O615" s="434"/>
      <c r="P615" s="1"/>
      <c r="Q615" s="436"/>
      <c r="R615" s="79">
        <f t="shared" si="114"/>
        <v>0</v>
      </c>
      <c r="S615" s="1"/>
      <c r="T615" s="436"/>
      <c r="U615" s="79">
        <f t="shared" si="115"/>
        <v>0</v>
      </c>
      <c r="V615" s="1"/>
      <c r="W615" s="436"/>
      <c r="X615" s="79">
        <f t="shared" si="116"/>
        <v>0</v>
      </c>
      <c r="Y615" s="1"/>
      <c r="Z615" s="436"/>
      <c r="AA615" s="79">
        <f t="shared" si="117"/>
        <v>0</v>
      </c>
    </row>
    <row r="616" spans="1:27" customFormat="1" ht="17.25" customHeight="1">
      <c r="A616" s="1"/>
      <c r="B616" s="71">
        <v>9781914586392</v>
      </c>
      <c r="C616" s="88" t="s">
        <v>1010</v>
      </c>
      <c r="D616" s="184" t="s">
        <v>1006</v>
      </c>
      <c r="E616" s="182" t="s">
        <v>126</v>
      </c>
      <c r="F616" s="73" t="s">
        <v>216</v>
      </c>
      <c r="G616" s="90" t="s">
        <v>1011</v>
      </c>
      <c r="H616" s="403"/>
      <c r="I616" s="185">
        <v>34.950000000000003</v>
      </c>
      <c r="J616" s="405"/>
      <c r="K616" s="76">
        <f t="shared" si="111"/>
        <v>34.950000000000003</v>
      </c>
      <c r="L616" s="77">
        <f t="shared" si="112"/>
        <v>0</v>
      </c>
      <c r="M616" s="432">
        <v>0</v>
      </c>
      <c r="N616" s="78">
        <f t="shared" si="113"/>
        <v>0</v>
      </c>
      <c r="O616" s="434"/>
      <c r="P616" s="1"/>
      <c r="Q616" s="436"/>
      <c r="R616" s="79">
        <f t="shared" si="114"/>
        <v>0</v>
      </c>
      <c r="S616" s="1"/>
      <c r="T616" s="436"/>
      <c r="U616" s="79">
        <f t="shared" si="115"/>
        <v>0</v>
      </c>
      <c r="V616" s="1"/>
      <c r="W616" s="436"/>
      <c r="X616" s="79">
        <f t="shared" si="116"/>
        <v>0</v>
      </c>
      <c r="Y616" s="1"/>
      <c r="Z616" s="436"/>
      <c r="AA616" s="79">
        <f t="shared" si="117"/>
        <v>0</v>
      </c>
    </row>
    <row r="617" spans="1:27" customFormat="1" ht="17.25" customHeight="1">
      <c r="A617" s="1"/>
      <c r="B617" s="71">
        <v>9781914586408</v>
      </c>
      <c r="C617" s="193" t="s">
        <v>1012</v>
      </c>
      <c r="D617" s="184" t="s">
        <v>1006</v>
      </c>
      <c r="E617" s="182" t="s">
        <v>98</v>
      </c>
      <c r="F617" s="83" t="s">
        <v>216</v>
      </c>
      <c r="G617" s="194" t="s">
        <v>1013</v>
      </c>
      <c r="H617" s="403"/>
      <c r="I617" s="185">
        <v>14.95</v>
      </c>
      <c r="J617" s="405"/>
      <c r="K617" s="76">
        <f t="shared" si="111"/>
        <v>14.95</v>
      </c>
      <c r="L617" s="77">
        <f t="shared" si="112"/>
        <v>0</v>
      </c>
      <c r="M617" s="432">
        <v>0</v>
      </c>
      <c r="N617" s="78">
        <f t="shared" si="113"/>
        <v>0</v>
      </c>
      <c r="O617" s="434"/>
      <c r="P617" s="1"/>
      <c r="Q617" s="436"/>
      <c r="R617" s="79">
        <f t="shared" si="114"/>
        <v>0</v>
      </c>
      <c r="S617" s="1"/>
      <c r="T617" s="436"/>
      <c r="U617" s="79">
        <f t="shared" si="115"/>
        <v>0</v>
      </c>
      <c r="V617" s="1"/>
      <c r="W617" s="436"/>
      <c r="X617" s="79">
        <f t="shared" si="116"/>
        <v>0</v>
      </c>
      <c r="Y617" s="1"/>
      <c r="Z617" s="436"/>
      <c r="AA617" s="79">
        <f t="shared" si="117"/>
        <v>0</v>
      </c>
    </row>
    <row r="618" spans="1:27" customFormat="1" ht="17.25" customHeight="1">
      <c r="A618" s="1"/>
      <c r="B618" s="71">
        <v>9781917848527</v>
      </c>
      <c r="C618" s="86" t="s">
        <v>1014</v>
      </c>
      <c r="D618" s="184" t="s">
        <v>999</v>
      </c>
      <c r="E618" s="182" t="s">
        <v>98</v>
      </c>
      <c r="F618" s="83" t="s">
        <v>216</v>
      </c>
      <c r="G618" s="194" t="s">
        <v>1015</v>
      </c>
      <c r="H618" s="403"/>
      <c r="I618" s="185">
        <v>12.3</v>
      </c>
      <c r="J618" s="405"/>
      <c r="K618" s="76">
        <f t="shared" si="111"/>
        <v>12.3</v>
      </c>
      <c r="L618" s="77">
        <f t="shared" si="112"/>
        <v>0</v>
      </c>
      <c r="M618" s="432">
        <v>0</v>
      </c>
      <c r="N618" s="78">
        <f t="shared" si="113"/>
        <v>0</v>
      </c>
      <c r="O618" s="434"/>
      <c r="P618" s="1"/>
      <c r="Q618" s="436"/>
      <c r="R618" s="79">
        <f t="shared" si="114"/>
        <v>0</v>
      </c>
      <c r="S618" s="1"/>
      <c r="T618" s="436"/>
      <c r="U618" s="79">
        <f t="shared" si="115"/>
        <v>0</v>
      </c>
      <c r="V618" s="1"/>
      <c r="W618" s="436"/>
      <c r="X618" s="79">
        <f t="shared" si="116"/>
        <v>0</v>
      </c>
      <c r="Y618" s="1"/>
      <c r="Z618" s="436"/>
      <c r="AA618" s="79">
        <f t="shared" si="117"/>
        <v>0</v>
      </c>
    </row>
    <row r="619" spans="1:27" customFormat="1" ht="17.25" customHeight="1">
      <c r="A619" s="1"/>
      <c r="B619" s="71">
        <v>9781789278606</v>
      </c>
      <c r="C619" s="88" t="s">
        <v>1016</v>
      </c>
      <c r="D619" s="83" t="s">
        <v>999</v>
      </c>
      <c r="E619" s="182" t="s">
        <v>126</v>
      </c>
      <c r="F619" s="83" t="s">
        <v>235</v>
      </c>
      <c r="G619" s="195" t="s">
        <v>1017</v>
      </c>
      <c r="H619" s="403"/>
      <c r="I619" s="185">
        <v>38</v>
      </c>
      <c r="J619" s="405"/>
      <c r="K619" s="76">
        <f t="shared" si="111"/>
        <v>38</v>
      </c>
      <c r="L619" s="77">
        <f t="shared" si="112"/>
        <v>0</v>
      </c>
      <c r="M619" s="432">
        <v>0</v>
      </c>
      <c r="N619" s="78">
        <f t="shared" si="113"/>
        <v>0</v>
      </c>
      <c r="O619" s="434"/>
      <c r="P619" s="1"/>
      <c r="Q619" s="436"/>
      <c r="R619" s="79">
        <f t="shared" si="114"/>
        <v>0</v>
      </c>
      <c r="S619" s="1"/>
      <c r="T619" s="436"/>
      <c r="U619" s="79">
        <f t="shared" si="115"/>
        <v>0</v>
      </c>
      <c r="V619" s="1"/>
      <c r="W619" s="436"/>
      <c r="X619" s="79">
        <f t="shared" si="116"/>
        <v>0</v>
      </c>
      <c r="Y619" s="1"/>
      <c r="Z619" s="436"/>
      <c r="AA619" s="79">
        <f t="shared" si="117"/>
        <v>0</v>
      </c>
    </row>
    <row r="620" spans="1:27" customFormat="1" ht="17.25" customHeight="1">
      <c r="A620" s="1"/>
      <c r="B620" s="71">
        <v>9781841318844</v>
      </c>
      <c r="C620" s="88" t="s">
        <v>1018</v>
      </c>
      <c r="D620" s="83" t="s">
        <v>999</v>
      </c>
      <c r="E620" s="182" t="s">
        <v>98</v>
      </c>
      <c r="F620" s="83" t="s">
        <v>235</v>
      </c>
      <c r="G620" s="195" t="s">
        <v>1019</v>
      </c>
      <c r="H620" s="403"/>
      <c r="I620" s="185">
        <v>37.5</v>
      </c>
      <c r="J620" s="405"/>
      <c r="K620" s="76">
        <f t="shared" si="111"/>
        <v>37.5</v>
      </c>
      <c r="L620" s="77">
        <f t="shared" si="112"/>
        <v>0</v>
      </c>
      <c r="M620" s="432">
        <v>0</v>
      </c>
      <c r="N620" s="78">
        <f t="shared" si="113"/>
        <v>0</v>
      </c>
      <c r="O620" s="434"/>
      <c r="P620" s="1"/>
      <c r="Q620" s="436"/>
      <c r="R620" s="79">
        <f t="shared" si="114"/>
        <v>0</v>
      </c>
      <c r="S620" s="1"/>
      <c r="T620" s="436"/>
      <c r="U620" s="79">
        <f t="shared" si="115"/>
        <v>0</v>
      </c>
      <c r="V620" s="1"/>
      <c r="W620" s="436"/>
      <c r="X620" s="79">
        <f t="shared" si="116"/>
        <v>0</v>
      </c>
      <c r="Y620" s="1"/>
      <c r="Z620" s="436"/>
      <c r="AA620" s="79">
        <f t="shared" si="117"/>
        <v>0</v>
      </c>
    </row>
    <row r="621" spans="1:27" customFormat="1" ht="17.25" customHeight="1">
      <c r="A621" s="1"/>
      <c r="B621" s="71">
        <v>9781841314761</v>
      </c>
      <c r="C621" s="88" t="s">
        <v>1020</v>
      </c>
      <c r="D621" s="83" t="s">
        <v>999</v>
      </c>
      <c r="E621" s="182" t="s">
        <v>98</v>
      </c>
      <c r="F621" s="83" t="s">
        <v>235</v>
      </c>
      <c r="G621" s="195" t="s">
        <v>1021</v>
      </c>
      <c r="H621" s="403"/>
      <c r="I621" s="185">
        <v>7.5</v>
      </c>
      <c r="J621" s="405"/>
      <c r="K621" s="76">
        <f t="shared" si="111"/>
        <v>7.5</v>
      </c>
      <c r="L621" s="77">
        <f t="shared" si="112"/>
        <v>0</v>
      </c>
      <c r="M621" s="432">
        <v>0</v>
      </c>
      <c r="N621" s="78">
        <f t="shared" si="113"/>
        <v>0</v>
      </c>
      <c r="O621" s="434"/>
      <c r="P621" s="1"/>
      <c r="Q621" s="436"/>
      <c r="R621" s="79">
        <f t="shared" si="114"/>
        <v>0</v>
      </c>
      <c r="S621" s="1"/>
      <c r="T621" s="436"/>
      <c r="U621" s="79">
        <f t="shared" si="115"/>
        <v>0</v>
      </c>
      <c r="V621" s="1"/>
      <c r="W621" s="436"/>
      <c r="X621" s="79">
        <f t="shared" si="116"/>
        <v>0</v>
      </c>
      <c r="Y621" s="1"/>
      <c r="Z621" s="436"/>
      <c r="AA621" s="79">
        <f t="shared" si="117"/>
        <v>0</v>
      </c>
    </row>
    <row r="622" spans="1:27" customFormat="1" ht="17.25" customHeight="1">
      <c r="A622" s="1"/>
      <c r="B622" s="71">
        <v>9780717138296</v>
      </c>
      <c r="C622" s="88" t="s">
        <v>1022</v>
      </c>
      <c r="D622" s="83" t="s">
        <v>999</v>
      </c>
      <c r="E622" s="182" t="s">
        <v>126</v>
      </c>
      <c r="F622" s="83" t="s">
        <v>254</v>
      </c>
      <c r="G622" s="195"/>
      <c r="H622" s="403"/>
      <c r="I622" s="185">
        <v>39.950000000000003</v>
      </c>
      <c r="J622" s="405"/>
      <c r="K622" s="76">
        <f t="shared" si="111"/>
        <v>39.950000000000003</v>
      </c>
      <c r="L622" s="77">
        <f t="shared" si="112"/>
        <v>0</v>
      </c>
      <c r="M622" s="432">
        <v>0</v>
      </c>
      <c r="N622" s="78">
        <f t="shared" si="113"/>
        <v>0</v>
      </c>
      <c r="O622" s="434"/>
      <c r="P622" s="1"/>
      <c r="Q622" s="436"/>
      <c r="R622" s="79">
        <f t="shared" si="114"/>
        <v>0</v>
      </c>
      <c r="S622" s="1"/>
      <c r="T622" s="436"/>
      <c r="U622" s="79">
        <f t="shared" si="115"/>
        <v>0</v>
      </c>
      <c r="V622" s="1"/>
      <c r="W622" s="436"/>
      <c r="X622" s="79">
        <f t="shared" si="116"/>
        <v>0</v>
      </c>
      <c r="Y622" s="1"/>
      <c r="Z622" s="436"/>
      <c r="AA622" s="79">
        <f t="shared" si="117"/>
        <v>0</v>
      </c>
    </row>
    <row r="623" spans="1:27" customFormat="1" ht="17.25" customHeight="1">
      <c r="A623" s="1"/>
      <c r="B623" s="71">
        <v>9780717138289</v>
      </c>
      <c r="C623" s="88" t="s">
        <v>1023</v>
      </c>
      <c r="D623" s="184" t="s">
        <v>999</v>
      </c>
      <c r="E623" s="182" t="s">
        <v>126</v>
      </c>
      <c r="F623" s="83" t="s">
        <v>254</v>
      </c>
      <c r="G623" s="73"/>
      <c r="H623" s="403"/>
      <c r="I623" s="185">
        <v>16</v>
      </c>
      <c r="J623" s="405"/>
      <c r="K623" s="76">
        <f t="shared" si="111"/>
        <v>16</v>
      </c>
      <c r="L623" s="77">
        <f t="shared" si="112"/>
        <v>0</v>
      </c>
      <c r="M623" s="432">
        <v>0</v>
      </c>
      <c r="N623" s="78">
        <f t="shared" si="113"/>
        <v>0</v>
      </c>
      <c r="O623" s="434"/>
      <c r="P623" s="1"/>
      <c r="Q623" s="436"/>
      <c r="R623" s="79">
        <f t="shared" si="114"/>
        <v>0</v>
      </c>
      <c r="S623" s="1"/>
      <c r="T623" s="436"/>
      <c r="U623" s="79">
        <f t="shared" si="115"/>
        <v>0</v>
      </c>
      <c r="V623" s="1"/>
      <c r="W623" s="436"/>
      <c r="X623" s="79">
        <f t="shared" si="116"/>
        <v>0</v>
      </c>
      <c r="Y623" s="1"/>
      <c r="Z623" s="436"/>
      <c r="AA623" s="79">
        <f t="shared" si="117"/>
        <v>0</v>
      </c>
    </row>
    <row r="624" spans="1:27" customFormat="1" ht="17.25" customHeight="1">
      <c r="A624" s="1"/>
      <c r="B624" s="71">
        <v>9780993253744</v>
      </c>
      <c r="C624" s="88" t="s">
        <v>1024</v>
      </c>
      <c r="D624" s="184" t="s">
        <v>999</v>
      </c>
      <c r="E624" s="182" t="s">
        <v>126</v>
      </c>
      <c r="F624" s="83" t="s">
        <v>1025</v>
      </c>
      <c r="G624" s="73"/>
      <c r="H624" s="403"/>
      <c r="I624" s="185">
        <v>26.95</v>
      </c>
      <c r="J624" s="405"/>
      <c r="K624" s="76">
        <f t="shared" si="111"/>
        <v>26.95</v>
      </c>
      <c r="L624" s="77">
        <f t="shared" si="112"/>
        <v>0</v>
      </c>
      <c r="M624" s="432">
        <v>0</v>
      </c>
      <c r="N624" s="78">
        <f t="shared" si="113"/>
        <v>0</v>
      </c>
      <c r="O624" s="434"/>
      <c r="P624" s="1"/>
      <c r="Q624" s="436"/>
      <c r="R624" s="79">
        <f t="shared" si="114"/>
        <v>0</v>
      </c>
      <c r="S624" s="1"/>
      <c r="T624" s="436"/>
      <c r="U624" s="79">
        <f t="shared" si="115"/>
        <v>0</v>
      </c>
      <c r="V624" s="1"/>
      <c r="W624" s="436"/>
      <c r="X624" s="79">
        <f t="shared" si="116"/>
        <v>0</v>
      </c>
      <c r="Y624" s="1"/>
      <c r="Z624" s="436"/>
      <c r="AA624" s="79">
        <f t="shared" si="117"/>
        <v>0</v>
      </c>
    </row>
    <row r="625" spans="1:27" customFormat="1" ht="17.25" customHeight="1">
      <c r="A625" s="1"/>
      <c r="B625" s="71"/>
      <c r="C625" s="88" t="s">
        <v>283</v>
      </c>
      <c r="D625" s="184" t="s">
        <v>999</v>
      </c>
      <c r="E625" s="182" t="s">
        <v>139</v>
      </c>
      <c r="F625" s="83" t="s">
        <v>281</v>
      </c>
      <c r="G625" s="73"/>
      <c r="H625" s="403"/>
      <c r="I625" s="185">
        <v>9.5</v>
      </c>
      <c r="J625" s="405"/>
      <c r="K625" s="76">
        <f t="shared" si="111"/>
        <v>9.5</v>
      </c>
      <c r="L625" s="77">
        <f t="shared" si="112"/>
        <v>0</v>
      </c>
      <c r="M625" s="432">
        <v>0</v>
      </c>
      <c r="N625" s="78">
        <f t="shared" si="113"/>
        <v>0</v>
      </c>
      <c r="O625" s="434"/>
      <c r="P625" s="1"/>
      <c r="Q625" s="436"/>
      <c r="R625" s="79">
        <f t="shared" si="114"/>
        <v>0</v>
      </c>
      <c r="S625" s="1"/>
      <c r="T625" s="436"/>
      <c r="U625" s="79">
        <f t="shared" si="115"/>
        <v>0</v>
      </c>
      <c r="V625" s="1"/>
      <c r="W625" s="436"/>
      <c r="X625" s="79">
        <f t="shared" si="116"/>
        <v>0</v>
      </c>
      <c r="Y625" s="1"/>
      <c r="Z625" s="436"/>
      <c r="AA625" s="79">
        <f t="shared" si="117"/>
        <v>0</v>
      </c>
    </row>
    <row r="626" spans="1:27" s="417" customFormat="1" ht="17.25" customHeight="1">
      <c r="A626" s="463"/>
      <c r="B626" s="464"/>
      <c r="C626" s="400" t="s">
        <v>1026</v>
      </c>
      <c r="D626" s="517"/>
      <c r="E626" s="518"/>
      <c r="F626" s="402"/>
      <c r="G626" s="402"/>
      <c r="H626" s="403"/>
      <c r="I626" s="502"/>
      <c r="J626" s="405"/>
      <c r="K626" s="465">
        <f t="shared" si="111"/>
        <v>0</v>
      </c>
      <c r="L626" s="466">
        <f t="shared" si="112"/>
        <v>0</v>
      </c>
      <c r="M626" s="432">
        <v>0</v>
      </c>
      <c r="N626" s="467">
        <f t="shared" si="113"/>
        <v>0</v>
      </c>
      <c r="O626" s="434"/>
      <c r="P626" s="463"/>
      <c r="Q626" s="436"/>
      <c r="R626" s="468">
        <f t="shared" si="114"/>
        <v>0</v>
      </c>
      <c r="S626" s="463"/>
      <c r="T626" s="436"/>
      <c r="U626" s="468">
        <f t="shared" si="115"/>
        <v>0</v>
      </c>
      <c r="V626" s="463"/>
      <c r="W626" s="436"/>
      <c r="X626" s="468">
        <f t="shared" si="116"/>
        <v>0</v>
      </c>
      <c r="Y626" s="463"/>
      <c r="Z626" s="436"/>
      <c r="AA626" s="468">
        <f t="shared" si="117"/>
        <v>0</v>
      </c>
    </row>
    <row r="627" spans="1:27" s="417" customFormat="1" ht="17.25" customHeight="1">
      <c r="A627" s="463"/>
      <c r="B627" s="464"/>
      <c r="C627" s="473"/>
      <c r="D627" s="517"/>
      <c r="E627" s="401"/>
      <c r="F627" s="471"/>
      <c r="G627" s="402"/>
      <c r="H627" s="403"/>
      <c r="I627" s="472"/>
      <c r="J627" s="405"/>
      <c r="K627" s="465">
        <f t="shared" si="111"/>
        <v>0</v>
      </c>
      <c r="L627" s="466">
        <f t="shared" si="112"/>
        <v>0</v>
      </c>
      <c r="M627" s="432">
        <v>0</v>
      </c>
      <c r="N627" s="467">
        <f t="shared" si="113"/>
        <v>0</v>
      </c>
      <c r="O627" s="434"/>
      <c r="P627" s="463"/>
      <c r="Q627" s="436"/>
      <c r="R627" s="468">
        <f t="shared" si="114"/>
        <v>0</v>
      </c>
      <c r="S627" s="463"/>
      <c r="T627" s="436"/>
      <c r="U627" s="468">
        <f t="shared" si="115"/>
        <v>0</v>
      </c>
      <c r="V627" s="463"/>
      <c r="W627" s="436"/>
      <c r="X627" s="468">
        <f t="shared" si="116"/>
        <v>0</v>
      </c>
      <c r="Y627" s="463"/>
      <c r="Z627" s="436"/>
      <c r="AA627" s="468">
        <f t="shared" si="117"/>
        <v>0</v>
      </c>
    </row>
    <row r="628" spans="1:27" s="417" customFormat="1" ht="17.25" customHeight="1">
      <c r="A628" s="463"/>
      <c r="B628" s="464"/>
      <c r="C628" s="473"/>
      <c r="D628" s="517"/>
      <c r="E628" s="401"/>
      <c r="F628" s="471"/>
      <c r="G628" s="402"/>
      <c r="H628" s="403"/>
      <c r="I628" s="472"/>
      <c r="J628" s="405"/>
      <c r="K628" s="465">
        <f t="shared" si="111"/>
        <v>0</v>
      </c>
      <c r="L628" s="466">
        <f t="shared" si="112"/>
        <v>0</v>
      </c>
      <c r="M628" s="432">
        <v>0</v>
      </c>
      <c r="N628" s="467">
        <f t="shared" si="113"/>
        <v>0</v>
      </c>
      <c r="O628" s="434"/>
      <c r="P628" s="463"/>
      <c r="Q628" s="436"/>
      <c r="R628" s="468">
        <f t="shared" si="114"/>
        <v>0</v>
      </c>
      <c r="S628" s="463"/>
      <c r="T628" s="436"/>
      <c r="U628" s="468">
        <f t="shared" si="115"/>
        <v>0</v>
      </c>
      <c r="V628" s="463"/>
      <c r="W628" s="436"/>
      <c r="X628" s="468">
        <f t="shared" si="116"/>
        <v>0</v>
      </c>
      <c r="Y628" s="463"/>
      <c r="Z628" s="436"/>
      <c r="AA628" s="468">
        <f t="shared" si="117"/>
        <v>0</v>
      </c>
    </row>
    <row r="629" spans="1:27" s="417" customFormat="1" ht="17.25" customHeight="1">
      <c r="A629" s="463"/>
      <c r="B629" s="464"/>
      <c r="C629" s="473"/>
      <c r="D629" s="517"/>
      <c r="E629" s="401"/>
      <c r="F629" s="471"/>
      <c r="G629" s="402"/>
      <c r="H629" s="403"/>
      <c r="I629" s="472"/>
      <c r="J629" s="405"/>
      <c r="K629" s="465">
        <f t="shared" si="111"/>
        <v>0</v>
      </c>
      <c r="L629" s="466">
        <f t="shared" si="112"/>
        <v>0</v>
      </c>
      <c r="M629" s="432">
        <v>0</v>
      </c>
      <c r="N629" s="467">
        <f t="shared" si="113"/>
        <v>0</v>
      </c>
      <c r="O629" s="434"/>
      <c r="P629" s="463"/>
      <c r="Q629" s="436"/>
      <c r="R629" s="468">
        <f t="shared" si="114"/>
        <v>0</v>
      </c>
      <c r="S629" s="463"/>
      <c r="T629" s="436"/>
      <c r="U629" s="468">
        <f t="shared" si="115"/>
        <v>0</v>
      </c>
      <c r="V629" s="463"/>
      <c r="W629" s="436"/>
      <c r="X629" s="468">
        <f t="shared" si="116"/>
        <v>0</v>
      </c>
      <c r="Y629" s="463"/>
      <c r="Z629" s="436"/>
      <c r="AA629" s="468">
        <f t="shared" si="117"/>
        <v>0</v>
      </c>
    </row>
    <row r="630" spans="1:27" s="417" customFormat="1" ht="17.25" customHeight="1">
      <c r="A630" s="463"/>
      <c r="B630" s="480"/>
      <c r="C630" s="481"/>
      <c r="D630" s="517"/>
      <c r="E630" s="482"/>
      <c r="F630" s="483"/>
      <c r="G630" s="484"/>
      <c r="H630" s="428"/>
      <c r="I630" s="485"/>
      <c r="J630" s="431"/>
      <c r="K630" s="486">
        <f t="shared" si="111"/>
        <v>0</v>
      </c>
      <c r="L630" s="487">
        <f t="shared" si="112"/>
        <v>0</v>
      </c>
      <c r="M630" s="432">
        <v>0</v>
      </c>
      <c r="N630" s="488">
        <f t="shared" si="113"/>
        <v>0</v>
      </c>
      <c r="O630" s="435"/>
      <c r="P630" s="463"/>
      <c r="Q630" s="436"/>
      <c r="R630" s="468">
        <f t="shared" si="114"/>
        <v>0</v>
      </c>
      <c r="S630" s="463"/>
      <c r="T630" s="436"/>
      <c r="U630" s="468">
        <f t="shared" si="115"/>
        <v>0</v>
      </c>
      <c r="V630" s="463"/>
      <c r="W630" s="436"/>
      <c r="X630" s="468">
        <f t="shared" si="116"/>
        <v>0</v>
      </c>
      <c r="Y630" s="463"/>
      <c r="Z630" s="436"/>
      <c r="AA630" s="468">
        <f t="shared" si="117"/>
        <v>0</v>
      </c>
    </row>
    <row r="631" spans="1:27" customFormat="1" ht="17.25" customHeight="1">
      <c r="A631" s="1"/>
      <c r="B631" s="100"/>
      <c r="C631" s="132" t="s">
        <v>284</v>
      </c>
      <c r="D631" s="133"/>
      <c r="E631" s="97"/>
      <c r="F631" s="98"/>
      <c r="G631" s="99"/>
      <c r="H631" s="198"/>
      <c r="I631" s="101"/>
      <c r="J631" s="102"/>
      <c r="K631" s="103"/>
      <c r="L631" s="104"/>
      <c r="M631" s="105"/>
      <c r="N631" s="105"/>
      <c r="O631" s="100"/>
      <c r="P631" s="1"/>
      <c r="R631" s="1"/>
      <c r="T631" s="1"/>
      <c r="V631" s="1"/>
      <c r="X631" s="1"/>
      <c r="Y631" s="1"/>
      <c r="Z631" s="1"/>
      <c r="AA631" s="1"/>
    </row>
    <row r="632" spans="1:27" customFormat="1" ht="17.25" customHeight="1">
      <c r="A632" s="1"/>
      <c r="B632" s="199" t="s">
        <v>1027</v>
      </c>
      <c r="C632" s="200"/>
      <c r="D632" s="201"/>
      <c r="E632" s="201"/>
      <c r="F632" s="200"/>
      <c r="G632" s="200"/>
      <c r="H632" s="112">
        <f>SUM(H611:H631)</f>
        <v>0</v>
      </c>
      <c r="I632" s="113"/>
      <c r="J632" s="114"/>
      <c r="K632" s="114"/>
      <c r="L632" s="115">
        <f>SUM(L611:L631)</f>
        <v>0</v>
      </c>
      <c r="M632" s="153"/>
      <c r="N632" s="117">
        <f>SUM(N611:N631)</f>
        <v>0</v>
      </c>
      <c r="O632" s="135"/>
      <c r="P632" s="1"/>
      <c r="R632" s="1"/>
      <c r="T632" s="1"/>
      <c r="V632" s="1"/>
      <c r="X632" s="1"/>
      <c r="Y632" s="1"/>
      <c r="Z632" s="1"/>
      <c r="AA632" s="1"/>
    </row>
    <row r="633" spans="1:27" customFormat="1" ht="17.25" customHeight="1">
      <c r="A633" s="1"/>
      <c r="B633" s="168"/>
      <c r="C633" s="140"/>
      <c r="D633" s="140"/>
      <c r="E633" s="156"/>
      <c r="F633" s="169"/>
      <c r="G633" s="169"/>
      <c r="H633" s="170"/>
      <c r="I633" s="47"/>
      <c r="J633" s="4"/>
      <c r="K633" s="4"/>
      <c r="L633" s="4"/>
      <c r="M633" s="171"/>
      <c r="N633" s="171"/>
      <c r="O633" s="169"/>
      <c r="P633" s="1"/>
      <c r="R633" s="1"/>
      <c r="T633" s="1"/>
      <c r="V633" s="1"/>
      <c r="X633" s="1"/>
      <c r="Y633" s="1"/>
      <c r="Z633" s="1"/>
      <c r="AA633" s="1"/>
    </row>
    <row r="634" spans="1:27" customFormat="1" ht="30" customHeight="1">
      <c r="A634" s="1"/>
      <c r="B634" s="387" t="s">
        <v>1028</v>
      </c>
      <c r="C634" s="371"/>
      <c r="D634" s="371"/>
      <c r="E634" s="371"/>
      <c r="F634" s="371"/>
      <c r="G634" s="371"/>
      <c r="H634" s="371"/>
      <c r="I634" s="371"/>
      <c r="J634" s="371"/>
      <c r="K634" s="371"/>
      <c r="L634" s="371"/>
      <c r="M634" s="371"/>
      <c r="N634" s="371"/>
      <c r="O634" s="372"/>
      <c r="P634" s="1"/>
      <c r="R634" s="1"/>
      <c r="T634" s="1"/>
      <c r="V634" s="1"/>
      <c r="X634" s="1"/>
      <c r="Y634" s="1"/>
      <c r="Z634" s="1"/>
      <c r="AA634" s="1"/>
    </row>
    <row r="635" spans="1:27" customFormat="1" ht="30" customHeight="1">
      <c r="A635" s="15"/>
      <c r="B635" s="144" t="s">
        <v>78</v>
      </c>
      <c r="C635" s="28" t="s">
        <v>79</v>
      </c>
      <c r="D635" s="28" t="s">
        <v>80</v>
      </c>
      <c r="E635" s="28" t="s">
        <v>81</v>
      </c>
      <c r="F635" s="145" t="s">
        <v>82</v>
      </c>
      <c r="G635" s="28" t="s">
        <v>83</v>
      </c>
      <c r="H635" s="146" t="s">
        <v>84</v>
      </c>
      <c r="I635" s="147" t="s">
        <v>85</v>
      </c>
      <c r="J635" s="148" t="s">
        <v>86</v>
      </c>
      <c r="K635" s="148" t="s">
        <v>87</v>
      </c>
      <c r="L635" s="148" t="s">
        <v>88</v>
      </c>
      <c r="M635" s="149" t="s">
        <v>89</v>
      </c>
      <c r="N635" s="149" t="s">
        <v>90</v>
      </c>
      <c r="O635" s="28" t="s">
        <v>91</v>
      </c>
      <c r="P635" s="15"/>
      <c r="Q635" s="385" t="s">
        <v>92</v>
      </c>
      <c r="R635" s="379"/>
      <c r="S635" s="15"/>
      <c r="T635" s="385" t="s">
        <v>93</v>
      </c>
      <c r="U635" s="379"/>
      <c r="V635" s="15"/>
      <c r="W635" s="385" t="s">
        <v>94</v>
      </c>
      <c r="X635" s="379"/>
      <c r="Y635" s="15"/>
      <c r="Z635" s="386" t="s">
        <v>95</v>
      </c>
      <c r="AA635" s="379"/>
    </row>
    <row r="636" spans="1:27" customFormat="1" ht="17.25" customHeight="1">
      <c r="A636" s="1"/>
      <c r="B636" s="71" t="s">
        <v>1029</v>
      </c>
      <c r="C636" s="88" t="s">
        <v>1030</v>
      </c>
      <c r="D636" s="73" t="s">
        <v>1031</v>
      </c>
      <c r="E636" s="74" t="s">
        <v>126</v>
      </c>
      <c r="F636" s="73" t="s">
        <v>127</v>
      </c>
      <c r="G636" s="73">
        <v>27133</v>
      </c>
      <c r="H636" s="403"/>
      <c r="I636" s="75">
        <v>39.9</v>
      </c>
      <c r="J636" s="405"/>
      <c r="K636" s="76">
        <f t="shared" ref="K636:K654" si="118">I636-(I636*J636)</f>
        <v>39.9</v>
      </c>
      <c r="L636" s="77">
        <f t="shared" ref="L636:L654" si="119">K636*H636</f>
        <v>0</v>
      </c>
      <c r="M636" s="432">
        <v>0</v>
      </c>
      <c r="N636" s="78">
        <f t="shared" ref="N636:N654" si="120">L636+(L636*M636)</f>
        <v>0</v>
      </c>
      <c r="O636" s="434"/>
      <c r="P636" s="1"/>
      <c r="Q636" s="436"/>
      <c r="R636" s="79">
        <f t="shared" ref="R636:R654" si="121">IF(Q636="YES",$H636,0)</f>
        <v>0</v>
      </c>
      <c r="S636" s="1"/>
      <c r="T636" s="436"/>
      <c r="U636" s="79">
        <f t="shared" ref="U636:U654" si="122">IF(T636="YES",$H636,0)</f>
        <v>0</v>
      </c>
      <c r="V636" s="1"/>
      <c r="W636" s="436"/>
      <c r="X636" s="79">
        <f t="shared" ref="X636:X654" si="123">IF(W636="YES",$H636,0)</f>
        <v>0</v>
      </c>
      <c r="Y636" s="1"/>
      <c r="Z636" s="436"/>
      <c r="AA636" s="79">
        <f t="shared" ref="AA636:AA654" si="124">IF(Z636="YES",$H636,0)</f>
        <v>0</v>
      </c>
    </row>
    <row r="637" spans="1:27" customFormat="1" ht="17.25" customHeight="1">
      <c r="A637" s="1"/>
      <c r="B637" s="202">
        <v>9780714427126</v>
      </c>
      <c r="C637" s="88" t="s">
        <v>1032</v>
      </c>
      <c r="D637" s="73" t="s">
        <v>1031</v>
      </c>
      <c r="E637" s="74" t="s">
        <v>98</v>
      </c>
      <c r="F637" s="73" t="s">
        <v>127</v>
      </c>
      <c r="G637" s="73">
        <v>27126</v>
      </c>
      <c r="H637" s="403"/>
      <c r="I637" s="75">
        <v>12.5</v>
      </c>
      <c r="J637" s="405"/>
      <c r="K637" s="76">
        <f t="shared" si="118"/>
        <v>12.5</v>
      </c>
      <c r="L637" s="77">
        <f t="shared" si="119"/>
        <v>0</v>
      </c>
      <c r="M637" s="432">
        <v>0</v>
      </c>
      <c r="N637" s="78">
        <f t="shared" si="120"/>
        <v>0</v>
      </c>
      <c r="O637" s="434"/>
      <c r="P637" s="1"/>
      <c r="Q637" s="436"/>
      <c r="R637" s="79">
        <f t="shared" si="121"/>
        <v>0</v>
      </c>
      <c r="S637" s="1"/>
      <c r="T637" s="436"/>
      <c r="U637" s="79">
        <f t="shared" si="122"/>
        <v>0</v>
      </c>
      <c r="V637" s="1"/>
      <c r="W637" s="436"/>
      <c r="X637" s="79">
        <f t="shared" si="123"/>
        <v>0</v>
      </c>
      <c r="Y637" s="1"/>
      <c r="Z637" s="436"/>
      <c r="AA637" s="79">
        <f t="shared" si="124"/>
        <v>0</v>
      </c>
    </row>
    <row r="638" spans="1:27" customFormat="1" ht="17.25" customHeight="1">
      <c r="A638" s="1"/>
      <c r="B638" s="71">
        <v>9780714427614</v>
      </c>
      <c r="C638" s="88" t="s">
        <v>1033</v>
      </c>
      <c r="D638" s="73" t="s">
        <v>1031</v>
      </c>
      <c r="E638" s="74" t="s">
        <v>126</v>
      </c>
      <c r="F638" s="73" t="s">
        <v>127</v>
      </c>
      <c r="G638" s="73">
        <v>27614</v>
      </c>
      <c r="H638" s="403"/>
      <c r="I638" s="75">
        <v>34.549999999999997</v>
      </c>
      <c r="J638" s="405"/>
      <c r="K638" s="76">
        <f t="shared" si="118"/>
        <v>34.549999999999997</v>
      </c>
      <c r="L638" s="77">
        <f t="shared" si="119"/>
        <v>0</v>
      </c>
      <c r="M638" s="432">
        <v>0</v>
      </c>
      <c r="N638" s="78">
        <f t="shared" si="120"/>
        <v>0</v>
      </c>
      <c r="O638" s="434"/>
      <c r="P638" s="1"/>
      <c r="Q638" s="436"/>
      <c r="R638" s="79">
        <f t="shared" si="121"/>
        <v>0</v>
      </c>
      <c r="S638" s="1"/>
      <c r="T638" s="436"/>
      <c r="U638" s="79">
        <f t="shared" si="122"/>
        <v>0</v>
      </c>
      <c r="V638" s="1"/>
      <c r="W638" s="436"/>
      <c r="X638" s="79">
        <f t="shared" si="123"/>
        <v>0</v>
      </c>
      <c r="Y638" s="1"/>
      <c r="Z638" s="436"/>
      <c r="AA638" s="79">
        <f t="shared" si="124"/>
        <v>0</v>
      </c>
    </row>
    <row r="639" spans="1:27" customFormat="1" ht="17.25" customHeight="1">
      <c r="A639" s="1"/>
      <c r="B639" s="71">
        <v>9780174415437</v>
      </c>
      <c r="C639" s="88" t="s">
        <v>1034</v>
      </c>
      <c r="D639" s="73" t="s">
        <v>1031</v>
      </c>
      <c r="E639" s="74" t="s">
        <v>126</v>
      </c>
      <c r="F639" s="73" t="s">
        <v>127</v>
      </c>
      <c r="G639" s="73">
        <v>15437</v>
      </c>
      <c r="H639" s="403"/>
      <c r="I639" s="75">
        <v>32.9</v>
      </c>
      <c r="J639" s="405"/>
      <c r="K639" s="76">
        <f t="shared" si="118"/>
        <v>32.9</v>
      </c>
      <c r="L639" s="77">
        <f t="shared" si="119"/>
        <v>0</v>
      </c>
      <c r="M639" s="432">
        <v>0</v>
      </c>
      <c r="N639" s="78">
        <f t="shared" si="120"/>
        <v>0</v>
      </c>
      <c r="O639" s="434"/>
      <c r="P639" s="1"/>
      <c r="Q639" s="436"/>
      <c r="R639" s="79">
        <f t="shared" si="121"/>
        <v>0</v>
      </c>
      <c r="S639" s="1"/>
      <c r="T639" s="436"/>
      <c r="U639" s="79">
        <f t="shared" si="122"/>
        <v>0</v>
      </c>
      <c r="V639" s="1"/>
      <c r="W639" s="436"/>
      <c r="X639" s="79">
        <f t="shared" si="123"/>
        <v>0</v>
      </c>
      <c r="Y639" s="1"/>
      <c r="Z639" s="436"/>
      <c r="AA639" s="79">
        <f t="shared" si="124"/>
        <v>0</v>
      </c>
    </row>
    <row r="640" spans="1:27" customFormat="1" ht="17.25" customHeight="1">
      <c r="A640" s="1"/>
      <c r="B640" s="71">
        <v>9780861676460</v>
      </c>
      <c r="C640" s="86" t="s">
        <v>1035</v>
      </c>
      <c r="D640" s="73" t="s">
        <v>1031</v>
      </c>
      <c r="E640" s="74" t="s">
        <v>98</v>
      </c>
      <c r="F640" s="29" t="s">
        <v>140</v>
      </c>
      <c r="G640" s="73" t="s">
        <v>1036</v>
      </c>
      <c r="H640" s="403"/>
      <c r="I640" s="75">
        <v>9.5</v>
      </c>
      <c r="J640" s="405"/>
      <c r="K640" s="76">
        <f t="shared" si="118"/>
        <v>9.5</v>
      </c>
      <c r="L640" s="77">
        <f t="shared" si="119"/>
        <v>0</v>
      </c>
      <c r="M640" s="432">
        <v>0</v>
      </c>
      <c r="N640" s="78">
        <f t="shared" si="120"/>
        <v>0</v>
      </c>
      <c r="O640" s="434"/>
      <c r="P640" s="1"/>
      <c r="Q640" s="436"/>
      <c r="R640" s="79">
        <f t="shared" si="121"/>
        <v>0</v>
      </c>
      <c r="S640" s="1"/>
      <c r="T640" s="436"/>
      <c r="U640" s="79">
        <f t="shared" si="122"/>
        <v>0</v>
      </c>
      <c r="V640" s="1"/>
      <c r="W640" s="436"/>
      <c r="X640" s="79">
        <f t="shared" si="123"/>
        <v>0</v>
      </c>
      <c r="Y640" s="1"/>
      <c r="Z640" s="436"/>
      <c r="AA640" s="79">
        <f t="shared" si="124"/>
        <v>0</v>
      </c>
    </row>
    <row r="641" spans="1:27" customFormat="1" ht="17.25" customHeight="1">
      <c r="A641" s="1"/>
      <c r="B641" s="71">
        <v>9781845367718</v>
      </c>
      <c r="C641" s="86" t="s">
        <v>1037</v>
      </c>
      <c r="D641" s="73" t="s">
        <v>1031</v>
      </c>
      <c r="E641" s="74" t="s">
        <v>126</v>
      </c>
      <c r="F641" s="29" t="s">
        <v>140</v>
      </c>
      <c r="G641" s="73" t="s">
        <v>1038</v>
      </c>
      <c r="H641" s="403"/>
      <c r="I641" s="75">
        <v>32.950000000000003</v>
      </c>
      <c r="J641" s="405"/>
      <c r="K641" s="76">
        <f t="shared" si="118"/>
        <v>32.950000000000003</v>
      </c>
      <c r="L641" s="77">
        <f t="shared" si="119"/>
        <v>0</v>
      </c>
      <c r="M641" s="432">
        <v>0</v>
      </c>
      <c r="N641" s="78">
        <f t="shared" si="120"/>
        <v>0</v>
      </c>
      <c r="O641" s="434"/>
      <c r="P641" s="1"/>
      <c r="Q641" s="436"/>
      <c r="R641" s="79">
        <f t="shared" si="121"/>
        <v>0</v>
      </c>
      <c r="S641" s="1"/>
      <c r="T641" s="436"/>
      <c r="U641" s="79">
        <f t="shared" si="122"/>
        <v>0</v>
      </c>
      <c r="V641" s="1"/>
      <c r="W641" s="436"/>
      <c r="X641" s="79">
        <f t="shared" si="123"/>
        <v>0</v>
      </c>
      <c r="Y641" s="1"/>
      <c r="Z641" s="436"/>
      <c r="AA641" s="79">
        <f t="shared" si="124"/>
        <v>0</v>
      </c>
    </row>
    <row r="642" spans="1:27" customFormat="1" ht="17.25" customHeight="1">
      <c r="A642" s="1"/>
      <c r="B642" s="71">
        <v>9781845367725</v>
      </c>
      <c r="C642" s="86" t="s">
        <v>1039</v>
      </c>
      <c r="D642" s="73" t="s">
        <v>1031</v>
      </c>
      <c r="E642" s="74" t="s">
        <v>98</v>
      </c>
      <c r="F642" s="29" t="s">
        <v>140</v>
      </c>
      <c r="G642" s="73" t="s">
        <v>1040</v>
      </c>
      <c r="H642" s="403"/>
      <c r="I642" s="75">
        <v>14.5</v>
      </c>
      <c r="J642" s="405"/>
      <c r="K642" s="76">
        <f t="shared" si="118"/>
        <v>14.5</v>
      </c>
      <c r="L642" s="77">
        <f t="shared" si="119"/>
        <v>0</v>
      </c>
      <c r="M642" s="432">
        <v>0</v>
      </c>
      <c r="N642" s="78">
        <f t="shared" si="120"/>
        <v>0</v>
      </c>
      <c r="O642" s="434"/>
      <c r="P642" s="1"/>
      <c r="Q642" s="436"/>
      <c r="R642" s="79">
        <f t="shared" si="121"/>
        <v>0</v>
      </c>
      <c r="S642" s="1"/>
      <c r="T642" s="436"/>
      <c r="U642" s="79">
        <f t="shared" si="122"/>
        <v>0</v>
      </c>
      <c r="V642" s="1"/>
      <c r="W642" s="436"/>
      <c r="X642" s="79">
        <f t="shared" si="123"/>
        <v>0</v>
      </c>
      <c r="Y642" s="1"/>
      <c r="Z642" s="436"/>
      <c r="AA642" s="79">
        <f t="shared" si="124"/>
        <v>0</v>
      </c>
    </row>
    <row r="643" spans="1:27" customFormat="1" ht="17.25" customHeight="1">
      <c r="A643" s="1"/>
      <c r="B643" s="71"/>
      <c r="C643" s="86" t="s">
        <v>1041</v>
      </c>
      <c r="D643" s="73" t="s">
        <v>1031</v>
      </c>
      <c r="E643" s="74" t="s">
        <v>126</v>
      </c>
      <c r="F643" s="29" t="s">
        <v>140</v>
      </c>
      <c r="G643" s="73" t="s">
        <v>1042</v>
      </c>
      <c r="H643" s="403"/>
      <c r="I643" s="75">
        <v>26</v>
      </c>
      <c r="J643" s="405"/>
      <c r="K643" s="76">
        <f t="shared" si="118"/>
        <v>26</v>
      </c>
      <c r="L643" s="77">
        <f t="shared" si="119"/>
        <v>0</v>
      </c>
      <c r="M643" s="432">
        <v>0</v>
      </c>
      <c r="N643" s="78">
        <f t="shared" si="120"/>
        <v>0</v>
      </c>
      <c r="O643" s="434"/>
      <c r="P643" s="1"/>
      <c r="Q643" s="436"/>
      <c r="R643" s="79">
        <f t="shared" si="121"/>
        <v>0</v>
      </c>
      <c r="S643" s="1"/>
      <c r="T643" s="436"/>
      <c r="U643" s="79">
        <f t="shared" si="122"/>
        <v>0</v>
      </c>
      <c r="V643" s="1"/>
      <c r="W643" s="436"/>
      <c r="X643" s="79">
        <f t="shared" si="123"/>
        <v>0</v>
      </c>
      <c r="Y643" s="1"/>
      <c r="Z643" s="436"/>
      <c r="AA643" s="79">
        <f t="shared" si="124"/>
        <v>0</v>
      </c>
    </row>
    <row r="644" spans="1:27" customFormat="1" ht="17.25" customHeight="1">
      <c r="A644" s="1"/>
      <c r="B644" s="71">
        <v>9781845368548</v>
      </c>
      <c r="C644" s="86" t="s">
        <v>1043</v>
      </c>
      <c r="D644" s="73" t="s">
        <v>1031</v>
      </c>
      <c r="E644" s="74" t="s">
        <v>126</v>
      </c>
      <c r="F644" s="29" t="s">
        <v>140</v>
      </c>
      <c r="G644" s="73" t="s">
        <v>1044</v>
      </c>
      <c r="H644" s="403"/>
      <c r="I644" s="75">
        <v>32.950000000000003</v>
      </c>
      <c r="J644" s="405"/>
      <c r="K644" s="76">
        <f t="shared" si="118"/>
        <v>32.950000000000003</v>
      </c>
      <c r="L644" s="77">
        <f t="shared" si="119"/>
        <v>0</v>
      </c>
      <c r="M644" s="432">
        <v>0</v>
      </c>
      <c r="N644" s="78">
        <f t="shared" si="120"/>
        <v>0</v>
      </c>
      <c r="O644" s="434"/>
      <c r="P644" s="1"/>
      <c r="Q644" s="436"/>
      <c r="R644" s="79">
        <f t="shared" si="121"/>
        <v>0</v>
      </c>
      <c r="S644" s="1"/>
      <c r="T644" s="436"/>
      <c r="U644" s="79">
        <f t="shared" si="122"/>
        <v>0</v>
      </c>
      <c r="V644" s="1"/>
      <c r="W644" s="436"/>
      <c r="X644" s="79">
        <f t="shared" si="123"/>
        <v>0</v>
      </c>
      <c r="Y644" s="1"/>
      <c r="Z644" s="436"/>
      <c r="AA644" s="79">
        <f t="shared" si="124"/>
        <v>0</v>
      </c>
    </row>
    <row r="645" spans="1:27" customFormat="1" ht="17.25" customHeight="1">
      <c r="A645" s="1"/>
      <c r="B645" s="71">
        <v>9781845368555</v>
      </c>
      <c r="C645" s="86" t="s">
        <v>1045</v>
      </c>
      <c r="D645" s="73" t="s">
        <v>1031</v>
      </c>
      <c r="E645" s="74" t="s">
        <v>98</v>
      </c>
      <c r="F645" s="29" t="s">
        <v>140</v>
      </c>
      <c r="G645" s="73" t="s">
        <v>1046</v>
      </c>
      <c r="H645" s="403"/>
      <c r="I645" s="75">
        <v>14.5</v>
      </c>
      <c r="J645" s="405"/>
      <c r="K645" s="76">
        <f t="shared" si="118"/>
        <v>14.5</v>
      </c>
      <c r="L645" s="77">
        <f t="shared" si="119"/>
        <v>0</v>
      </c>
      <c r="M645" s="432">
        <v>0</v>
      </c>
      <c r="N645" s="78">
        <f t="shared" si="120"/>
        <v>0</v>
      </c>
      <c r="O645" s="434"/>
      <c r="P645" s="1"/>
      <c r="Q645" s="436"/>
      <c r="R645" s="79">
        <f t="shared" si="121"/>
        <v>0</v>
      </c>
      <c r="S645" s="1"/>
      <c r="T645" s="436"/>
      <c r="U645" s="79">
        <f t="shared" si="122"/>
        <v>0</v>
      </c>
      <c r="V645" s="1"/>
      <c r="W645" s="436"/>
      <c r="X645" s="79">
        <f t="shared" si="123"/>
        <v>0</v>
      </c>
      <c r="Y645" s="1"/>
      <c r="Z645" s="436"/>
      <c r="AA645" s="79">
        <f t="shared" si="124"/>
        <v>0</v>
      </c>
    </row>
    <row r="646" spans="1:27" customFormat="1" ht="17.25" customHeight="1">
      <c r="A646" s="1"/>
      <c r="B646" s="71"/>
      <c r="C646" s="88" t="s">
        <v>1047</v>
      </c>
      <c r="D646" s="73" t="s">
        <v>1031</v>
      </c>
      <c r="E646" s="74" t="s">
        <v>126</v>
      </c>
      <c r="F646" s="29" t="s">
        <v>140</v>
      </c>
      <c r="G646" s="73" t="s">
        <v>1048</v>
      </c>
      <c r="H646" s="403"/>
      <c r="I646" s="75">
        <v>26</v>
      </c>
      <c r="J646" s="405"/>
      <c r="K646" s="76">
        <f t="shared" si="118"/>
        <v>26</v>
      </c>
      <c r="L646" s="77">
        <f t="shared" si="119"/>
        <v>0</v>
      </c>
      <c r="M646" s="432">
        <v>0</v>
      </c>
      <c r="N646" s="78">
        <f t="shared" si="120"/>
        <v>0</v>
      </c>
      <c r="O646" s="434"/>
      <c r="P646" s="1"/>
      <c r="Q646" s="436"/>
      <c r="R646" s="79">
        <f t="shared" si="121"/>
        <v>0</v>
      </c>
      <c r="S646" s="1"/>
      <c r="T646" s="436"/>
      <c r="U646" s="79">
        <f t="shared" si="122"/>
        <v>0</v>
      </c>
      <c r="V646" s="1"/>
      <c r="W646" s="436"/>
      <c r="X646" s="79">
        <f t="shared" si="123"/>
        <v>0</v>
      </c>
      <c r="Y646" s="1"/>
      <c r="Z646" s="436"/>
      <c r="AA646" s="79">
        <f t="shared" si="124"/>
        <v>0</v>
      </c>
    </row>
    <row r="647" spans="1:27" customFormat="1" ht="17.25" customHeight="1">
      <c r="A647" s="1"/>
      <c r="B647" s="71">
        <v>9781802301908</v>
      </c>
      <c r="C647" s="88" t="s">
        <v>1049</v>
      </c>
      <c r="D647" s="73" t="s">
        <v>1031</v>
      </c>
      <c r="E647" s="74" t="s">
        <v>98</v>
      </c>
      <c r="F647" s="29" t="s">
        <v>140</v>
      </c>
      <c r="G647" s="73" t="s">
        <v>1050</v>
      </c>
      <c r="H647" s="403"/>
      <c r="I647" s="75">
        <v>9.9499999999999993</v>
      </c>
      <c r="J647" s="405"/>
      <c r="K647" s="76">
        <f t="shared" si="118"/>
        <v>9.9499999999999993</v>
      </c>
      <c r="L647" s="77">
        <f t="shared" si="119"/>
        <v>0</v>
      </c>
      <c r="M647" s="432">
        <v>0</v>
      </c>
      <c r="N647" s="78">
        <f t="shared" si="120"/>
        <v>0</v>
      </c>
      <c r="O647" s="434"/>
      <c r="P647" s="1"/>
      <c r="Q647" s="436"/>
      <c r="R647" s="79">
        <f t="shared" si="121"/>
        <v>0</v>
      </c>
      <c r="S647" s="1"/>
      <c r="T647" s="436"/>
      <c r="U647" s="79">
        <f t="shared" si="122"/>
        <v>0</v>
      </c>
      <c r="V647" s="1"/>
      <c r="W647" s="436"/>
      <c r="X647" s="79">
        <f t="shared" si="123"/>
        <v>0</v>
      </c>
      <c r="Y647" s="1"/>
      <c r="Z647" s="436"/>
      <c r="AA647" s="79">
        <f t="shared" si="124"/>
        <v>0</v>
      </c>
    </row>
    <row r="648" spans="1:27" customFormat="1" ht="17.25" customHeight="1">
      <c r="A648" s="1"/>
      <c r="B648" s="71">
        <v>9781915595126</v>
      </c>
      <c r="C648" s="203" t="s">
        <v>1051</v>
      </c>
      <c r="D648" s="73" t="s">
        <v>1031</v>
      </c>
      <c r="E648" s="74" t="s">
        <v>126</v>
      </c>
      <c r="F648" s="73" t="s">
        <v>216</v>
      </c>
      <c r="G648" s="90" t="s">
        <v>1052</v>
      </c>
      <c r="H648" s="403"/>
      <c r="I648" s="75">
        <v>35.950000000000003</v>
      </c>
      <c r="J648" s="405"/>
      <c r="K648" s="76">
        <f t="shared" si="118"/>
        <v>35.950000000000003</v>
      </c>
      <c r="L648" s="77">
        <f t="shared" si="119"/>
        <v>0</v>
      </c>
      <c r="M648" s="432">
        <v>0</v>
      </c>
      <c r="N648" s="78">
        <f t="shared" si="120"/>
        <v>0</v>
      </c>
      <c r="O648" s="434"/>
      <c r="P648" s="1"/>
      <c r="Q648" s="436"/>
      <c r="R648" s="79">
        <f t="shared" si="121"/>
        <v>0</v>
      </c>
      <c r="S648" s="1"/>
      <c r="T648" s="436"/>
      <c r="U648" s="79">
        <f t="shared" si="122"/>
        <v>0</v>
      </c>
      <c r="V648" s="1"/>
      <c r="W648" s="436"/>
      <c r="X648" s="79">
        <f t="shared" si="123"/>
        <v>0</v>
      </c>
      <c r="Y648" s="1"/>
      <c r="Z648" s="436"/>
      <c r="AA648" s="79">
        <f t="shared" si="124"/>
        <v>0</v>
      </c>
    </row>
    <row r="649" spans="1:27" customFormat="1" ht="17.25" customHeight="1">
      <c r="A649" s="1"/>
      <c r="B649" s="71">
        <v>9781915595133</v>
      </c>
      <c r="C649" s="203" t="s">
        <v>1053</v>
      </c>
      <c r="D649" s="73" t="s">
        <v>1031</v>
      </c>
      <c r="E649" s="74" t="s">
        <v>126</v>
      </c>
      <c r="F649" s="83" t="s">
        <v>216</v>
      </c>
      <c r="G649" s="90" t="s">
        <v>1054</v>
      </c>
      <c r="H649" s="403"/>
      <c r="I649" s="75">
        <v>10.95</v>
      </c>
      <c r="J649" s="405"/>
      <c r="K649" s="76">
        <f t="shared" si="118"/>
        <v>10.95</v>
      </c>
      <c r="L649" s="77">
        <f t="shared" si="119"/>
        <v>0</v>
      </c>
      <c r="M649" s="432">
        <v>0</v>
      </c>
      <c r="N649" s="78">
        <f t="shared" si="120"/>
        <v>0</v>
      </c>
      <c r="O649" s="434"/>
      <c r="P649" s="1"/>
      <c r="Q649" s="436"/>
      <c r="R649" s="79">
        <f t="shared" si="121"/>
        <v>0</v>
      </c>
      <c r="S649" s="1"/>
      <c r="T649" s="436"/>
      <c r="U649" s="79">
        <f t="shared" si="122"/>
        <v>0</v>
      </c>
      <c r="V649" s="1"/>
      <c r="W649" s="436"/>
      <c r="X649" s="79">
        <f t="shared" si="123"/>
        <v>0</v>
      </c>
      <c r="Y649" s="1"/>
      <c r="Z649" s="436"/>
      <c r="AA649" s="79">
        <f t="shared" si="124"/>
        <v>0</v>
      </c>
    </row>
    <row r="650" spans="1:27" customFormat="1" ht="17.25" customHeight="1">
      <c r="A650" s="1"/>
      <c r="B650" s="71">
        <v>9781915595140</v>
      </c>
      <c r="C650" s="203" t="s">
        <v>1055</v>
      </c>
      <c r="D650" s="73" t="s">
        <v>1031</v>
      </c>
      <c r="E650" s="74" t="s">
        <v>98</v>
      </c>
      <c r="F650" s="83" t="s">
        <v>216</v>
      </c>
      <c r="G650" s="90" t="s">
        <v>1056</v>
      </c>
      <c r="H650" s="403"/>
      <c r="I650" s="75">
        <v>10.95</v>
      </c>
      <c r="J650" s="405"/>
      <c r="K650" s="76">
        <f t="shared" si="118"/>
        <v>10.95</v>
      </c>
      <c r="L650" s="77">
        <f t="shared" si="119"/>
        <v>0</v>
      </c>
      <c r="M650" s="432">
        <v>0</v>
      </c>
      <c r="N650" s="78">
        <f t="shared" si="120"/>
        <v>0</v>
      </c>
      <c r="O650" s="434"/>
      <c r="P650" s="1"/>
      <c r="Q650" s="436"/>
      <c r="R650" s="79">
        <f t="shared" si="121"/>
        <v>0</v>
      </c>
      <c r="S650" s="1"/>
      <c r="T650" s="436"/>
      <c r="U650" s="79">
        <f t="shared" si="122"/>
        <v>0</v>
      </c>
      <c r="V650" s="1"/>
      <c r="W650" s="436"/>
      <c r="X650" s="79">
        <f t="shared" si="123"/>
        <v>0</v>
      </c>
      <c r="Y650" s="1"/>
      <c r="Z650" s="436"/>
      <c r="AA650" s="79">
        <f t="shared" si="124"/>
        <v>0</v>
      </c>
    </row>
    <row r="651" spans="1:27" customFormat="1" ht="17.25" customHeight="1">
      <c r="A651" s="1"/>
      <c r="B651" s="71">
        <v>9781917848473</v>
      </c>
      <c r="C651" s="86" t="s">
        <v>1057</v>
      </c>
      <c r="D651" s="73" t="s">
        <v>1031</v>
      </c>
      <c r="E651" s="74" t="s">
        <v>98</v>
      </c>
      <c r="F651" s="83" t="s">
        <v>216</v>
      </c>
      <c r="G651" s="90" t="s">
        <v>1058</v>
      </c>
      <c r="H651" s="403"/>
      <c r="I651" s="75">
        <v>9.5</v>
      </c>
      <c r="J651" s="405"/>
      <c r="K651" s="76">
        <f t="shared" si="118"/>
        <v>9.5</v>
      </c>
      <c r="L651" s="77">
        <f t="shared" si="119"/>
        <v>0</v>
      </c>
      <c r="M651" s="432">
        <v>0</v>
      </c>
      <c r="N651" s="78">
        <f t="shared" si="120"/>
        <v>0</v>
      </c>
      <c r="O651" s="434"/>
      <c r="P651" s="1"/>
      <c r="Q651" s="436"/>
      <c r="R651" s="79">
        <f t="shared" si="121"/>
        <v>0</v>
      </c>
      <c r="S651" s="1"/>
      <c r="T651" s="436"/>
      <c r="U651" s="79">
        <f t="shared" si="122"/>
        <v>0</v>
      </c>
      <c r="V651" s="1"/>
      <c r="W651" s="436"/>
      <c r="X651" s="79">
        <f t="shared" si="123"/>
        <v>0</v>
      </c>
      <c r="Y651" s="1"/>
      <c r="Z651" s="436"/>
      <c r="AA651" s="79">
        <f t="shared" si="124"/>
        <v>0</v>
      </c>
    </row>
    <row r="652" spans="1:27" customFormat="1" ht="17.25" customHeight="1">
      <c r="A652" s="1"/>
      <c r="B652" s="71">
        <v>9781780908960</v>
      </c>
      <c r="C652" s="88" t="s">
        <v>1059</v>
      </c>
      <c r="D652" s="73" t="s">
        <v>1031</v>
      </c>
      <c r="E652" s="74" t="s">
        <v>126</v>
      </c>
      <c r="F652" s="83" t="s">
        <v>235</v>
      </c>
      <c r="G652" s="73" t="s">
        <v>1060</v>
      </c>
      <c r="H652" s="403"/>
      <c r="I652" s="75">
        <v>40</v>
      </c>
      <c r="J652" s="405"/>
      <c r="K652" s="76">
        <f t="shared" si="118"/>
        <v>40</v>
      </c>
      <c r="L652" s="77">
        <f t="shared" si="119"/>
        <v>0</v>
      </c>
      <c r="M652" s="432">
        <v>0</v>
      </c>
      <c r="N652" s="78">
        <f t="shared" si="120"/>
        <v>0</v>
      </c>
      <c r="O652" s="434"/>
      <c r="P652" s="1"/>
      <c r="Q652" s="436"/>
      <c r="R652" s="79">
        <f t="shared" si="121"/>
        <v>0</v>
      </c>
      <c r="S652" s="1"/>
      <c r="T652" s="436"/>
      <c r="U652" s="79">
        <f t="shared" si="122"/>
        <v>0</v>
      </c>
      <c r="V652" s="1"/>
      <c r="W652" s="436"/>
      <c r="X652" s="79">
        <f t="shared" si="123"/>
        <v>0</v>
      </c>
      <c r="Y652" s="1"/>
      <c r="Z652" s="436"/>
      <c r="AA652" s="79">
        <f t="shared" si="124"/>
        <v>0</v>
      </c>
    </row>
    <row r="653" spans="1:27" customFormat="1" ht="17.25" customHeight="1">
      <c r="A653" s="1"/>
      <c r="B653" s="71">
        <v>9781780907734</v>
      </c>
      <c r="C653" s="88" t="s">
        <v>1061</v>
      </c>
      <c r="D653" s="73" t="s">
        <v>1031</v>
      </c>
      <c r="E653" s="74" t="s">
        <v>126</v>
      </c>
      <c r="F653" s="83" t="s">
        <v>235</v>
      </c>
      <c r="G653" s="73" t="s">
        <v>1062</v>
      </c>
      <c r="H653" s="403"/>
      <c r="I653" s="75">
        <v>35</v>
      </c>
      <c r="J653" s="405"/>
      <c r="K653" s="76">
        <f t="shared" si="118"/>
        <v>35</v>
      </c>
      <c r="L653" s="77">
        <f t="shared" si="119"/>
        <v>0</v>
      </c>
      <c r="M653" s="432">
        <v>0</v>
      </c>
      <c r="N653" s="78">
        <f t="shared" si="120"/>
        <v>0</v>
      </c>
      <c r="O653" s="434"/>
      <c r="P653" s="1"/>
      <c r="Q653" s="436"/>
      <c r="R653" s="79">
        <f t="shared" si="121"/>
        <v>0</v>
      </c>
      <c r="S653" s="1"/>
      <c r="T653" s="436"/>
      <c r="U653" s="79">
        <f t="shared" si="122"/>
        <v>0</v>
      </c>
      <c r="V653" s="1"/>
      <c r="W653" s="436"/>
      <c r="X653" s="79">
        <f t="shared" si="123"/>
        <v>0</v>
      </c>
      <c r="Y653" s="1"/>
      <c r="Z653" s="436"/>
      <c r="AA653" s="79">
        <f t="shared" si="124"/>
        <v>0</v>
      </c>
    </row>
    <row r="654" spans="1:27" customFormat="1" ht="17.25" customHeight="1">
      <c r="A654" s="1"/>
      <c r="B654" s="71">
        <v>9781780908946</v>
      </c>
      <c r="C654" s="88" t="s">
        <v>1063</v>
      </c>
      <c r="D654" s="73" t="s">
        <v>1031</v>
      </c>
      <c r="E654" s="74" t="s">
        <v>98</v>
      </c>
      <c r="F654" s="93" t="s">
        <v>235</v>
      </c>
      <c r="G654" s="191" t="s">
        <v>1064</v>
      </c>
      <c r="H654" s="403"/>
      <c r="I654" s="75">
        <v>14.5</v>
      </c>
      <c r="J654" s="405"/>
      <c r="K654" s="76">
        <f t="shared" si="118"/>
        <v>14.5</v>
      </c>
      <c r="L654" s="77">
        <f t="shared" si="119"/>
        <v>0</v>
      </c>
      <c r="M654" s="432">
        <v>0</v>
      </c>
      <c r="N654" s="78">
        <f t="shared" si="120"/>
        <v>0</v>
      </c>
      <c r="O654" s="434"/>
      <c r="P654" s="1"/>
      <c r="Q654" s="436"/>
      <c r="R654" s="79">
        <f t="shared" si="121"/>
        <v>0</v>
      </c>
      <c r="S654" s="1"/>
      <c r="T654" s="436"/>
      <c r="U654" s="79">
        <f t="shared" si="122"/>
        <v>0</v>
      </c>
      <c r="V654" s="1"/>
      <c r="W654" s="436"/>
      <c r="X654" s="79">
        <f t="shared" si="123"/>
        <v>0</v>
      </c>
      <c r="Y654" s="1"/>
      <c r="Z654" s="436"/>
      <c r="AA654" s="79">
        <f t="shared" si="124"/>
        <v>0</v>
      </c>
    </row>
    <row r="655" spans="1:27" customFormat="1" ht="17.25" customHeight="1">
      <c r="A655" s="1"/>
      <c r="B655" s="71">
        <v>9781789272772</v>
      </c>
      <c r="C655" s="88" t="s">
        <v>1065</v>
      </c>
      <c r="D655" s="73" t="s">
        <v>1031</v>
      </c>
      <c r="E655" s="74" t="s">
        <v>98</v>
      </c>
      <c r="F655" s="190" t="s">
        <v>235</v>
      </c>
      <c r="G655" s="157" t="s">
        <v>1066</v>
      </c>
      <c r="H655" s="403"/>
      <c r="I655" s="75">
        <v>15.5</v>
      </c>
      <c r="J655" s="405"/>
      <c r="K655" s="76">
        <f t="shared" ref="K655" si="125">I655-(I655*J655)</f>
        <v>15.5</v>
      </c>
      <c r="L655" s="77">
        <f t="shared" ref="L655" si="126">K655*H655</f>
        <v>0</v>
      </c>
      <c r="M655" s="432">
        <v>0</v>
      </c>
      <c r="N655" s="78">
        <f t="shared" ref="N655" si="127">L655+(L655*M655)</f>
        <v>0</v>
      </c>
      <c r="O655" s="434"/>
      <c r="P655" s="1"/>
      <c r="Q655" s="436"/>
      <c r="R655" s="79">
        <f t="shared" ref="R655" si="128">IF(Q655="YES",$H655,0)</f>
        <v>0</v>
      </c>
      <c r="S655" s="1"/>
      <c r="T655" s="436"/>
      <c r="U655" s="79">
        <f t="shared" ref="U655" si="129">IF(T655="YES",$H655,0)</f>
        <v>0</v>
      </c>
      <c r="V655" s="1"/>
      <c r="W655" s="436"/>
      <c r="X655" s="79">
        <f t="shared" ref="X655" si="130">IF(W655="YES",$H655,0)</f>
        <v>0</v>
      </c>
      <c r="Y655" s="1"/>
      <c r="Z655" s="436"/>
      <c r="AA655" s="79">
        <f t="shared" ref="AA655" si="131">IF(Z655="YES",$H655,0)</f>
        <v>0</v>
      </c>
    </row>
    <row r="656" spans="1:27" customFormat="1" ht="17.25" customHeight="1">
      <c r="A656" s="1"/>
      <c r="B656" s="71">
        <v>9781804584842</v>
      </c>
      <c r="C656" s="88" t="s">
        <v>1067</v>
      </c>
      <c r="D656" s="73" t="s">
        <v>1031</v>
      </c>
      <c r="E656" s="74" t="s">
        <v>126</v>
      </c>
      <c r="F656" s="83" t="s">
        <v>254</v>
      </c>
      <c r="G656" s="73"/>
      <c r="H656" s="403"/>
      <c r="I656" s="75">
        <v>35.950000000000003</v>
      </c>
      <c r="J656" s="405"/>
      <c r="K656" s="76">
        <f t="shared" ref="K656:K667" si="132">I656-(I656*J656)</f>
        <v>35.950000000000003</v>
      </c>
      <c r="L656" s="77">
        <f t="shared" ref="L656:L667" si="133">K656*H656</f>
        <v>0</v>
      </c>
      <c r="M656" s="432">
        <v>0</v>
      </c>
      <c r="N656" s="78">
        <f t="shared" ref="N656:N667" si="134">L656+(L656*M656)</f>
        <v>0</v>
      </c>
      <c r="O656" s="434"/>
      <c r="P656" s="1"/>
      <c r="Q656" s="436"/>
      <c r="R656" s="79">
        <f t="shared" ref="R656:R667" si="135">IF(Q656="YES",$H656,0)</f>
        <v>0</v>
      </c>
      <c r="S656" s="1"/>
      <c r="T656" s="436"/>
      <c r="U656" s="79">
        <f t="shared" ref="U656:U667" si="136">IF(T656="YES",$H656,0)</f>
        <v>0</v>
      </c>
      <c r="V656" s="1"/>
      <c r="W656" s="436"/>
      <c r="X656" s="79">
        <f t="shared" ref="X656:X667" si="137">IF(W656="YES",$H656,0)</f>
        <v>0</v>
      </c>
      <c r="Y656" s="1"/>
      <c r="Z656" s="436"/>
      <c r="AA656" s="79">
        <f t="shared" ref="AA656:AA667" si="138">IF(Z656="YES",$H656,0)</f>
        <v>0</v>
      </c>
    </row>
    <row r="657" spans="1:27" customFormat="1" ht="17.25" customHeight="1">
      <c r="A657" s="1"/>
      <c r="B657" s="71">
        <v>9780717188802</v>
      </c>
      <c r="C657" s="88" t="s">
        <v>1068</v>
      </c>
      <c r="D657" s="73" t="s">
        <v>1031</v>
      </c>
      <c r="E657" s="74" t="s">
        <v>126</v>
      </c>
      <c r="F657" s="73" t="s">
        <v>254</v>
      </c>
      <c r="G657" s="73"/>
      <c r="H657" s="403"/>
      <c r="I657" s="75">
        <v>15.95</v>
      </c>
      <c r="J657" s="405"/>
      <c r="K657" s="76">
        <f t="shared" si="132"/>
        <v>15.95</v>
      </c>
      <c r="L657" s="77">
        <f t="shared" si="133"/>
        <v>0</v>
      </c>
      <c r="M657" s="432">
        <v>0</v>
      </c>
      <c r="N657" s="78">
        <f t="shared" si="134"/>
        <v>0</v>
      </c>
      <c r="O657" s="434"/>
      <c r="P657" s="1"/>
      <c r="Q657" s="436"/>
      <c r="R657" s="79">
        <f t="shared" si="135"/>
        <v>0</v>
      </c>
      <c r="S657" s="1"/>
      <c r="T657" s="436"/>
      <c r="U657" s="79">
        <f t="shared" si="136"/>
        <v>0</v>
      </c>
      <c r="V657" s="1"/>
      <c r="W657" s="436"/>
      <c r="X657" s="79">
        <f t="shared" si="137"/>
        <v>0</v>
      </c>
      <c r="Y657" s="1"/>
      <c r="Z657" s="436"/>
      <c r="AA657" s="79">
        <f t="shared" si="138"/>
        <v>0</v>
      </c>
    </row>
    <row r="658" spans="1:27" customFormat="1" ht="17.25" customHeight="1">
      <c r="A658" s="1"/>
      <c r="B658" s="71">
        <v>9780717179671</v>
      </c>
      <c r="C658" s="88" t="s">
        <v>1069</v>
      </c>
      <c r="D658" s="73" t="s">
        <v>1031</v>
      </c>
      <c r="E658" s="74" t="s">
        <v>126</v>
      </c>
      <c r="F658" s="83" t="s">
        <v>254</v>
      </c>
      <c r="G658" s="73"/>
      <c r="H658" s="403"/>
      <c r="I658" s="75">
        <v>34.950000000000003</v>
      </c>
      <c r="J658" s="405"/>
      <c r="K658" s="76">
        <f t="shared" si="132"/>
        <v>34.950000000000003</v>
      </c>
      <c r="L658" s="77">
        <f t="shared" si="133"/>
        <v>0</v>
      </c>
      <c r="M658" s="432">
        <v>0</v>
      </c>
      <c r="N658" s="78">
        <f t="shared" si="134"/>
        <v>0</v>
      </c>
      <c r="O658" s="434"/>
      <c r="P658" s="1"/>
      <c r="Q658" s="436"/>
      <c r="R658" s="79">
        <f t="shared" si="135"/>
        <v>0</v>
      </c>
      <c r="S658" s="1"/>
      <c r="T658" s="436"/>
      <c r="U658" s="79">
        <f t="shared" si="136"/>
        <v>0</v>
      </c>
      <c r="V658" s="1"/>
      <c r="W658" s="436"/>
      <c r="X658" s="79">
        <f t="shared" si="137"/>
        <v>0</v>
      </c>
      <c r="Y658" s="1"/>
      <c r="Z658" s="436"/>
      <c r="AA658" s="79">
        <f t="shared" si="138"/>
        <v>0</v>
      </c>
    </row>
    <row r="659" spans="1:27" customFormat="1" ht="17.25" customHeight="1">
      <c r="A659" s="1"/>
      <c r="B659" s="71">
        <v>9780717179664</v>
      </c>
      <c r="C659" s="72" t="s">
        <v>1070</v>
      </c>
      <c r="D659" s="73" t="s">
        <v>1031</v>
      </c>
      <c r="E659" s="74" t="s">
        <v>126</v>
      </c>
      <c r="F659" s="32" t="s">
        <v>254</v>
      </c>
      <c r="G659" s="73"/>
      <c r="H659" s="403"/>
      <c r="I659" s="75">
        <v>10.95</v>
      </c>
      <c r="J659" s="405"/>
      <c r="K659" s="76">
        <f t="shared" si="132"/>
        <v>10.95</v>
      </c>
      <c r="L659" s="77">
        <f t="shared" si="133"/>
        <v>0</v>
      </c>
      <c r="M659" s="432">
        <v>0</v>
      </c>
      <c r="N659" s="78">
        <f t="shared" si="134"/>
        <v>0</v>
      </c>
      <c r="O659" s="434"/>
      <c r="P659" s="1"/>
      <c r="Q659" s="436"/>
      <c r="R659" s="79">
        <f t="shared" si="135"/>
        <v>0</v>
      </c>
      <c r="S659" s="1"/>
      <c r="T659" s="436"/>
      <c r="U659" s="79">
        <f t="shared" si="136"/>
        <v>0</v>
      </c>
      <c r="V659" s="1"/>
      <c r="W659" s="436"/>
      <c r="X659" s="79">
        <f t="shared" si="137"/>
        <v>0</v>
      </c>
      <c r="Y659" s="1"/>
      <c r="Z659" s="436"/>
      <c r="AA659" s="79">
        <f t="shared" si="138"/>
        <v>0</v>
      </c>
    </row>
    <row r="660" spans="1:27" customFormat="1" ht="17.25" customHeight="1">
      <c r="A660" s="1"/>
      <c r="B660" s="71">
        <v>9780717195169</v>
      </c>
      <c r="C660" s="88" t="s">
        <v>1071</v>
      </c>
      <c r="D660" s="73" t="s">
        <v>1031</v>
      </c>
      <c r="E660" s="74" t="s">
        <v>98</v>
      </c>
      <c r="F660" s="73" t="s">
        <v>254</v>
      </c>
      <c r="G660" s="73"/>
      <c r="H660" s="403"/>
      <c r="I660" s="75">
        <v>9.99</v>
      </c>
      <c r="J660" s="405"/>
      <c r="K660" s="76">
        <f t="shared" si="132"/>
        <v>9.99</v>
      </c>
      <c r="L660" s="77">
        <f t="shared" si="133"/>
        <v>0</v>
      </c>
      <c r="M660" s="432">
        <v>0</v>
      </c>
      <c r="N660" s="78">
        <f t="shared" si="134"/>
        <v>0</v>
      </c>
      <c r="O660" s="434"/>
      <c r="P660" s="1"/>
      <c r="Q660" s="436"/>
      <c r="R660" s="79">
        <f t="shared" si="135"/>
        <v>0</v>
      </c>
      <c r="S660" s="1"/>
      <c r="T660" s="436"/>
      <c r="U660" s="79">
        <f t="shared" si="136"/>
        <v>0</v>
      </c>
      <c r="V660" s="1"/>
      <c r="W660" s="436"/>
      <c r="X660" s="79">
        <f t="shared" si="137"/>
        <v>0</v>
      </c>
      <c r="Y660" s="1"/>
      <c r="Z660" s="436"/>
      <c r="AA660" s="79">
        <f t="shared" si="138"/>
        <v>0</v>
      </c>
    </row>
    <row r="661" spans="1:27" customFormat="1" ht="17.25" customHeight="1">
      <c r="A661" s="1"/>
      <c r="B661" s="71">
        <v>9781804582961</v>
      </c>
      <c r="C661" s="88" t="s">
        <v>1072</v>
      </c>
      <c r="D661" s="73" t="s">
        <v>1031</v>
      </c>
      <c r="E661" s="74" t="s">
        <v>126</v>
      </c>
      <c r="F661" s="73" t="s">
        <v>254</v>
      </c>
      <c r="G661" s="73"/>
      <c r="H661" s="403"/>
      <c r="I661" s="75">
        <v>14.95</v>
      </c>
      <c r="J661" s="405"/>
      <c r="K661" s="76">
        <f t="shared" si="132"/>
        <v>14.95</v>
      </c>
      <c r="L661" s="77">
        <f t="shared" si="133"/>
        <v>0</v>
      </c>
      <c r="M661" s="432">
        <v>0</v>
      </c>
      <c r="N661" s="78">
        <f t="shared" si="134"/>
        <v>0</v>
      </c>
      <c r="O661" s="434"/>
      <c r="P661" s="1"/>
      <c r="Q661" s="436"/>
      <c r="R661" s="79">
        <f t="shared" si="135"/>
        <v>0</v>
      </c>
      <c r="S661" s="1"/>
      <c r="T661" s="436"/>
      <c r="U661" s="79">
        <f t="shared" si="136"/>
        <v>0</v>
      </c>
      <c r="V661" s="1"/>
      <c r="W661" s="436"/>
      <c r="X661" s="79">
        <f t="shared" si="137"/>
        <v>0</v>
      </c>
      <c r="Y661" s="1"/>
      <c r="Z661" s="436"/>
      <c r="AA661" s="79">
        <f t="shared" si="138"/>
        <v>0</v>
      </c>
    </row>
    <row r="662" spans="1:27" customFormat="1" ht="17.25" customHeight="1">
      <c r="A662" s="1"/>
      <c r="B662" s="71"/>
      <c r="C662" s="88" t="s">
        <v>283</v>
      </c>
      <c r="D662" s="73" t="s">
        <v>1031</v>
      </c>
      <c r="E662" s="74" t="s">
        <v>139</v>
      </c>
      <c r="F662" s="73" t="s">
        <v>281</v>
      </c>
      <c r="G662" s="73"/>
      <c r="H662" s="403"/>
      <c r="I662" s="75">
        <v>9.5</v>
      </c>
      <c r="J662" s="405"/>
      <c r="K662" s="76">
        <f t="shared" si="132"/>
        <v>9.5</v>
      </c>
      <c r="L662" s="77">
        <f t="shared" si="133"/>
        <v>0</v>
      </c>
      <c r="M662" s="432">
        <v>0</v>
      </c>
      <c r="N662" s="78">
        <f t="shared" si="134"/>
        <v>0</v>
      </c>
      <c r="O662" s="434"/>
      <c r="P662" s="1"/>
      <c r="Q662" s="436"/>
      <c r="R662" s="79">
        <f t="shared" si="135"/>
        <v>0</v>
      </c>
      <c r="S662" s="1"/>
      <c r="T662" s="436"/>
      <c r="U662" s="79">
        <f t="shared" si="136"/>
        <v>0</v>
      </c>
      <c r="V662" s="1"/>
      <c r="W662" s="436"/>
      <c r="X662" s="79">
        <f t="shared" si="137"/>
        <v>0</v>
      </c>
      <c r="Y662" s="1"/>
      <c r="Z662" s="436"/>
      <c r="AA662" s="79">
        <f t="shared" si="138"/>
        <v>0</v>
      </c>
    </row>
    <row r="663" spans="1:27" s="417" customFormat="1" ht="17.25" customHeight="1">
      <c r="A663" s="463"/>
      <c r="B663" s="464"/>
      <c r="C663" s="400" t="s">
        <v>1073</v>
      </c>
      <c r="D663" s="400"/>
      <c r="E663" s="401"/>
      <c r="F663" s="471"/>
      <c r="G663" s="402"/>
      <c r="H663" s="403"/>
      <c r="I663" s="404"/>
      <c r="J663" s="405"/>
      <c r="K663" s="465">
        <f t="shared" si="132"/>
        <v>0</v>
      </c>
      <c r="L663" s="466">
        <f t="shared" si="133"/>
        <v>0</v>
      </c>
      <c r="M663" s="432">
        <v>0</v>
      </c>
      <c r="N663" s="467">
        <f t="shared" si="134"/>
        <v>0</v>
      </c>
      <c r="O663" s="434"/>
      <c r="P663" s="463"/>
      <c r="Q663" s="436"/>
      <c r="R663" s="468">
        <f t="shared" si="135"/>
        <v>0</v>
      </c>
      <c r="S663" s="463"/>
      <c r="T663" s="436"/>
      <c r="U663" s="468">
        <f t="shared" si="136"/>
        <v>0</v>
      </c>
      <c r="V663" s="463"/>
      <c r="W663" s="436"/>
      <c r="X663" s="468">
        <f t="shared" si="137"/>
        <v>0</v>
      </c>
      <c r="Y663" s="463"/>
      <c r="Z663" s="436"/>
      <c r="AA663" s="468">
        <f t="shared" si="138"/>
        <v>0</v>
      </c>
    </row>
    <row r="664" spans="1:27" s="417" customFormat="1" ht="17.25" customHeight="1">
      <c r="A664" s="463"/>
      <c r="B664" s="464"/>
      <c r="C664" s="473"/>
      <c r="D664" s="400"/>
      <c r="E664" s="401"/>
      <c r="F664" s="471"/>
      <c r="G664" s="402"/>
      <c r="H664" s="403"/>
      <c r="I664" s="472"/>
      <c r="J664" s="405"/>
      <c r="K664" s="465">
        <f t="shared" si="132"/>
        <v>0</v>
      </c>
      <c r="L664" s="466">
        <f t="shared" si="133"/>
        <v>0</v>
      </c>
      <c r="M664" s="432">
        <v>0</v>
      </c>
      <c r="N664" s="467">
        <f t="shared" si="134"/>
        <v>0</v>
      </c>
      <c r="O664" s="434"/>
      <c r="P664" s="463"/>
      <c r="Q664" s="436"/>
      <c r="R664" s="468">
        <f t="shared" si="135"/>
        <v>0</v>
      </c>
      <c r="S664" s="463"/>
      <c r="T664" s="436"/>
      <c r="U664" s="468">
        <f t="shared" si="136"/>
        <v>0</v>
      </c>
      <c r="V664" s="463"/>
      <c r="W664" s="436"/>
      <c r="X664" s="468">
        <f t="shared" si="137"/>
        <v>0</v>
      </c>
      <c r="Y664" s="463"/>
      <c r="Z664" s="436"/>
      <c r="AA664" s="468">
        <f t="shared" si="138"/>
        <v>0</v>
      </c>
    </row>
    <row r="665" spans="1:27" s="417" customFormat="1" ht="17.25" customHeight="1">
      <c r="A665" s="463"/>
      <c r="B665" s="464"/>
      <c r="C665" s="473"/>
      <c r="D665" s="400"/>
      <c r="E665" s="401"/>
      <c r="F665" s="471"/>
      <c r="G665" s="402"/>
      <c r="H665" s="403"/>
      <c r="I665" s="472"/>
      <c r="J665" s="405"/>
      <c r="K665" s="465">
        <f t="shared" si="132"/>
        <v>0</v>
      </c>
      <c r="L665" s="466">
        <f t="shared" si="133"/>
        <v>0</v>
      </c>
      <c r="M665" s="432">
        <v>0</v>
      </c>
      <c r="N665" s="467">
        <f t="shared" si="134"/>
        <v>0</v>
      </c>
      <c r="O665" s="434"/>
      <c r="P665" s="463"/>
      <c r="Q665" s="436"/>
      <c r="R665" s="468">
        <f t="shared" si="135"/>
        <v>0</v>
      </c>
      <c r="S665" s="463"/>
      <c r="T665" s="436"/>
      <c r="U665" s="468">
        <f t="shared" si="136"/>
        <v>0</v>
      </c>
      <c r="V665" s="463"/>
      <c r="W665" s="436"/>
      <c r="X665" s="468">
        <f t="shared" si="137"/>
        <v>0</v>
      </c>
      <c r="Y665" s="463"/>
      <c r="Z665" s="436"/>
      <c r="AA665" s="468">
        <f t="shared" si="138"/>
        <v>0</v>
      </c>
    </row>
    <row r="666" spans="1:27" s="417" customFormat="1" ht="17.25" customHeight="1">
      <c r="A666" s="463"/>
      <c r="B666" s="464"/>
      <c r="C666" s="473"/>
      <c r="D666" s="400"/>
      <c r="E666" s="401"/>
      <c r="F666" s="471"/>
      <c r="G666" s="402"/>
      <c r="H666" s="403"/>
      <c r="I666" s="472"/>
      <c r="J666" s="405"/>
      <c r="K666" s="465">
        <f t="shared" si="132"/>
        <v>0</v>
      </c>
      <c r="L666" s="466">
        <f t="shared" si="133"/>
        <v>0</v>
      </c>
      <c r="M666" s="432">
        <v>0</v>
      </c>
      <c r="N666" s="467">
        <f t="shared" si="134"/>
        <v>0</v>
      </c>
      <c r="O666" s="434"/>
      <c r="P666" s="463"/>
      <c r="Q666" s="436"/>
      <c r="R666" s="468">
        <f t="shared" si="135"/>
        <v>0</v>
      </c>
      <c r="S666" s="463"/>
      <c r="T666" s="436"/>
      <c r="U666" s="468">
        <f t="shared" si="136"/>
        <v>0</v>
      </c>
      <c r="V666" s="463"/>
      <c r="W666" s="436"/>
      <c r="X666" s="468">
        <f t="shared" si="137"/>
        <v>0</v>
      </c>
      <c r="Y666" s="463"/>
      <c r="Z666" s="436"/>
      <c r="AA666" s="468">
        <f t="shared" si="138"/>
        <v>0</v>
      </c>
    </row>
    <row r="667" spans="1:27" s="417" customFormat="1" ht="17.25" customHeight="1">
      <c r="A667" s="463"/>
      <c r="B667" s="464"/>
      <c r="C667" s="473"/>
      <c r="D667" s="400"/>
      <c r="E667" s="401"/>
      <c r="F667" s="471"/>
      <c r="G667" s="402"/>
      <c r="H667" s="403"/>
      <c r="I667" s="472"/>
      <c r="J667" s="405"/>
      <c r="K667" s="465">
        <f t="shared" si="132"/>
        <v>0</v>
      </c>
      <c r="L667" s="466">
        <f t="shared" si="133"/>
        <v>0</v>
      </c>
      <c r="M667" s="432">
        <v>0</v>
      </c>
      <c r="N667" s="467">
        <f t="shared" si="134"/>
        <v>0</v>
      </c>
      <c r="O667" s="434"/>
      <c r="P667" s="463"/>
      <c r="Q667" s="436"/>
      <c r="R667" s="468">
        <f t="shared" si="135"/>
        <v>0</v>
      </c>
      <c r="S667" s="463"/>
      <c r="T667" s="436"/>
      <c r="U667" s="468">
        <f t="shared" si="136"/>
        <v>0</v>
      </c>
      <c r="V667" s="463"/>
      <c r="W667" s="436"/>
      <c r="X667" s="468">
        <f t="shared" si="137"/>
        <v>0</v>
      </c>
      <c r="Y667" s="463"/>
      <c r="Z667" s="436"/>
      <c r="AA667" s="468">
        <f t="shared" si="138"/>
        <v>0</v>
      </c>
    </row>
    <row r="668" spans="1:27" customFormat="1" ht="17.25" customHeight="1">
      <c r="A668" s="1"/>
      <c r="B668" s="100"/>
      <c r="C668" s="132" t="s">
        <v>284</v>
      </c>
      <c r="D668" s="133"/>
      <c r="E668" s="97"/>
      <c r="F668" s="98"/>
      <c r="G668" s="99"/>
      <c r="H668" s="198"/>
      <c r="I668" s="101"/>
      <c r="J668" s="102"/>
      <c r="K668" s="103"/>
      <c r="L668" s="104"/>
      <c r="M668" s="105"/>
      <c r="N668" s="105"/>
      <c r="O668" s="100"/>
      <c r="P668" s="1"/>
      <c r="R668" s="1"/>
      <c r="T668" s="1"/>
      <c r="V668" s="1"/>
      <c r="X668" s="1"/>
      <c r="Y668" s="1"/>
      <c r="Z668" s="1"/>
      <c r="AA668" s="1"/>
    </row>
    <row r="669" spans="1:27" customFormat="1" ht="17.25" customHeight="1">
      <c r="A669" s="1"/>
      <c r="B669" s="106" t="s">
        <v>1074</v>
      </c>
      <c r="C669" s="151"/>
      <c r="D669" s="152"/>
      <c r="E669" s="152"/>
      <c r="F669" s="151"/>
      <c r="G669" s="151"/>
      <c r="H669" s="112">
        <f>SUM(H636:H668)</f>
        <v>0</v>
      </c>
      <c r="I669" s="113"/>
      <c r="J669" s="114"/>
      <c r="K669" s="114"/>
      <c r="L669" s="115">
        <f>SUM(L636:L668)</f>
        <v>0</v>
      </c>
      <c r="M669" s="153"/>
      <c r="N669" s="117">
        <f>SUM(N636:N668)</f>
        <v>0</v>
      </c>
      <c r="O669" s="167"/>
      <c r="P669" s="1"/>
      <c r="R669" s="1"/>
      <c r="T669" s="1"/>
      <c r="V669" s="1"/>
      <c r="X669" s="1"/>
      <c r="Y669" s="1"/>
      <c r="Z669" s="1"/>
      <c r="AA669" s="1"/>
    </row>
    <row r="670" spans="1:27" customFormat="1" ht="17.25" customHeight="1">
      <c r="A670" s="1"/>
      <c r="B670" s="154"/>
      <c r="C670" s="155"/>
      <c r="D670" s="155"/>
      <c r="E670" s="156"/>
      <c r="F670" s="157"/>
      <c r="G670" s="157"/>
      <c r="H670" s="120"/>
      <c r="I670" s="47"/>
      <c r="J670" s="4"/>
      <c r="K670" s="4"/>
      <c r="L670" s="4"/>
      <c r="M670" s="128"/>
      <c r="N670" s="128"/>
      <c r="O670" s="157"/>
      <c r="P670" s="1"/>
      <c r="R670" s="1"/>
      <c r="T670" s="1"/>
      <c r="V670" s="1"/>
      <c r="X670" s="1"/>
      <c r="Y670" s="1"/>
      <c r="Z670" s="1"/>
      <c r="AA670" s="1"/>
    </row>
    <row r="671" spans="1:27" customFormat="1" ht="30" customHeight="1">
      <c r="A671" s="1"/>
      <c r="B671" s="387" t="s">
        <v>1075</v>
      </c>
      <c r="C671" s="371"/>
      <c r="D671" s="371"/>
      <c r="E671" s="371"/>
      <c r="F671" s="371"/>
      <c r="G671" s="371"/>
      <c r="H671" s="371"/>
      <c r="I671" s="371"/>
      <c r="J671" s="371"/>
      <c r="K671" s="371"/>
      <c r="L671" s="371"/>
      <c r="M671" s="371"/>
      <c r="N671" s="371"/>
      <c r="O671" s="372"/>
      <c r="P671" s="1"/>
      <c r="R671" s="1"/>
      <c r="T671" s="1"/>
      <c r="V671" s="1"/>
      <c r="X671" s="1"/>
      <c r="Y671" s="1"/>
      <c r="Z671" s="1"/>
      <c r="AA671" s="1"/>
    </row>
    <row r="672" spans="1:27" customFormat="1" ht="30" customHeight="1">
      <c r="A672" s="15"/>
      <c r="B672" s="144" t="s">
        <v>78</v>
      </c>
      <c r="C672" s="28" t="s">
        <v>79</v>
      </c>
      <c r="D672" s="28" t="s">
        <v>80</v>
      </c>
      <c r="E672" s="28" t="s">
        <v>81</v>
      </c>
      <c r="F672" s="145" t="s">
        <v>82</v>
      </c>
      <c r="G672" s="28" t="s">
        <v>83</v>
      </c>
      <c r="H672" s="146" t="s">
        <v>84</v>
      </c>
      <c r="I672" s="147" t="s">
        <v>85</v>
      </c>
      <c r="J672" s="148" t="s">
        <v>86</v>
      </c>
      <c r="K672" s="148" t="s">
        <v>87</v>
      </c>
      <c r="L672" s="148" t="s">
        <v>88</v>
      </c>
      <c r="M672" s="149" t="s">
        <v>89</v>
      </c>
      <c r="N672" s="149" t="s">
        <v>90</v>
      </c>
      <c r="O672" s="28" t="s">
        <v>91</v>
      </c>
      <c r="P672" s="15"/>
      <c r="Q672" s="385" t="s">
        <v>92</v>
      </c>
      <c r="R672" s="379"/>
      <c r="S672" s="15"/>
      <c r="T672" s="385" t="s">
        <v>93</v>
      </c>
      <c r="U672" s="379"/>
      <c r="V672" s="15"/>
      <c r="W672" s="385" t="s">
        <v>94</v>
      </c>
      <c r="X672" s="379"/>
      <c r="Y672" s="15"/>
      <c r="Z672" s="386" t="s">
        <v>95</v>
      </c>
      <c r="AA672" s="379"/>
    </row>
    <row r="673" spans="1:27" s="417" customFormat="1" ht="17.25" customHeight="1">
      <c r="A673" s="463"/>
      <c r="B673" s="489"/>
      <c r="C673" s="490"/>
      <c r="D673" s="491"/>
      <c r="E673" s="492"/>
      <c r="F673" s="493"/>
      <c r="G673" s="494"/>
      <c r="H673" s="403"/>
      <c r="I673" s="495"/>
      <c r="J673" s="405"/>
      <c r="K673" s="465">
        <f t="shared" ref="K673:K680" si="139">I673-(I673*J673)</f>
        <v>0</v>
      </c>
      <c r="L673" s="466">
        <f t="shared" ref="L673:L680" si="140">K673*H673</f>
        <v>0</v>
      </c>
      <c r="M673" s="432">
        <v>0</v>
      </c>
      <c r="N673" s="467">
        <f t="shared" ref="N673:N680" si="141">L673+(L673*M673)</f>
        <v>0</v>
      </c>
      <c r="O673" s="434"/>
      <c r="P673" s="463"/>
      <c r="Q673" s="436"/>
      <c r="R673" s="468">
        <f t="shared" ref="R673:R680" si="142">IF(Q673="YES",$H673,0)</f>
        <v>0</v>
      </c>
      <c r="S673" s="463"/>
      <c r="T673" s="436"/>
      <c r="U673" s="468">
        <f t="shared" ref="U673:U680" si="143">IF(T673="YES",$H673,0)</f>
        <v>0</v>
      </c>
      <c r="V673" s="463"/>
      <c r="W673" s="436"/>
      <c r="X673" s="468">
        <f t="shared" ref="X673:X680" si="144">IF(W673="YES",$H673,0)</f>
        <v>0</v>
      </c>
      <c r="Y673" s="463"/>
      <c r="Z673" s="436"/>
      <c r="AA673" s="468">
        <f t="shared" ref="AA673:AA680" si="145">IF(Z673="YES",$H673,0)</f>
        <v>0</v>
      </c>
    </row>
    <row r="674" spans="1:27" s="417" customFormat="1" ht="17.25" customHeight="1">
      <c r="A674" s="463"/>
      <c r="B674" s="489"/>
      <c r="C674" s="490"/>
      <c r="D674" s="491"/>
      <c r="E674" s="492"/>
      <c r="F674" s="493"/>
      <c r="G674" s="496"/>
      <c r="H674" s="403"/>
      <c r="I674" s="495"/>
      <c r="J674" s="405"/>
      <c r="K674" s="465">
        <f t="shared" si="139"/>
        <v>0</v>
      </c>
      <c r="L674" s="466">
        <f t="shared" si="140"/>
        <v>0</v>
      </c>
      <c r="M674" s="432">
        <v>0</v>
      </c>
      <c r="N674" s="467">
        <f t="shared" si="141"/>
        <v>0</v>
      </c>
      <c r="O674" s="434"/>
      <c r="P674" s="463"/>
      <c r="Q674" s="436"/>
      <c r="R674" s="468">
        <f t="shared" si="142"/>
        <v>0</v>
      </c>
      <c r="S674" s="463"/>
      <c r="T674" s="436"/>
      <c r="U674" s="468">
        <f t="shared" si="143"/>
        <v>0</v>
      </c>
      <c r="V674" s="463"/>
      <c r="W674" s="436"/>
      <c r="X674" s="468">
        <f t="shared" si="144"/>
        <v>0</v>
      </c>
      <c r="Y674" s="463"/>
      <c r="Z674" s="436"/>
      <c r="AA674" s="468">
        <f t="shared" si="145"/>
        <v>0</v>
      </c>
    </row>
    <row r="675" spans="1:27" s="417" customFormat="1" ht="17.25" customHeight="1">
      <c r="A675" s="463"/>
      <c r="B675" s="489"/>
      <c r="C675" s="490"/>
      <c r="D675" s="491"/>
      <c r="E675" s="492"/>
      <c r="F675" s="493"/>
      <c r="G675" s="496"/>
      <c r="H675" s="403"/>
      <c r="I675" s="495"/>
      <c r="J675" s="405"/>
      <c r="K675" s="465">
        <f t="shared" si="139"/>
        <v>0</v>
      </c>
      <c r="L675" s="466">
        <f t="shared" si="140"/>
        <v>0</v>
      </c>
      <c r="M675" s="432">
        <v>0</v>
      </c>
      <c r="N675" s="467">
        <f t="shared" si="141"/>
        <v>0</v>
      </c>
      <c r="O675" s="434"/>
      <c r="P675" s="463"/>
      <c r="Q675" s="436"/>
      <c r="R675" s="468">
        <f t="shared" si="142"/>
        <v>0</v>
      </c>
      <c r="S675" s="463"/>
      <c r="T675" s="436"/>
      <c r="U675" s="468">
        <f t="shared" si="143"/>
        <v>0</v>
      </c>
      <c r="V675" s="463"/>
      <c r="W675" s="436"/>
      <c r="X675" s="468">
        <f t="shared" si="144"/>
        <v>0</v>
      </c>
      <c r="Y675" s="463"/>
      <c r="Z675" s="436"/>
      <c r="AA675" s="468">
        <f t="shared" si="145"/>
        <v>0</v>
      </c>
    </row>
    <row r="676" spans="1:27" s="417" customFormat="1" ht="17.25" customHeight="1">
      <c r="A676" s="463"/>
      <c r="B676" s="489"/>
      <c r="C676" s="515"/>
      <c r="D676" s="516"/>
      <c r="E676" s="492"/>
      <c r="F676" s="474"/>
      <c r="G676" s="496"/>
      <c r="H676" s="403"/>
      <c r="I676" s="495"/>
      <c r="J676" s="405"/>
      <c r="K676" s="465">
        <f t="shared" si="139"/>
        <v>0</v>
      </c>
      <c r="L676" s="466">
        <f t="shared" si="140"/>
        <v>0</v>
      </c>
      <c r="M676" s="432">
        <v>0</v>
      </c>
      <c r="N676" s="467">
        <f t="shared" si="141"/>
        <v>0</v>
      </c>
      <c r="O676" s="434"/>
      <c r="P676" s="463"/>
      <c r="Q676" s="436"/>
      <c r="R676" s="468">
        <f t="shared" si="142"/>
        <v>0</v>
      </c>
      <c r="S676" s="463"/>
      <c r="T676" s="436"/>
      <c r="U676" s="468">
        <f t="shared" si="143"/>
        <v>0</v>
      </c>
      <c r="V676" s="463"/>
      <c r="W676" s="436"/>
      <c r="X676" s="468">
        <f t="shared" si="144"/>
        <v>0</v>
      </c>
      <c r="Y676" s="463"/>
      <c r="Z676" s="436"/>
      <c r="AA676" s="468">
        <f t="shared" si="145"/>
        <v>0</v>
      </c>
    </row>
    <row r="677" spans="1:27" s="417" customFormat="1" ht="17.25" customHeight="1">
      <c r="A677" s="463"/>
      <c r="B677" s="464"/>
      <c r="C677" s="473"/>
      <c r="D677" s="516"/>
      <c r="E677" s="401"/>
      <c r="F677" s="471"/>
      <c r="G677" s="402"/>
      <c r="H677" s="403"/>
      <c r="I677" s="472"/>
      <c r="J677" s="405"/>
      <c r="K677" s="465">
        <f t="shared" si="139"/>
        <v>0</v>
      </c>
      <c r="L677" s="466">
        <f t="shared" si="140"/>
        <v>0</v>
      </c>
      <c r="M677" s="432">
        <v>0</v>
      </c>
      <c r="N677" s="467">
        <f t="shared" si="141"/>
        <v>0</v>
      </c>
      <c r="O677" s="434"/>
      <c r="P677" s="463"/>
      <c r="Q677" s="436"/>
      <c r="R677" s="468">
        <f t="shared" si="142"/>
        <v>0</v>
      </c>
      <c r="S677" s="463"/>
      <c r="T677" s="436"/>
      <c r="U677" s="468">
        <f t="shared" si="143"/>
        <v>0</v>
      </c>
      <c r="V677" s="463"/>
      <c r="W677" s="436"/>
      <c r="X677" s="468">
        <f t="shared" si="144"/>
        <v>0</v>
      </c>
      <c r="Y677" s="463"/>
      <c r="Z677" s="436"/>
      <c r="AA677" s="468">
        <f t="shared" si="145"/>
        <v>0</v>
      </c>
    </row>
    <row r="678" spans="1:27" s="417" customFormat="1" ht="17.25" customHeight="1">
      <c r="A678" s="463"/>
      <c r="B678" s="464"/>
      <c r="C678" s="473"/>
      <c r="D678" s="516"/>
      <c r="E678" s="401"/>
      <c r="F678" s="471"/>
      <c r="G678" s="402"/>
      <c r="H678" s="403"/>
      <c r="I678" s="472"/>
      <c r="J678" s="405"/>
      <c r="K678" s="465">
        <f t="shared" si="139"/>
        <v>0</v>
      </c>
      <c r="L678" s="466">
        <f t="shared" si="140"/>
        <v>0</v>
      </c>
      <c r="M678" s="432">
        <v>0</v>
      </c>
      <c r="N678" s="467">
        <f t="shared" si="141"/>
        <v>0</v>
      </c>
      <c r="O678" s="434"/>
      <c r="P678" s="463"/>
      <c r="Q678" s="436"/>
      <c r="R678" s="468">
        <f t="shared" si="142"/>
        <v>0</v>
      </c>
      <c r="S678" s="463"/>
      <c r="T678" s="436"/>
      <c r="U678" s="468">
        <f t="shared" si="143"/>
        <v>0</v>
      </c>
      <c r="V678" s="463"/>
      <c r="W678" s="436"/>
      <c r="X678" s="468">
        <f t="shared" si="144"/>
        <v>0</v>
      </c>
      <c r="Y678" s="463"/>
      <c r="Z678" s="436"/>
      <c r="AA678" s="468">
        <f t="shared" si="145"/>
        <v>0</v>
      </c>
    </row>
    <row r="679" spans="1:27" s="417" customFormat="1" ht="17.25" customHeight="1">
      <c r="A679" s="463"/>
      <c r="B679" s="464"/>
      <c r="C679" s="473"/>
      <c r="D679" s="516"/>
      <c r="E679" s="401"/>
      <c r="F679" s="471"/>
      <c r="G679" s="402"/>
      <c r="H679" s="403"/>
      <c r="I679" s="472"/>
      <c r="J679" s="405"/>
      <c r="K679" s="465">
        <f t="shared" si="139"/>
        <v>0</v>
      </c>
      <c r="L679" s="466">
        <f t="shared" si="140"/>
        <v>0</v>
      </c>
      <c r="M679" s="432">
        <v>0</v>
      </c>
      <c r="N679" s="467">
        <f t="shared" si="141"/>
        <v>0</v>
      </c>
      <c r="O679" s="434"/>
      <c r="P679" s="463"/>
      <c r="Q679" s="436"/>
      <c r="R679" s="468">
        <f t="shared" si="142"/>
        <v>0</v>
      </c>
      <c r="S679" s="463"/>
      <c r="T679" s="436"/>
      <c r="U679" s="468">
        <f t="shared" si="143"/>
        <v>0</v>
      </c>
      <c r="V679" s="463"/>
      <c r="W679" s="436"/>
      <c r="X679" s="468">
        <f t="shared" si="144"/>
        <v>0</v>
      </c>
      <c r="Y679" s="463"/>
      <c r="Z679" s="436"/>
      <c r="AA679" s="468">
        <f t="shared" si="145"/>
        <v>0</v>
      </c>
    </row>
    <row r="680" spans="1:27" s="417" customFormat="1" ht="17.25" customHeight="1">
      <c r="A680" s="463"/>
      <c r="B680" s="464"/>
      <c r="C680" s="473"/>
      <c r="D680" s="516"/>
      <c r="E680" s="401"/>
      <c r="F680" s="471"/>
      <c r="G680" s="402"/>
      <c r="H680" s="403"/>
      <c r="I680" s="472"/>
      <c r="J680" s="405"/>
      <c r="K680" s="465">
        <f t="shared" si="139"/>
        <v>0</v>
      </c>
      <c r="L680" s="466">
        <f t="shared" si="140"/>
        <v>0</v>
      </c>
      <c r="M680" s="432">
        <v>0</v>
      </c>
      <c r="N680" s="467">
        <f t="shared" si="141"/>
        <v>0</v>
      </c>
      <c r="O680" s="434"/>
      <c r="P680" s="463"/>
      <c r="Q680" s="436"/>
      <c r="R680" s="468">
        <f t="shared" si="142"/>
        <v>0</v>
      </c>
      <c r="S680" s="463"/>
      <c r="T680" s="436"/>
      <c r="U680" s="468">
        <f t="shared" si="143"/>
        <v>0</v>
      </c>
      <c r="V680" s="463"/>
      <c r="W680" s="436"/>
      <c r="X680" s="468">
        <f t="shared" si="144"/>
        <v>0</v>
      </c>
      <c r="Y680" s="463"/>
      <c r="Z680" s="436"/>
      <c r="AA680" s="468">
        <f t="shared" si="145"/>
        <v>0</v>
      </c>
    </row>
    <row r="681" spans="1:27" customFormat="1" ht="17.25" customHeight="1">
      <c r="A681" s="1"/>
      <c r="B681" s="100"/>
      <c r="C681" s="132" t="s">
        <v>284</v>
      </c>
      <c r="D681" s="133"/>
      <c r="E681" s="97"/>
      <c r="F681" s="98"/>
      <c r="G681" s="99"/>
      <c r="H681" s="198"/>
      <c r="I681" s="101"/>
      <c r="J681" s="102"/>
      <c r="K681" s="103"/>
      <c r="L681" s="104"/>
      <c r="M681" s="105"/>
      <c r="N681" s="105"/>
      <c r="O681" s="100"/>
      <c r="P681" s="1"/>
      <c r="R681" s="1"/>
      <c r="T681" s="1"/>
      <c r="V681" s="1"/>
      <c r="X681" s="1"/>
      <c r="Y681" s="1"/>
      <c r="Z681" s="1"/>
      <c r="AA681" s="1"/>
    </row>
    <row r="682" spans="1:27" customFormat="1" ht="17.25" customHeight="1">
      <c r="A682" s="1"/>
      <c r="B682" s="106" t="s">
        <v>1076</v>
      </c>
      <c r="C682" s="151"/>
      <c r="D682" s="152"/>
      <c r="E682" s="152"/>
      <c r="F682" s="151"/>
      <c r="G682" s="151"/>
      <c r="H682" s="204">
        <f>SUM(H673:H681)</f>
        <v>0</v>
      </c>
      <c r="I682" s="113"/>
      <c r="J682" s="114"/>
      <c r="K682" s="114"/>
      <c r="L682" s="115">
        <f>SUM(L673:L681)</f>
        <v>0</v>
      </c>
      <c r="M682" s="153"/>
      <c r="N682" s="117">
        <f>SUM(N673:N681)</f>
        <v>0</v>
      </c>
      <c r="O682" s="167"/>
      <c r="P682" s="1"/>
      <c r="R682" s="1"/>
      <c r="T682" s="1"/>
      <c r="V682" s="1"/>
      <c r="X682" s="1"/>
      <c r="Y682" s="1"/>
      <c r="Z682" s="1"/>
      <c r="AA682" s="1"/>
    </row>
    <row r="683" spans="1:27" customFormat="1" ht="17.25" customHeight="1">
      <c r="A683" s="1"/>
      <c r="B683" s="154"/>
      <c r="C683" s="155"/>
      <c r="D683" s="155"/>
      <c r="E683" s="156"/>
      <c r="F683" s="157"/>
      <c r="G683" s="157"/>
      <c r="H683" s="120"/>
      <c r="I683" s="47"/>
      <c r="J683" s="4"/>
      <c r="K683" s="4"/>
      <c r="L683" s="4"/>
      <c r="M683" s="128"/>
      <c r="N683" s="128"/>
      <c r="O683" s="157"/>
      <c r="P683" s="1"/>
      <c r="R683" s="1"/>
      <c r="T683" s="1"/>
      <c r="V683" s="1"/>
      <c r="X683" s="1"/>
      <c r="Y683" s="1"/>
      <c r="Z683" s="1"/>
      <c r="AA683" s="1"/>
    </row>
    <row r="684" spans="1:27" customFormat="1" ht="30" customHeight="1">
      <c r="A684" s="1"/>
      <c r="B684" s="387" t="s">
        <v>1077</v>
      </c>
      <c r="C684" s="371"/>
      <c r="D684" s="371"/>
      <c r="E684" s="371"/>
      <c r="F684" s="371"/>
      <c r="G684" s="371"/>
      <c r="H684" s="371"/>
      <c r="I684" s="371"/>
      <c r="J684" s="371"/>
      <c r="K684" s="371"/>
      <c r="L684" s="371"/>
      <c r="M684" s="371"/>
      <c r="N684" s="371"/>
      <c r="O684" s="372"/>
      <c r="P684" s="1"/>
      <c r="R684" s="1"/>
      <c r="T684" s="1"/>
      <c r="V684" s="1"/>
      <c r="X684" s="1"/>
      <c r="Y684" s="1"/>
      <c r="Z684" s="1"/>
      <c r="AA684" s="1"/>
    </row>
    <row r="685" spans="1:27" customFormat="1" ht="30" customHeight="1">
      <c r="A685" s="15"/>
      <c r="B685" s="144" t="s">
        <v>78</v>
      </c>
      <c r="C685" s="28" t="s">
        <v>79</v>
      </c>
      <c r="D685" s="28" t="s">
        <v>80</v>
      </c>
      <c r="E685" s="28" t="s">
        <v>81</v>
      </c>
      <c r="F685" s="145" t="s">
        <v>82</v>
      </c>
      <c r="G685" s="28" t="s">
        <v>83</v>
      </c>
      <c r="H685" s="146" t="s">
        <v>84</v>
      </c>
      <c r="I685" s="147" t="s">
        <v>85</v>
      </c>
      <c r="J685" s="148" t="s">
        <v>86</v>
      </c>
      <c r="K685" s="148" t="s">
        <v>87</v>
      </c>
      <c r="L685" s="148" t="s">
        <v>88</v>
      </c>
      <c r="M685" s="149" t="s">
        <v>89</v>
      </c>
      <c r="N685" s="149" t="s">
        <v>90</v>
      </c>
      <c r="O685" s="28" t="s">
        <v>91</v>
      </c>
      <c r="P685" s="15"/>
      <c r="Q685" s="385" t="s">
        <v>92</v>
      </c>
      <c r="R685" s="379"/>
      <c r="S685" s="15"/>
      <c r="T685" s="385" t="s">
        <v>93</v>
      </c>
      <c r="U685" s="379"/>
      <c r="V685" s="15"/>
      <c r="W685" s="385" t="s">
        <v>94</v>
      </c>
      <c r="X685" s="379"/>
      <c r="Y685" s="15"/>
      <c r="Z685" s="386" t="s">
        <v>95</v>
      </c>
      <c r="AA685" s="379"/>
    </row>
    <row r="686" spans="1:27" s="417" customFormat="1" ht="17.25" customHeight="1">
      <c r="A686" s="463"/>
      <c r="B686" s="489"/>
      <c r="C686" s="490"/>
      <c r="D686" s="491"/>
      <c r="E686" s="492"/>
      <c r="F686" s="493"/>
      <c r="G686" s="494"/>
      <c r="H686" s="403"/>
      <c r="I686" s="495"/>
      <c r="J686" s="405"/>
      <c r="K686" s="465">
        <f t="shared" ref="K686:K693" si="146">I686-(I686*J686)</f>
        <v>0</v>
      </c>
      <c r="L686" s="466">
        <f t="shared" ref="L686:L693" si="147">K686*H686</f>
        <v>0</v>
      </c>
      <c r="M686" s="432">
        <v>0</v>
      </c>
      <c r="N686" s="467">
        <f t="shared" ref="N686:N693" si="148">L686+(L686*M686)</f>
        <v>0</v>
      </c>
      <c r="O686" s="434"/>
      <c r="P686" s="463"/>
      <c r="Q686" s="436"/>
      <c r="R686" s="468">
        <f t="shared" ref="R686:R693" si="149">IF(Q686="YES",$H686,0)</f>
        <v>0</v>
      </c>
      <c r="S686" s="463"/>
      <c r="T686" s="436"/>
      <c r="U686" s="468">
        <f t="shared" ref="U686:U693" si="150">IF(T686="YES",$H686,0)</f>
        <v>0</v>
      </c>
      <c r="V686" s="463"/>
      <c r="W686" s="436"/>
      <c r="X686" s="468">
        <f t="shared" ref="X686:X693" si="151">IF(W686="YES",$H686,0)</f>
        <v>0</v>
      </c>
      <c r="Y686" s="463"/>
      <c r="Z686" s="436"/>
      <c r="AA686" s="468">
        <f t="shared" ref="AA686:AA693" si="152">IF(Z686="YES",$H686,0)</f>
        <v>0</v>
      </c>
    </row>
    <row r="687" spans="1:27" s="417" customFormat="1" ht="17.25" customHeight="1">
      <c r="A687" s="463"/>
      <c r="B687" s="489"/>
      <c r="C687" s="490"/>
      <c r="D687" s="491"/>
      <c r="E687" s="492"/>
      <c r="F687" s="493"/>
      <c r="G687" s="496"/>
      <c r="H687" s="403"/>
      <c r="I687" s="495"/>
      <c r="J687" s="405"/>
      <c r="K687" s="465">
        <f t="shared" si="146"/>
        <v>0</v>
      </c>
      <c r="L687" s="466">
        <f t="shared" si="147"/>
        <v>0</v>
      </c>
      <c r="M687" s="432">
        <v>0</v>
      </c>
      <c r="N687" s="467">
        <f t="shared" si="148"/>
        <v>0</v>
      </c>
      <c r="O687" s="434"/>
      <c r="P687" s="463"/>
      <c r="Q687" s="436"/>
      <c r="R687" s="468">
        <f t="shared" si="149"/>
        <v>0</v>
      </c>
      <c r="S687" s="463"/>
      <c r="T687" s="436"/>
      <c r="U687" s="468">
        <f t="shared" si="150"/>
        <v>0</v>
      </c>
      <c r="V687" s="463"/>
      <c r="W687" s="436"/>
      <c r="X687" s="468">
        <f t="shared" si="151"/>
        <v>0</v>
      </c>
      <c r="Y687" s="463"/>
      <c r="Z687" s="436"/>
      <c r="AA687" s="468">
        <f t="shared" si="152"/>
        <v>0</v>
      </c>
    </row>
    <row r="688" spans="1:27" s="417" customFormat="1" ht="17.25" customHeight="1">
      <c r="A688" s="463"/>
      <c r="B688" s="489"/>
      <c r="C688" s="490"/>
      <c r="D688" s="491"/>
      <c r="E688" s="492"/>
      <c r="F688" s="493"/>
      <c r="G688" s="496"/>
      <c r="H688" s="403"/>
      <c r="I688" s="495"/>
      <c r="J688" s="405"/>
      <c r="K688" s="465">
        <f t="shared" si="146"/>
        <v>0</v>
      </c>
      <c r="L688" s="466">
        <f t="shared" si="147"/>
        <v>0</v>
      </c>
      <c r="M688" s="432">
        <v>0</v>
      </c>
      <c r="N688" s="467">
        <f t="shared" si="148"/>
        <v>0</v>
      </c>
      <c r="O688" s="434"/>
      <c r="P688" s="463"/>
      <c r="Q688" s="436"/>
      <c r="R688" s="468">
        <f t="shared" si="149"/>
        <v>0</v>
      </c>
      <c r="S688" s="463"/>
      <c r="T688" s="436"/>
      <c r="U688" s="468">
        <f t="shared" si="150"/>
        <v>0</v>
      </c>
      <c r="V688" s="463"/>
      <c r="W688" s="436"/>
      <c r="X688" s="468">
        <f t="shared" si="151"/>
        <v>0</v>
      </c>
      <c r="Y688" s="463"/>
      <c r="Z688" s="436"/>
      <c r="AA688" s="468">
        <f t="shared" si="152"/>
        <v>0</v>
      </c>
    </row>
    <row r="689" spans="1:27" s="417" customFormat="1" ht="17.25" customHeight="1">
      <c r="A689" s="463"/>
      <c r="B689" s="489"/>
      <c r="C689" s="515"/>
      <c r="D689" s="516"/>
      <c r="E689" s="492"/>
      <c r="F689" s="474"/>
      <c r="G689" s="494"/>
      <c r="H689" s="403"/>
      <c r="I689" s="495"/>
      <c r="J689" s="405"/>
      <c r="K689" s="465">
        <f t="shared" si="146"/>
        <v>0</v>
      </c>
      <c r="L689" s="466">
        <f t="shared" si="147"/>
        <v>0</v>
      </c>
      <c r="M689" s="432">
        <v>0</v>
      </c>
      <c r="N689" s="467">
        <f t="shared" si="148"/>
        <v>0</v>
      </c>
      <c r="O689" s="434"/>
      <c r="P689" s="463"/>
      <c r="Q689" s="436"/>
      <c r="R689" s="468">
        <f t="shared" si="149"/>
        <v>0</v>
      </c>
      <c r="S689" s="463"/>
      <c r="T689" s="436"/>
      <c r="U689" s="468">
        <f t="shared" si="150"/>
        <v>0</v>
      </c>
      <c r="V689" s="463"/>
      <c r="W689" s="436"/>
      <c r="X689" s="468">
        <f t="shared" si="151"/>
        <v>0</v>
      </c>
      <c r="Y689" s="463"/>
      <c r="Z689" s="436"/>
      <c r="AA689" s="468">
        <f t="shared" si="152"/>
        <v>0</v>
      </c>
    </row>
    <row r="690" spans="1:27" s="417" customFormat="1" ht="17.25" customHeight="1">
      <c r="A690" s="463"/>
      <c r="B690" s="464"/>
      <c r="C690" s="473"/>
      <c r="D690" s="516"/>
      <c r="E690" s="401"/>
      <c r="F690" s="471"/>
      <c r="G690" s="402"/>
      <c r="H690" s="403"/>
      <c r="I690" s="495"/>
      <c r="J690" s="405"/>
      <c r="K690" s="465">
        <f t="shared" si="146"/>
        <v>0</v>
      </c>
      <c r="L690" s="466">
        <f t="shared" si="147"/>
        <v>0</v>
      </c>
      <c r="M690" s="432">
        <v>0</v>
      </c>
      <c r="N690" s="467">
        <f t="shared" si="148"/>
        <v>0</v>
      </c>
      <c r="O690" s="434"/>
      <c r="P690" s="463"/>
      <c r="Q690" s="436"/>
      <c r="R690" s="468">
        <f t="shared" si="149"/>
        <v>0</v>
      </c>
      <c r="S690" s="463"/>
      <c r="T690" s="436"/>
      <c r="U690" s="468">
        <f t="shared" si="150"/>
        <v>0</v>
      </c>
      <c r="V690" s="463"/>
      <c r="W690" s="436"/>
      <c r="X690" s="468">
        <f t="shared" si="151"/>
        <v>0</v>
      </c>
      <c r="Y690" s="463"/>
      <c r="Z690" s="436"/>
      <c r="AA690" s="468">
        <f t="shared" si="152"/>
        <v>0</v>
      </c>
    </row>
    <row r="691" spans="1:27" s="417" customFormat="1" ht="17.25" customHeight="1">
      <c r="A691" s="463"/>
      <c r="B691" s="464"/>
      <c r="C691" s="473"/>
      <c r="D691" s="516"/>
      <c r="E691" s="401"/>
      <c r="F691" s="471"/>
      <c r="G691" s="402"/>
      <c r="H691" s="403"/>
      <c r="I691" s="495"/>
      <c r="J691" s="405"/>
      <c r="K691" s="465">
        <f t="shared" si="146"/>
        <v>0</v>
      </c>
      <c r="L691" s="466">
        <f t="shared" si="147"/>
        <v>0</v>
      </c>
      <c r="M691" s="432">
        <v>0</v>
      </c>
      <c r="N691" s="467">
        <f t="shared" si="148"/>
        <v>0</v>
      </c>
      <c r="O691" s="434"/>
      <c r="P691" s="463"/>
      <c r="Q691" s="436"/>
      <c r="R691" s="468">
        <f t="shared" si="149"/>
        <v>0</v>
      </c>
      <c r="S691" s="463"/>
      <c r="T691" s="436"/>
      <c r="U691" s="468">
        <f t="shared" si="150"/>
        <v>0</v>
      </c>
      <c r="V691" s="463"/>
      <c r="W691" s="436"/>
      <c r="X691" s="468">
        <f t="shared" si="151"/>
        <v>0</v>
      </c>
      <c r="Y691" s="463"/>
      <c r="Z691" s="436"/>
      <c r="AA691" s="468">
        <f t="shared" si="152"/>
        <v>0</v>
      </c>
    </row>
    <row r="692" spans="1:27" s="417" customFormat="1" ht="17.25" customHeight="1">
      <c r="A692" s="463"/>
      <c r="B692" s="464"/>
      <c r="C692" s="473"/>
      <c r="D692" s="516"/>
      <c r="E692" s="401"/>
      <c r="F692" s="471"/>
      <c r="G692" s="402"/>
      <c r="H692" s="403"/>
      <c r="I692" s="495"/>
      <c r="J692" s="405"/>
      <c r="K692" s="465">
        <f t="shared" si="146"/>
        <v>0</v>
      </c>
      <c r="L692" s="466">
        <f t="shared" si="147"/>
        <v>0</v>
      </c>
      <c r="M692" s="432">
        <v>0</v>
      </c>
      <c r="N692" s="467">
        <f t="shared" si="148"/>
        <v>0</v>
      </c>
      <c r="O692" s="434"/>
      <c r="P692" s="463"/>
      <c r="Q692" s="436"/>
      <c r="R692" s="468">
        <f t="shared" si="149"/>
        <v>0</v>
      </c>
      <c r="S692" s="463"/>
      <c r="T692" s="436"/>
      <c r="U692" s="468">
        <f t="shared" si="150"/>
        <v>0</v>
      </c>
      <c r="V692" s="463"/>
      <c r="W692" s="436"/>
      <c r="X692" s="468">
        <f t="shared" si="151"/>
        <v>0</v>
      </c>
      <c r="Y692" s="463"/>
      <c r="Z692" s="436"/>
      <c r="AA692" s="468">
        <f t="shared" si="152"/>
        <v>0</v>
      </c>
    </row>
    <row r="693" spans="1:27" s="417" customFormat="1" ht="17.25" customHeight="1">
      <c r="A693" s="463"/>
      <c r="B693" s="464"/>
      <c r="C693" s="473"/>
      <c r="D693" s="516"/>
      <c r="E693" s="401"/>
      <c r="F693" s="471"/>
      <c r="G693" s="402"/>
      <c r="H693" s="403"/>
      <c r="I693" s="495"/>
      <c r="J693" s="405"/>
      <c r="K693" s="465">
        <f t="shared" si="146"/>
        <v>0</v>
      </c>
      <c r="L693" s="466">
        <f t="shared" si="147"/>
        <v>0</v>
      </c>
      <c r="M693" s="432">
        <v>0</v>
      </c>
      <c r="N693" s="467">
        <f t="shared" si="148"/>
        <v>0</v>
      </c>
      <c r="O693" s="434"/>
      <c r="P693" s="463"/>
      <c r="Q693" s="436"/>
      <c r="R693" s="468">
        <f t="shared" si="149"/>
        <v>0</v>
      </c>
      <c r="S693" s="463"/>
      <c r="T693" s="436"/>
      <c r="U693" s="468">
        <f t="shared" si="150"/>
        <v>0</v>
      </c>
      <c r="V693" s="463"/>
      <c r="W693" s="436"/>
      <c r="X693" s="468">
        <f t="shared" si="151"/>
        <v>0</v>
      </c>
      <c r="Y693" s="463"/>
      <c r="Z693" s="436"/>
      <c r="AA693" s="468">
        <f t="shared" si="152"/>
        <v>0</v>
      </c>
    </row>
    <row r="694" spans="1:27" customFormat="1" ht="17.25" customHeight="1">
      <c r="A694" s="1"/>
      <c r="B694" s="100"/>
      <c r="C694" s="132" t="s">
        <v>284</v>
      </c>
      <c r="D694" s="133"/>
      <c r="E694" s="97"/>
      <c r="F694" s="98"/>
      <c r="G694" s="99"/>
      <c r="H694" s="198"/>
      <c r="I694" s="101"/>
      <c r="J694" s="102"/>
      <c r="K694" s="103"/>
      <c r="L694" s="104"/>
      <c r="M694" s="105"/>
      <c r="N694" s="105"/>
      <c r="O694" s="100"/>
      <c r="P694" s="1"/>
      <c r="R694" s="1"/>
      <c r="T694" s="1"/>
      <c r="V694" s="1"/>
      <c r="X694" s="1"/>
      <c r="Y694" s="1"/>
      <c r="Z694" s="1"/>
      <c r="AA694" s="1"/>
    </row>
    <row r="695" spans="1:27" customFormat="1" ht="17.25" customHeight="1">
      <c r="A695" s="1"/>
      <c r="B695" s="106" t="s">
        <v>1078</v>
      </c>
      <c r="C695" s="151"/>
      <c r="D695" s="152"/>
      <c r="E695" s="152"/>
      <c r="F695" s="151"/>
      <c r="G695" s="151"/>
      <c r="H695" s="204">
        <f>SUM(H686:H694)</f>
        <v>0</v>
      </c>
      <c r="I695" s="113"/>
      <c r="J695" s="114"/>
      <c r="K695" s="114"/>
      <c r="L695" s="115">
        <f>SUM(L686:L694)</f>
        <v>0</v>
      </c>
      <c r="M695" s="153"/>
      <c r="N695" s="117">
        <f>SUM(N686:N694)</f>
        <v>0</v>
      </c>
      <c r="O695" s="167"/>
      <c r="P695" s="1"/>
      <c r="R695" s="1"/>
      <c r="T695" s="1"/>
      <c r="V695" s="1"/>
      <c r="X695" s="1"/>
      <c r="Y695" s="1"/>
      <c r="Z695" s="1"/>
      <c r="AA695" s="1"/>
    </row>
    <row r="696" spans="1:27" customFormat="1" ht="17.25" customHeight="1">
      <c r="A696" s="1"/>
      <c r="B696" s="154"/>
      <c r="C696" s="205"/>
      <c r="D696" s="155"/>
      <c r="E696" s="206"/>
      <c r="F696" s="155"/>
      <c r="G696" s="155"/>
      <c r="H696" s="154"/>
      <c r="I696" s="47"/>
      <c r="J696" s="4"/>
      <c r="K696" s="4"/>
      <c r="L696" s="4"/>
      <c r="M696" s="207"/>
      <c r="N696" s="207"/>
      <c r="O696" s="155"/>
      <c r="P696" s="1"/>
      <c r="R696" s="1"/>
      <c r="T696" s="1"/>
      <c r="V696" s="1"/>
      <c r="X696" s="1"/>
      <c r="Y696" s="1"/>
      <c r="Z696" s="1"/>
      <c r="AA696" s="1"/>
    </row>
    <row r="697" spans="1:27" customFormat="1" ht="30" customHeight="1">
      <c r="A697" s="1"/>
      <c r="B697" s="387" t="s">
        <v>1079</v>
      </c>
      <c r="C697" s="371"/>
      <c r="D697" s="371"/>
      <c r="E697" s="371"/>
      <c r="F697" s="371"/>
      <c r="G697" s="371"/>
      <c r="H697" s="371"/>
      <c r="I697" s="371"/>
      <c r="J697" s="371"/>
      <c r="K697" s="371"/>
      <c r="L697" s="371"/>
      <c r="M697" s="371"/>
      <c r="N697" s="371"/>
      <c r="O697" s="372"/>
      <c r="P697" s="1"/>
      <c r="R697" s="1"/>
      <c r="T697" s="1"/>
      <c r="V697" s="1"/>
      <c r="X697" s="1"/>
      <c r="Y697" s="1"/>
      <c r="Z697" s="1"/>
      <c r="AA697" s="1"/>
    </row>
    <row r="698" spans="1:27" customFormat="1" ht="30" customHeight="1">
      <c r="A698" s="15"/>
      <c r="B698" s="144" t="s">
        <v>78</v>
      </c>
      <c r="C698" s="28" t="s">
        <v>79</v>
      </c>
      <c r="D698" s="28" t="s">
        <v>80</v>
      </c>
      <c r="E698" s="28" t="s">
        <v>81</v>
      </c>
      <c r="F698" s="145" t="s">
        <v>82</v>
      </c>
      <c r="G698" s="28" t="s">
        <v>83</v>
      </c>
      <c r="H698" s="146" t="s">
        <v>84</v>
      </c>
      <c r="I698" s="147" t="s">
        <v>85</v>
      </c>
      <c r="J698" s="148" t="s">
        <v>86</v>
      </c>
      <c r="K698" s="148" t="s">
        <v>87</v>
      </c>
      <c r="L698" s="148" t="s">
        <v>88</v>
      </c>
      <c r="M698" s="149" t="s">
        <v>89</v>
      </c>
      <c r="N698" s="149" t="s">
        <v>90</v>
      </c>
      <c r="O698" s="28" t="s">
        <v>91</v>
      </c>
      <c r="P698" s="15"/>
      <c r="Q698" s="385" t="s">
        <v>92</v>
      </c>
      <c r="R698" s="379"/>
      <c r="S698" s="15"/>
      <c r="T698" s="385" t="s">
        <v>93</v>
      </c>
      <c r="U698" s="379"/>
      <c r="V698" s="15"/>
      <c r="W698" s="385" t="s">
        <v>94</v>
      </c>
      <c r="X698" s="379"/>
      <c r="Y698" s="15"/>
      <c r="Z698" s="386" t="s">
        <v>95</v>
      </c>
      <c r="AA698" s="379"/>
    </row>
    <row r="699" spans="1:27" customFormat="1" ht="17.25" customHeight="1">
      <c r="A699" s="1"/>
      <c r="B699" s="71">
        <v>9780861676514</v>
      </c>
      <c r="C699" s="86" t="s">
        <v>1080</v>
      </c>
      <c r="D699" s="208" t="s">
        <v>1081</v>
      </c>
      <c r="E699" s="74" t="s">
        <v>98</v>
      </c>
      <c r="F699" s="29" t="s">
        <v>140</v>
      </c>
      <c r="G699" s="73" t="s">
        <v>1082</v>
      </c>
      <c r="H699" s="403"/>
      <c r="I699" s="75">
        <v>11.95</v>
      </c>
      <c r="J699" s="405"/>
      <c r="K699" s="76">
        <f t="shared" ref="K699:K716" si="153">I699-(I699*J699)</f>
        <v>11.95</v>
      </c>
      <c r="L699" s="77">
        <f t="shared" ref="L699:L716" si="154">K699*H699</f>
        <v>0</v>
      </c>
      <c r="M699" s="432">
        <v>0</v>
      </c>
      <c r="N699" s="78">
        <f t="shared" ref="N699:N716" si="155">L699+(L699*M699)</f>
        <v>0</v>
      </c>
      <c r="O699" s="434"/>
      <c r="P699" s="1"/>
      <c r="Q699" s="436"/>
      <c r="R699" s="79">
        <f t="shared" ref="R699:R716" si="156">IF(Q699="YES",$H699,0)</f>
        <v>0</v>
      </c>
      <c r="S699" s="1"/>
      <c r="T699" s="436"/>
      <c r="U699" s="79">
        <f t="shared" ref="U699:U716" si="157">IF(T699="YES",$H699,0)</f>
        <v>0</v>
      </c>
      <c r="V699" s="1"/>
      <c r="W699" s="436"/>
      <c r="X699" s="79">
        <f t="shared" ref="X699:X716" si="158">IF(W699="YES",$H699,0)</f>
        <v>0</v>
      </c>
      <c r="Y699" s="1"/>
      <c r="Z699" s="436"/>
      <c r="AA699" s="79">
        <f t="shared" ref="AA699:AA716" si="159">IF(Z699="YES",$H699,0)</f>
        <v>0</v>
      </c>
    </row>
    <row r="700" spans="1:27" customFormat="1" ht="17.25" customHeight="1">
      <c r="A700" s="1"/>
      <c r="B700" s="71">
        <v>9781802301656</v>
      </c>
      <c r="C700" s="86" t="s">
        <v>1083</v>
      </c>
      <c r="D700" s="208" t="s">
        <v>1081</v>
      </c>
      <c r="E700" s="74" t="s">
        <v>126</v>
      </c>
      <c r="F700" s="29" t="s">
        <v>140</v>
      </c>
      <c r="G700" s="73" t="s">
        <v>1084</v>
      </c>
      <c r="H700" s="403"/>
      <c r="I700" s="75">
        <v>36.950000000000003</v>
      </c>
      <c r="J700" s="405"/>
      <c r="K700" s="76">
        <f t="shared" si="153"/>
        <v>36.950000000000003</v>
      </c>
      <c r="L700" s="77">
        <f t="shared" si="154"/>
        <v>0</v>
      </c>
      <c r="M700" s="432">
        <v>0</v>
      </c>
      <c r="N700" s="78">
        <f t="shared" si="155"/>
        <v>0</v>
      </c>
      <c r="O700" s="434"/>
      <c r="P700" s="1"/>
      <c r="Q700" s="436"/>
      <c r="R700" s="79">
        <f t="shared" si="156"/>
        <v>0</v>
      </c>
      <c r="S700" s="1"/>
      <c r="T700" s="436"/>
      <c r="U700" s="79">
        <f t="shared" si="157"/>
        <v>0</v>
      </c>
      <c r="V700" s="1"/>
      <c r="W700" s="436"/>
      <c r="X700" s="79">
        <f t="shared" si="158"/>
        <v>0</v>
      </c>
      <c r="Y700" s="1"/>
      <c r="Z700" s="436"/>
      <c r="AA700" s="79">
        <f t="shared" si="159"/>
        <v>0</v>
      </c>
    </row>
    <row r="701" spans="1:27" customFormat="1" ht="17.25" customHeight="1">
      <c r="A701" s="1"/>
      <c r="B701" s="71"/>
      <c r="C701" s="86" t="s">
        <v>1085</v>
      </c>
      <c r="D701" s="208" t="s">
        <v>1081</v>
      </c>
      <c r="E701" s="74" t="s">
        <v>98</v>
      </c>
      <c r="F701" s="29" t="s">
        <v>140</v>
      </c>
      <c r="G701" s="73" t="s">
        <v>1086</v>
      </c>
      <c r="H701" s="403"/>
      <c r="I701" s="75">
        <v>14.5</v>
      </c>
      <c r="J701" s="405"/>
      <c r="K701" s="76">
        <f t="shared" si="153"/>
        <v>14.5</v>
      </c>
      <c r="L701" s="77">
        <f t="shared" si="154"/>
        <v>0</v>
      </c>
      <c r="M701" s="432">
        <v>0</v>
      </c>
      <c r="N701" s="78">
        <f t="shared" si="155"/>
        <v>0</v>
      </c>
      <c r="O701" s="434"/>
      <c r="P701" s="1"/>
      <c r="Q701" s="436"/>
      <c r="R701" s="79">
        <f t="shared" si="156"/>
        <v>0</v>
      </c>
      <c r="S701" s="1"/>
      <c r="T701" s="436"/>
      <c r="U701" s="79">
        <f t="shared" si="157"/>
        <v>0</v>
      </c>
      <c r="V701" s="1"/>
      <c r="W701" s="436"/>
      <c r="X701" s="79">
        <f t="shared" si="158"/>
        <v>0</v>
      </c>
      <c r="Y701" s="1"/>
      <c r="Z701" s="436"/>
      <c r="AA701" s="79">
        <f t="shared" si="159"/>
        <v>0</v>
      </c>
    </row>
    <row r="702" spans="1:27" customFormat="1" ht="17.25" customHeight="1">
      <c r="A702" s="1"/>
      <c r="B702" s="71"/>
      <c r="C702" s="86" t="s">
        <v>1087</v>
      </c>
      <c r="D702" s="208" t="s">
        <v>1081</v>
      </c>
      <c r="E702" s="74" t="s">
        <v>98</v>
      </c>
      <c r="F702" s="87" t="s">
        <v>140</v>
      </c>
      <c r="G702" s="73" t="s">
        <v>1088</v>
      </c>
      <c r="H702" s="403"/>
      <c r="I702" s="75">
        <v>3.5</v>
      </c>
      <c r="J702" s="405"/>
      <c r="K702" s="76">
        <f t="shared" si="153"/>
        <v>3.5</v>
      </c>
      <c r="L702" s="77">
        <f t="shared" si="154"/>
        <v>0</v>
      </c>
      <c r="M702" s="432">
        <v>0</v>
      </c>
      <c r="N702" s="78">
        <f t="shared" si="155"/>
        <v>0</v>
      </c>
      <c r="O702" s="434"/>
      <c r="P702" s="1"/>
      <c r="Q702" s="436"/>
      <c r="R702" s="79">
        <f t="shared" si="156"/>
        <v>0</v>
      </c>
      <c r="S702" s="1"/>
      <c r="T702" s="436"/>
      <c r="U702" s="79">
        <f t="shared" si="157"/>
        <v>0</v>
      </c>
      <c r="V702" s="1"/>
      <c r="W702" s="436"/>
      <c r="X702" s="79">
        <f t="shared" si="158"/>
        <v>0</v>
      </c>
      <c r="Y702" s="1"/>
      <c r="Z702" s="436"/>
      <c r="AA702" s="79">
        <f t="shared" si="159"/>
        <v>0</v>
      </c>
    </row>
    <row r="703" spans="1:27" customFormat="1" ht="17.25" customHeight="1">
      <c r="A703" s="1"/>
      <c r="B703" s="71"/>
      <c r="C703" s="72" t="s">
        <v>1089</v>
      </c>
      <c r="D703" s="208" t="s">
        <v>1081</v>
      </c>
      <c r="E703" s="74" t="s">
        <v>126</v>
      </c>
      <c r="F703" s="87" t="s">
        <v>140</v>
      </c>
      <c r="G703" s="73" t="s">
        <v>1090</v>
      </c>
      <c r="H703" s="403"/>
      <c r="I703" s="75">
        <v>30.95</v>
      </c>
      <c r="J703" s="405"/>
      <c r="K703" s="76">
        <f t="shared" si="153"/>
        <v>30.95</v>
      </c>
      <c r="L703" s="77">
        <f t="shared" si="154"/>
        <v>0</v>
      </c>
      <c r="M703" s="432">
        <v>0</v>
      </c>
      <c r="N703" s="78">
        <f t="shared" si="155"/>
        <v>0</v>
      </c>
      <c r="O703" s="434"/>
      <c r="P703" s="1"/>
      <c r="Q703" s="436"/>
      <c r="R703" s="79">
        <f t="shared" si="156"/>
        <v>0</v>
      </c>
      <c r="S703" s="1"/>
      <c r="T703" s="436"/>
      <c r="U703" s="79">
        <f t="shared" si="157"/>
        <v>0</v>
      </c>
      <c r="V703" s="1"/>
      <c r="W703" s="436"/>
      <c r="X703" s="79">
        <f t="shared" si="158"/>
        <v>0</v>
      </c>
      <c r="Y703" s="1"/>
      <c r="Z703" s="436"/>
      <c r="AA703" s="79">
        <f t="shared" si="159"/>
        <v>0</v>
      </c>
    </row>
    <row r="704" spans="1:27" customFormat="1" ht="17.25" customHeight="1">
      <c r="A704" s="1"/>
      <c r="B704" s="71">
        <v>9781845367978</v>
      </c>
      <c r="C704" s="88" t="s">
        <v>1091</v>
      </c>
      <c r="D704" s="208" t="s">
        <v>1081</v>
      </c>
      <c r="E704" s="74" t="s">
        <v>126</v>
      </c>
      <c r="F704" s="87" t="s">
        <v>140</v>
      </c>
      <c r="G704" s="73" t="s">
        <v>1092</v>
      </c>
      <c r="H704" s="403"/>
      <c r="I704" s="75">
        <v>27.95</v>
      </c>
      <c r="J704" s="405"/>
      <c r="K704" s="76">
        <f t="shared" si="153"/>
        <v>27.95</v>
      </c>
      <c r="L704" s="77">
        <f t="shared" si="154"/>
        <v>0</v>
      </c>
      <c r="M704" s="432">
        <v>0</v>
      </c>
      <c r="N704" s="78">
        <f t="shared" si="155"/>
        <v>0</v>
      </c>
      <c r="O704" s="434"/>
      <c r="P704" s="1"/>
      <c r="Q704" s="436"/>
      <c r="R704" s="79">
        <f t="shared" si="156"/>
        <v>0</v>
      </c>
      <c r="S704" s="1"/>
      <c r="T704" s="436"/>
      <c r="U704" s="79">
        <f t="shared" si="157"/>
        <v>0</v>
      </c>
      <c r="V704" s="1"/>
      <c r="W704" s="436"/>
      <c r="X704" s="79">
        <f t="shared" si="158"/>
        <v>0</v>
      </c>
      <c r="Y704" s="1"/>
      <c r="Z704" s="436"/>
      <c r="AA704" s="79">
        <f t="shared" si="159"/>
        <v>0</v>
      </c>
    </row>
    <row r="705" spans="1:27" customFormat="1" ht="17.25" customHeight="1">
      <c r="A705" s="1"/>
      <c r="B705" s="71">
        <v>9781845369002</v>
      </c>
      <c r="C705" s="72" t="s">
        <v>1093</v>
      </c>
      <c r="D705" s="208" t="s">
        <v>1081</v>
      </c>
      <c r="E705" s="89" t="s">
        <v>126</v>
      </c>
      <c r="F705" s="87" t="s">
        <v>140</v>
      </c>
      <c r="G705" s="73" t="s">
        <v>1094</v>
      </c>
      <c r="H705" s="403"/>
      <c r="I705" s="75">
        <v>27.95</v>
      </c>
      <c r="J705" s="405"/>
      <c r="K705" s="76">
        <f t="shared" si="153"/>
        <v>27.95</v>
      </c>
      <c r="L705" s="77">
        <f t="shared" si="154"/>
        <v>0</v>
      </c>
      <c r="M705" s="432">
        <v>0</v>
      </c>
      <c r="N705" s="78">
        <f t="shared" si="155"/>
        <v>0</v>
      </c>
      <c r="O705" s="434"/>
      <c r="P705" s="1"/>
      <c r="Q705" s="436"/>
      <c r="R705" s="79">
        <f t="shared" si="156"/>
        <v>0</v>
      </c>
      <c r="S705" s="1"/>
      <c r="T705" s="436"/>
      <c r="U705" s="79">
        <f t="shared" si="157"/>
        <v>0</v>
      </c>
      <c r="V705" s="1"/>
      <c r="W705" s="436"/>
      <c r="X705" s="79">
        <f t="shared" si="158"/>
        <v>0</v>
      </c>
      <c r="Y705" s="1"/>
      <c r="Z705" s="436"/>
      <c r="AA705" s="79">
        <f t="shared" si="159"/>
        <v>0</v>
      </c>
    </row>
    <row r="706" spans="1:27" customFormat="1" ht="17.25" customHeight="1">
      <c r="A706" s="1"/>
      <c r="B706" s="71">
        <v>9781845368418</v>
      </c>
      <c r="C706" s="72" t="s">
        <v>1095</v>
      </c>
      <c r="D706" s="208" t="s">
        <v>1081</v>
      </c>
      <c r="E706" s="89" t="s">
        <v>126</v>
      </c>
      <c r="F706" s="87" t="s">
        <v>140</v>
      </c>
      <c r="G706" s="73" t="s">
        <v>1096</v>
      </c>
      <c r="H706" s="403"/>
      <c r="I706" s="75">
        <v>29.95</v>
      </c>
      <c r="J706" s="405"/>
      <c r="K706" s="76">
        <f t="shared" si="153"/>
        <v>29.95</v>
      </c>
      <c r="L706" s="77">
        <f t="shared" si="154"/>
        <v>0</v>
      </c>
      <c r="M706" s="432">
        <v>0</v>
      </c>
      <c r="N706" s="78">
        <f t="shared" si="155"/>
        <v>0</v>
      </c>
      <c r="O706" s="434"/>
      <c r="P706" s="1"/>
      <c r="Q706" s="436"/>
      <c r="R706" s="79">
        <f t="shared" si="156"/>
        <v>0</v>
      </c>
      <c r="S706" s="1"/>
      <c r="T706" s="436"/>
      <c r="U706" s="79">
        <f t="shared" si="157"/>
        <v>0</v>
      </c>
      <c r="V706" s="1"/>
      <c r="W706" s="436"/>
      <c r="X706" s="79">
        <f t="shared" si="158"/>
        <v>0</v>
      </c>
      <c r="Y706" s="1"/>
      <c r="Z706" s="436"/>
      <c r="AA706" s="79">
        <f t="shared" si="159"/>
        <v>0</v>
      </c>
    </row>
    <row r="707" spans="1:27" customFormat="1" ht="17.25" customHeight="1">
      <c r="A707" s="1"/>
      <c r="B707" s="71">
        <v>9781845369200</v>
      </c>
      <c r="C707" s="72" t="s">
        <v>1097</v>
      </c>
      <c r="D707" s="208" t="s">
        <v>1081</v>
      </c>
      <c r="E707" s="89" t="s">
        <v>126</v>
      </c>
      <c r="F707" s="87" t="s">
        <v>140</v>
      </c>
      <c r="G707" s="73" t="s">
        <v>1098</v>
      </c>
      <c r="H707" s="403"/>
      <c r="I707" s="75">
        <v>29.95</v>
      </c>
      <c r="J707" s="405"/>
      <c r="K707" s="76">
        <f t="shared" si="153"/>
        <v>29.95</v>
      </c>
      <c r="L707" s="77">
        <f t="shared" si="154"/>
        <v>0</v>
      </c>
      <c r="M707" s="432">
        <v>0</v>
      </c>
      <c r="N707" s="78">
        <f t="shared" si="155"/>
        <v>0</v>
      </c>
      <c r="O707" s="434"/>
      <c r="P707" s="1"/>
      <c r="Q707" s="436"/>
      <c r="R707" s="79">
        <f t="shared" si="156"/>
        <v>0</v>
      </c>
      <c r="S707" s="1"/>
      <c r="T707" s="436"/>
      <c r="U707" s="79">
        <f t="shared" si="157"/>
        <v>0</v>
      </c>
      <c r="V707" s="1"/>
      <c r="W707" s="436"/>
      <c r="X707" s="79">
        <f t="shared" si="158"/>
        <v>0</v>
      </c>
      <c r="Y707" s="1"/>
      <c r="Z707" s="436"/>
      <c r="AA707" s="79">
        <f t="shared" si="159"/>
        <v>0</v>
      </c>
    </row>
    <row r="708" spans="1:27" customFormat="1" ht="17.25" customHeight="1">
      <c r="A708" s="1"/>
      <c r="B708" s="71">
        <v>9781917280891</v>
      </c>
      <c r="C708" s="88" t="s">
        <v>1099</v>
      </c>
      <c r="D708" s="208" t="s">
        <v>1081</v>
      </c>
      <c r="E708" s="74" t="s">
        <v>126</v>
      </c>
      <c r="F708" s="83" t="s">
        <v>216</v>
      </c>
      <c r="G708" s="90" t="s">
        <v>1100</v>
      </c>
      <c r="H708" s="403"/>
      <c r="I708" s="75">
        <v>38.950000000000003</v>
      </c>
      <c r="J708" s="405"/>
      <c r="K708" s="76">
        <f t="shared" si="153"/>
        <v>38.950000000000003</v>
      </c>
      <c r="L708" s="77">
        <f t="shared" si="154"/>
        <v>0</v>
      </c>
      <c r="M708" s="432">
        <v>0</v>
      </c>
      <c r="N708" s="78">
        <f t="shared" si="155"/>
        <v>0</v>
      </c>
      <c r="O708" s="434"/>
      <c r="P708" s="1"/>
      <c r="Q708" s="436"/>
      <c r="R708" s="79">
        <f t="shared" si="156"/>
        <v>0</v>
      </c>
      <c r="S708" s="1"/>
      <c r="T708" s="436"/>
      <c r="U708" s="79">
        <f t="shared" si="157"/>
        <v>0</v>
      </c>
      <c r="V708" s="1"/>
      <c r="W708" s="436"/>
      <c r="X708" s="79">
        <f t="shared" si="158"/>
        <v>0</v>
      </c>
      <c r="Y708" s="1"/>
      <c r="Z708" s="436"/>
      <c r="AA708" s="79">
        <f t="shared" si="159"/>
        <v>0</v>
      </c>
    </row>
    <row r="709" spans="1:27" customFormat="1" ht="17.25" customHeight="1">
      <c r="A709" s="1"/>
      <c r="B709" s="71">
        <v>9781917280907</v>
      </c>
      <c r="C709" s="88" t="s">
        <v>1101</v>
      </c>
      <c r="D709" s="208" t="s">
        <v>1081</v>
      </c>
      <c r="E709" s="74" t="s">
        <v>98</v>
      </c>
      <c r="F709" s="83" t="s">
        <v>216</v>
      </c>
      <c r="G709" s="90" t="s">
        <v>1102</v>
      </c>
      <c r="H709" s="403"/>
      <c r="I709" s="75">
        <v>12.95</v>
      </c>
      <c r="J709" s="405"/>
      <c r="K709" s="76">
        <f t="shared" si="153"/>
        <v>12.95</v>
      </c>
      <c r="L709" s="77">
        <f t="shared" si="154"/>
        <v>0</v>
      </c>
      <c r="M709" s="432">
        <v>0</v>
      </c>
      <c r="N709" s="78">
        <f t="shared" si="155"/>
        <v>0</v>
      </c>
      <c r="O709" s="434"/>
      <c r="P709" s="1"/>
      <c r="Q709" s="436"/>
      <c r="R709" s="79">
        <f t="shared" si="156"/>
        <v>0</v>
      </c>
      <c r="S709" s="1"/>
      <c r="T709" s="436"/>
      <c r="U709" s="79">
        <f t="shared" si="157"/>
        <v>0</v>
      </c>
      <c r="V709" s="1"/>
      <c r="W709" s="436"/>
      <c r="X709" s="79">
        <f t="shared" si="158"/>
        <v>0</v>
      </c>
      <c r="Y709" s="1"/>
      <c r="Z709" s="436"/>
      <c r="AA709" s="79">
        <f t="shared" si="159"/>
        <v>0</v>
      </c>
    </row>
    <row r="710" spans="1:27" customFormat="1" ht="17.25" customHeight="1">
      <c r="A710" s="1"/>
      <c r="B710" s="71">
        <v>9780717199686</v>
      </c>
      <c r="C710" s="88" t="s">
        <v>1103</v>
      </c>
      <c r="D710" s="208" t="s">
        <v>1081</v>
      </c>
      <c r="E710" s="74" t="s">
        <v>126</v>
      </c>
      <c r="F710" s="83" t="s">
        <v>254</v>
      </c>
      <c r="G710" s="73"/>
      <c r="H710" s="403"/>
      <c r="I710" s="75">
        <v>34.950000000000003</v>
      </c>
      <c r="J710" s="405"/>
      <c r="K710" s="76">
        <f t="shared" si="153"/>
        <v>34.950000000000003</v>
      </c>
      <c r="L710" s="77">
        <f t="shared" si="154"/>
        <v>0</v>
      </c>
      <c r="M710" s="432">
        <v>0</v>
      </c>
      <c r="N710" s="78">
        <f t="shared" si="155"/>
        <v>0</v>
      </c>
      <c r="O710" s="434"/>
      <c r="P710" s="1"/>
      <c r="Q710" s="436"/>
      <c r="R710" s="79">
        <f t="shared" si="156"/>
        <v>0</v>
      </c>
      <c r="S710" s="1"/>
      <c r="T710" s="436"/>
      <c r="U710" s="79">
        <f t="shared" si="157"/>
        <v>0</v>
      </c>
      <c r="V710" s="1"/>
      <c r="W710" s="436"/>
      <c r="X710" s="79">
        <f t="shared" si="158"/>
        <v>0</v>
      </c>
      <c r="Y710" s="1"/>
      <c r="Z710" s="436"/>
      <c r="AA710" s="79">
        <f t="shared" si="159"/>
        <v>0</v>
      </c>
    </row>
    <row r="711" spans="1:27" customFormat="1" ht="17.25" customHeight="1">
      <c r="A711" s="1"/>
      <c r="B711" s="71"/>
      <c r="C711" s="88" t="s">
        <v>283</v>
      </c>
      <c r="D711" s="208" t="s">
        <v>1081</v>
      </c>
      <c r="E711" s="74" t="s">
        <v>139</v>
      </c>
      <c r="F711" s="83" t="s">
        <v>281</v>
      </c>
      <c r="G711" s="73"/>
      <c r="H711" s="403"/>
      <c r="I711" s="75">
        <v>9.5</v>
      </c>
      <c r="J711" s="405"/>
      <c r="K711" s="76">
        <f t="shared" si="153"/>
        <v>9.5</v>
      </c>
      <c r="L711" s="77">
        <f t="shared" si="154"/>
        <v>0</v>
      </c>
      <c r="M711" s="432">
        <v>0</v>
      </c>
      <c r="N711" s="78">
        <f t="shared" si="155"/>
        <v>0</v>
      </c>
      <c r="O711" s="434"/>
      <c r="P711" s="1"/>
      <c r="Q711" s="436"/>
      <c r="R711" s="79">
        <f t="shared" si="156"/>
        <v>0</v>
      </c>
      <c r="S711" s="1"/>
      <c r="T711" s="436"/>
      <c r="U711" s="79">
        <f t="shared" si="157"/>
        <v>0</v>
      </c>
      <c r="V711" s="1"/>
      <c r="W711" s="436"/>
      <c r="X711" s="79">
        <f t="shared" si="158"/>
        <v>0</v>
      </c>
      <c r="Y711" s="1"/>
      <c r="Z711" s="436"/>
      <c r="AA711" s="79">
        <f t="shared" si="159"/>
        <v>0</v>
      </c>
    </row>
    <row r="712" spans="1:27" s="417" customFormat="1" ht="17.25" customHeight="1">
      <c r="A712" s="463"/>
      <c r="B712" s="464"/>
      <c r="C712" s="400" t="s">
        <v>1104</v>
      </c>
      <c r="D712" s="400"/>
      <c r="E712" s="401"/>
      <c r="F712" s="471"/>
      <c r="G712" s="402"/>
      <c r="H712" s="403"/>
      <c r="I712" s="404"/>
      <c r="J712" s="405"/>
      <c r="K712" s="465">
        <f t="shared" si="153"/>
        <v>0</v>
      </c>
      <c r="L712" s="466">
        <f t="shared" si="154"/>
        <v>0</v>
      </c>
      <c r="M712" s="432">
        <v>0</v>
      </c>
      <c r="N712" s="467">
        <f t="shared" si="155"/>
        <v>0</v>
      </c>
      <c r="O712" s="434"/>
      <c r="P712" s="463"/>
      <c r="Q712" s="436"/>
      <c r="R712" s="468">
        <f t="shared" si="156"/>
        <v>0</v>
      </c>
      <c r="S712" s="463"/>
      <c r="T712" s="436"/>
      <c r="U712" s="468">
        <f t="shared" si="157"/>
        <v>0</v>
      </c>
      <c r="V712" s="463"/>
      <c r="W712" s="436"/>
      <c r="X712" s="468">
        <f t="shared" si="158"/>
        <v>0</v>
      </c>
      <c r="Y712" s="463"/>
      <c r="Z712" s="436"/>
      <c r="AA712" s="468">
        <f t="shared" si="159"/>
        <v>0</v>
      </c>
    </row>
    <row r="713" spans="1:27" s="417" customFormat="1" ht="17.25" customHeight="1">
      <c r="A713" s="463"/>
      <c r="B713" s="464"/>
      <c r="C713" s="473"/>
      <c r="D713" s="400"/>
      <c r="E713" s="401"/>
      <c r="F713" s="471"/>
      <c r="G713" s="402"/>
      <c r="H713" s="403"/>
      <c r="I713" s="472"/>
      <c r="J713" s="405"/>
      <c r="K713" s="465">
        <f t="shared" si="153"/>
        <v>0</v>
      </c>
      <c r="L713" s="466">
        <f t="shared" si="154"/>
        <v>0</v>
      </c>
      <c r="M713" s="432">
        <v>0</v>
      </c>
      <c r="N713" s="467">
        <f t="shared" si="155"/>
        <v>0</v>
      </c>
      <c r="O713" s="434"/>
      <c r="P713" s="463"/>
      <c r="Q713" s="436"/>
      <c r="R713" s="468">
        <f t="shared" si="156"/>
        <v>0</v>
      </c>
      <c r="S713" s="463"/>
      <c r="T713" s="436"/>
      <c r="U713" s="468">
        <f t="shared" si="157"/>
        <v>0</v>
      </c>
      <c r="V713" s="463"/>
      <c r="W713" s="436"/>
      <c r="X713" s="468">
        <f t="shared" si="158"/>
        <v>0</v>
      </c>
      <c r="Y713" s="463"/>
      <c r="Z713" s="436"/>
      <c r="AA713" s="468">
        <f t="shared" si="159"/>
        <v>0</v>
      </c>
    </row>
    <row r="714" spans="1:27" s="417" customFormat="1" ht="17.25" customHeight="1">
      <c r="A714" s="463"/>
      <c r="B714" s="464"/>
      <c r="C714" s="473"/>
      <c r="D714" s="400"/>
      <c r="E714" s="401"/>
      <c r="F714" s="471"/>
      <c r="G714" s="402"/>
      <c r="H714" s="403"/>
      <c r="I714" s="472"/>
      <c r="J714" s="405"/>
      <c r="K714" s="465">
        <f t="shared" si="153"/>
        <v>0</v>
      </c>
      <c r="L714" s="466">
        <f t="shared" si="154"/>
        <v>0</v>
      </c>
      <c r="M714" s="432">
        <v>0</v>
      </c>
      <c r="N714" s="467">
        <f t="shared" si="155"/>
        <v>0</v>
      </c>
      <c r="O714" s="434"/>
      <c r="P714" s="463"/>
      <c r="Q714" s="436"/>
      <c r="R714" s="468">
        <f t="shared" si="156"/>
        <v>0</v>
      </c>
      <c r="S714" s="463"/>
      <c r="T714" s="436"/>
      <c r="U714" s="468">
        <f t="shared" si="157"/>
        <v>0</v>
      </c>
      <c r="V714" s="463"/>
      <c r="W714" s="436"/>
      <c r="X714" s="468">
        <f t="shared" si="158"/>
        <v>0</v>
      </c>
      <c r="Y714" s="463"/>
      <c r="Z714" s="436"/>
      <c r="AA714" s="468">
        <f t="shared" si="159"/>
        <v>0</v>
      </c>
    </row>
    <row r="715" spans="1:27" s="417" customFormat="1" ht="17.25" customHeight="1">
      <c r="A715" s="463"/>
      <c r="B715" s="464"/>
      <c r="C715" s="473"/>
      <c r="D715" s="400"/>
      <c r="E715" s="401"/>
      <c r="F715" s="471"/>
      <c r="G715" s="402"/>
      <c r="H715" s="403"/>
      <c r="I715" s="472"/>
      <c r="J715" s="405"/>
      <c r="K715" s="465">
        <f t="shared" si="153"/>
        <v>0</v>
      </c>
      <c r="L715" s="466">
        <f t="shared" si="154"/>
        <v>0</v>
      </c>
      <c r="M715" s="432">
        <v>0</v>
      </c>
      <c r="N715" s="467">
        <f t="shared" si="155"/>
        <v>0</v>
      </c>
      <c r="O715" s="434"/>
      <c r="P715" s="463"/>
      <c r="Q715" s="436"/>
      <c r="R715" s="468">
        <f t="shared" si="156"/>
        <v>0</v>
      </c>
      <c r="S715" s="463"/>
      <c r="T715" s="436"/>
      <c r="U715" s="468">
        <f t="shared" si="157"/>
        <v>0</v>
      </c>
      <c r="V715" s="463"/>
      <c r="W715" s="436"/>
      <c r="X715" s="468">
        <f t="shared" si="158"/>
        <v>0</v>
      </c>
      <c r="Y715" s="463"/>
      <c r="Z715" s="436"/>
      <c r="AA715" s="468">
        <f t="shared" si="159"/>
        <v>0</v>
      </c>
    </row>
    <row r="716" spans="1:27" s="417" customFormat="1" ht="17.25" customHeight="1">
      <c r="A716" s="463"/>
      <c r="B716" s="464"/>
      <c r="C716" s="473"/>
      <c r="D716" s="400"/>
      <c r="E716" s="401"/>
      <c r="F716" s="471"/>
      <c r="G716" s="402"/>
      <c r="H716" s="403"/>
      <c r="I716" s="472"/>
      <c r="J716" s="405"/>
      <c r="K716" s="465">
        <f t="shared" si="153"/>
        <v>0</v>
      </c>
      <c r="L716" s="466">
        <f t="shared" si="154"/>
        <v>0</v>
      </c>
      <c r="M716" s="432">
        <v>0</v>
      </c>
      <c r="N716" s="467">
        <f t="shared" si="155"/>
        <v>0</v>
      </c>
      <c r="O716" s="434"/>
      <c r="P716" s="463"/>
      <c r="Q716" s="436"/>
      <c r="R716" s="468">
        <f t="shared" si="156"/>
        <v>0</v>
      </c>
      <c r="S716" s="463"/>
      <c r="T716" s="436"/>
      <c r="U716" s="468">
        <f t="shared" si="157"/>
        <v>0</v>
      </c>
      <c r="V716" s="463"/>
      <c r="W716" s="436"/>
      <c r="X716" s="468">
        <f t="shared" si="158"/>
        <v>0</v>
      </c>
      <c r="Y716" s="463"/>
      <c r="Z716" s="436"/>
      <c r="AA716" s="468">
        <f t="shared" si="159"/>
        <v>0</v>
      </c>
    </row>
    <row r="717" spans="1:27" customFormat="1" ht="17.25" customHeight="1">
      <c r="A717" s="1"/>
      <c r="B717" s="100"/>
      <c r="C717" s="132" t="s">
        <v>284</v>
      </c>
      <c r="D717" s="133"/>
      <c r="E717" s="97"/>
      <c r="F717" s="98"/>
      <c r="G717" s="99"/>
      <c r="H717" s="198"/>
      <c r="I717" s="101"/>
      <c r="J717" s="102"/>
      <c r="K717" s="103"/>
      <c r="L717" s="104"/>
      <c r="M717" s="105"/>
      <c r="N717" s="105"/>
      <c r="O717" s="100"/>
      <c r="P717" s="1"/>
      <c r="R717" s="1"/>
      <c r="T717" s="1"/>
      <c r="V717" s="1"/>
      <c r="X717" s="1"/>
      <c r="Y717" s="1"/>
      <c r="Z717" s="1"/>
      <c r="AA717" s="1"/>
    </row>
    <row r="718" spans="1:27" customFormat="1" ht="17.25" customHeight="1">
      <c r="A718" s="1"/>
      <c r="B718" s="186" t="s">
        <v>1105</v>
      </c>
      <c r="C718" s="187"/>
      <c r="D718" s="188"/>
      <c r="E718" s="188"/>
      <c r="F718" s="187"/>
      <c r="G718" s="187"/>
      <c r="H718" s="204">
        <f>SUM(H699:H717)</f>
        <v>0</v>
      </c>
      <c r="I718" s="113"/>
      <c r="J718" s="114"/>
      <c r="K718" s="114"/>
      <c r="L718" s="115">
        <f>SUM(L699:L717)</f>
        <v>0</v>
      </c>
      <c r="M718" s="153"/>
      <c r="N718" s="117">
        <f>SUM(N699:N717)</f>
        <v>0</v>
      </c>
      <c r="O718" s="167"/>
      <c r="P718" s="1"/>
      <c r="R718" s="1"/>
      <c r="T718" s="1"/>
      <c r="V718" s="1"/>
      <c r="X718" s="1"/>
      <c r="Y718" s="1"/>
      <c r="Z718" s="1"/>
      <c r="AA718" s="1"/>
    </row>
    <row r="719" spans="1:27" customFormat="1" ht="17.25" customHeight="1">
      <c r="A719" s="1"/>
      <c r="B719" s="154"/>
      <c r="C719" s="141"/>
      <c r="D719" s="155"/>
      <c r="E719" s="155"/>
      <c r="F719" s="141"/>
      <c r="G719" s="141"/>
      <c r="H719" s="142"/>
      <c r="I719" s="126"/>
      <c r="J719" s="127"/>
      <c r="K719" s="127"/>
      <c r="L719" s="127"/>
      <c r="M719" s="143"/>
      <c r="N719" s="143"/>
      <c r="O719" s="141"/>
      <c r="P719" s="1"/>
      <c r="R719" s="1"/>
      <c r="T719" s="1"/>
      <c r="V719" s="1"/>
      <c r="X719" s="1"/>
      <c r="Y719" s="1"/>
      <c r="Z719" s="1"/>
      <c r="AA719" s="1"/>
    </row>
    <row r="720" spans="1:27" customFormat="1" ht="30" customHeight="1">
      <c r="A720" s="1"/>
      <c r="B720" s="387" t="s">
        <v>1106</v>
      </c>
      <c r="C720" s="371"/>
      <c r="D720" s="371"/>
      <c r="E720" s="371"/>
      <c r="F720" s="371"/>
      <c r="G720" s="371"/>
      <c r="H720" s="371"/>
      <c r="I720" s="371"/>
      <c r="J720" s="371"/>
      <c r="K720" s="371"/>
      <c r="L720" s="371"/>
      <c r="M720" s="371"/>
      <c r="N720" s="371"/>
      <c r="O720" s="372"/>
      <c r="P720" s="1"/>
      <c r="R720" s="1"/>
      <c r="T720" s="1"/>
      <c r="V720" s="1"/>
      <c r="X720" s="1"/>
      <c r="Y720" s="1"/>
      <c r="Z720" s="1"/>
      <c r="AA720" s="1"/>
    </row>
    <row r="721" spans="1:27" customFormat="1" ht="30" customHeight="1">
      <c r="A721" s="15"/>
      <c r="B721" s="144" t="s">
        <v>78</v>
      </c>
      <c r="C721" s="28" t="s">
        <v>79</v>
      </c>
      <c r="D721" s="28" t="s">
        <v>80</v>
      </c>
      <c r="E721" s="28" t="s">
        <v>81</v>
      </c>
      <c r="F721" s="145" t="s">
        <v>82</v>
      </c>
      <c r="G721" s="28" t="s">
        <v>83</v>
      </c>
      <c r="H721" s="146" t="s">
        <v>84</v>
      </c>
      <c r="I721" s="147" t="s">
        <v>85</v>
      </c>
      <c r="J721" s="148" t="s">
        <v>86</v>
      </c>
      <c r="K721" s="148" t="s">
        <v>87</v>
      </c>
      <c r="L721" s="148" t="s">
        <v>88</v>
      </c>
      <c r="M721" s="149" t="s">
        <v>89</v>
      </c>
      <c r="N721" s="149" t="s">
        <v>90</v>
      </c>
      <c r="O721" s="28" t="s">
        <v>91</v>
      </c>
      <c r="P721" s="15"/>
      <c r="Q721" s="385" t="s">
        <v>92</v>
      </c>
      <c r="R721" s="379"/>
      <c r="S721" s="15"/>
      <c r="T721" s="385" t="s">
        <v>93</v>
      </c>
      <c r="U721" s="379"/>
      <c r="V721" s="15"/>
      <c r="W721" s="385" t="s">
        <v>94</v>
      </c>
      <c r="X721" s="379"/>
      <c r="Y721" s="15"/>
      <c r="Z721" s="386" t="s">
        <v>95</v>
      </c>
      <c r="AA721" s="379"/>
    </row>
    <row r="722" spans="1:27" customFormat="1" ht="17.25" customHeight="1">
      <c r="A722" s="1"/>
      <c r="B722" s="71">
        <v>9781916832817</v>
      </c>
      <c r="C722" s="88" t="s">
        <v>1107</v>
      </c>
      <c r="D722" s="73" t="s">
        <v>1108</v>
      </c>
      <c r="E722" s="74" t="s">
        <v>126</v>
      </c>
      <c r="F722" s="73" t="s">
        <v>216</v>
      </c>
      <c r="G722" s="73" t="s">
        <v>1109</v>
      </c>
      <c r="H722" s="403"/>
      <c r="I722" s="75">
        <v>17.95</v>
      </c>
      <c r="J722" s="405"/>
      <c r="K722" s="76">
        <f t="shared" ref="K722:K732" si="160">I722-(I722*J722)</f>
        <v>17.95</v>
      </c>
      <c r="L722" s="77">
        <f t="shared" ref="L722:L732" si="161">K722*H722</f>
        <v>0</v>
      </c>
      <c r="M722" s="432">
        <v>0</v>
      </c>
      <c r="N722" s="78">
        <f t="shared" ref="N722:N732" si="162">L722+(L722*M722)</f>
        <v>0</v>
      </c>
      <c r="O722" s="434"/>
      <c r="P722" s="1"/>
      <c r="Q722" s="436"/>
      <c r="R722" s="79">
        <f t="shared" ref="R722:R732" si="163">IF(Q722="YES",$H722,0)</f>
        <v>0</v>
      </c>
      <c r="S722" s="1"/>
      <c r="T722" s="436"/>
      <c r="U722" s="79">
        <f t="shared" ref="U722:U732" si="164">IF(T722="YES",$H722,0)</f>
        <v>0</v>
      </c>
      <c r="V722" s="1"/>
      <c r="W722" s="436"/>
      <c r="X722" s="79">
        <f t="shared" ref="X722:X732" si="165">IF(W722="YES",$H722,0)</f>
        <v>0</v>
      </c>
      <c r="Y722" s="1"/>
      <c r="Z722" s="436"/>
      <c r="AA722" s="79">
        <f t="shared" ref="AA722:AA732" si="166">IF(Z722="YES",$H722,0)</f>
        <v>0</v>
      </c>
    </row>
    <row r="723" spans="1:27" customFormat="1" ht="17.25" customHeight="1">
      <c r="A723" s="1"/>
      <c r="B723" s="71">
        <v>9781789275513</v>
      </c>
      <c r="C723" s="88" t="s">
        <v>1110</v>
      </c>
      <c r="D723" s="73" t="s">
        <v>1111</v>
      </c>
      <c r="E723" s="74" t="s">
        <v>126</v>
      </c>
      <c r="F723" s="73" t="s">
        <v>235</v>
      </c>
      <c r="G723" s="73" t="s">
        <v>1112</v>
      </c>
      <c r="H723" s="403"/>
      <c r="I723" s="75">
        <v>20.9</v>
      </c>
      <c r="J723" s="405"/>
      <c r="K723" s="76">
        <f t="shared" si="160"/>
        <v>20.9</v>
      </c>
      <c r="L723" s="77">
        <f t="shared" si="161"/>
        <v>0</v>
      </c>
      <c r="M723" s="432">
        <v>0</v>
      </c>
      <c r="N723" s="78">
        <f t="shared" si="162"/>
        <v>0</v>
      </c>
      <c r="O723" s="434"/>
      <c r="P723" s="1"/>
      <c r="Q723" s="436"/>
      <c r="R723" s="79">
        <f t="shared" si="163"/>
        <v>0</v>
      </c>
      <c r="S723" s="1"/>
      <c r="T723" s="436"/>
      <c r="U723" s="79">
        <f t="shared" si="164"/>
        <v>0</v>
      </c>
      <c r="V723" s="1"/>
      <c r="W723" s="436"/>
      <c r="X723" s="79">
        <f t="shared" si="165"/>
        <v>0</v>
      </c>
      <c r="Y723" s="1"/>
      <c r="Z723" s="436"/>
      <c r="AA723" s="79">
        <f t="shared" si="166"/>
        <v>0</v>
      </c>
    </row>
    <row r="724" spans="1:27" customFormat="1" ht="17.25" customHeight="1">
      <c r="A724" s="1"/>
      <c r="B724" s="71">
        <v>9781780908205</v>
      </c>
      <c r="C724" s="88" t="s">
        <v>1113</v>
      </c>
      <c r="D724" s="73" t="s">
        <v>1111</v>
      </c>
      <c r="E724" s="74" t="s">
        <v>126</v>
      </c>
      <c r="F724" s="73" t="s">
        <v>235</v>
      </c>
      <c r="G724" s="73" t="s">
        <v>1114</v>
      </c>
      <c r="H724" s="403"/>
      <c r="I724" s="75">
        <v>18.5</v>
      </c>
      <c r="J724" s="405"/>
      <c r="K724" s="76">
        <f t="shared" si="160"/>
        <v>18.5</v>
      </c>
      <c r="L724" s="77">
        <f t="shared" si="161"/>
        <v>0</v>
      </c>
      <c r="M724" s="432">
        <v>0</v>
      </c>
      <c r="N724" s="78">
        <f t="shared" si="162"/>
        <v>0</v>
      </c>
      <c r="O724" s="434"/>
      <c r="P724" s="1"/>
      <c r="Q724" s="436"/>
      <c r="R724" s="79">
        <f t="shared" si="163"/>
        <v>0</v>
      </c>
      <c r="S724" s="1"/>
      <c r="T724" s="436"/>
      <c r="U724" s="79">
        <f t="shared" si="164"/>
        <v>0</v>
      </c>
      <c r="V724" s="1"/>
      <c r="W724" s="436"/>
      <c r="X724" s="79">
        <f t="shared" si="165"/>
        <v>0</v>
      </c>
      <c r="Y724" s="1"/>
      <c r="Z724" s="436"/>
      <c r="AA724" s="79">
        <f t="shared" si="166"/>
        <v>0</v>
      </c>
    </row>
    <row r="725" spans="1:27" customFormat="1" ht="17.25" customHeight="1">
      <c r="A725" s="1"/>
      <c r="B725" s="71">
        <v>9781789277951</v>
      </c>
      <c r="C725" s="88" t="s">
        <v>1115</v>
      </c>
      <c r="D725" s="73" t="s">
        <v>1111</v>
      </c>
      <c r="E725" s="74" t="s">
        <v>126</v>
      </c>
      <c r="F725" s="73" t="s">
        <v>235</v>
      </c>
      <c r="G725" s="73" t="s">
        <v>1116</v>
      </c>
      <c r="H725" s="403"/>
      <c r="I725" s="75">
        <v>19.5</v>
      </c>
      <c r="J725" s="405"/>
      <c r="K725" s="76">
        <f t="shared" si="160"/>
        <v>19.5</v>
      </c>
      <c r="L725" s="77">
        <f t="shared" si="161"/>
        <v>0</v>
      </c>
      <c r="M725" s="432">
        <v>0</v>
      </c>
      <c r="N725" s="78">
        <f t="shared" si="162"/>
        <v>0</v>
      </c>
      <c r="O725" s="434"/>
      <c r="P725" s="1"/>
      <c r="Q725" s="436"/>
      <c r="R725" s="79">
        <f t="shared" si="163"/>
        <v>0</v>
      </c>
      <c r="S725" s="1"/>
      <c r="T725" s="436"/>
      <c r="U725" s="79">
        <f t="shared" si="164"/>
        <v>0</v>
      </c>
      <c r="V725" s="1"/>
      <c r="W725" s="436"/>
      <c r="X725" s="79">
        <f t="shared" si="165"/>
        <v>0</v>
      </c>
      <c r="Y725" s="1"/>
      <c r="Z725" s="436"/>
      <c r="AA725" s="79">
        <f t="shared" si="166"/>
        <v>0</v>
      </c>
    </row>
    <row r="726" spans="1:27" customFormat="1" ht="17.25" customHeight="1">
      <c r="A726" s="1"/>
      <c r="B726" s="71">
        <v>9780717195343</v>
      </c>
      <c r="C726" s="88" t="s">
        <v>1117</v>
      </c>
      <c r="D726" s="73" t="s">
        <v>1111</v>
      </c>
      <c r="E726" s="74" t="s">
        <v>126</v>
      </c>
      <c r="F726" s="73" t="s">
        <v>254</v>
      </c>
      <c r="G726" s="73"/>
      <c r="H726" s="403"/>
      <c r="I726" s="75">
        <v>17.95</v>
      </c>
      <c r="J726" s="405"/>
      <c r="K726" s="76">
        <f t="shared" si="160"/>
        <v>17.95</v>
      </c>
      <c r="L726" s="77">
        <f t="shared" si="161"/>
        <v>0</v>
      </c>
      <c r="M726" s="432">
        <v>0</v>
      </c>
      <c r="N726" s="78">
        <f t="shared" si="162"/>
        <v>0</v>
      </c>
      <c r="O726" s="434"/>
      <c r="P726" s="1"/>
      <c r="Q726" s="436"/>
      <c r="R726" s="79">
        <f t="shared" si="163"/>
        <v>0</v>
      </c>
      <c r="S726" s="1"/>
      <c r="T726" s="436"/>
      <c r="U726" s="79">
        <f t="shared" si="164"/>
        <v>0</v>
      </c>
      <c r="V726" s="1"/>
      <c r="W726" s="436"/>
      <c r="X726" s="79">
        <f t="shared" si="165"/>
        <v>0</v>
      </c>
      <c r="Y726" s="1"/>
      <c r="Z726" s="436"/>
      <c r="AA726" s="79">
        <f t="shared" si="166"/>
        <v>0</v>
      </c>
    </row>
    <row r="727" spans="1:27" customFormat="1" ht="17.25" customHeight="1">
      <c r="A727" s="1"/>
      <c r="B727" s="71">
        <v>9781915486165</v>
      </c>
      <c r="C727" s="88" t="s">
        <v>1118</v>
      </c>
      <c r="D727" s="73" t="s">
        <v>1111</v>
      </c>
      <c r="E727" s="74" t="s">
        <v>126</v>
      </c>
      <c r="F727" s="73" t="s">
        <v>266</v>
      </c>
      <c r="G727" s="73" t="s">
        <v>1119</v>
      </c>
      <c r="H727" s="403"/>
      <c r="I727" s="75">
        <v>20.99</v>
      </c>
      <c r="J727" s="405"/>
      <c r="K727" s="76">
        <f t="shared" si="160"/>
        <v>20.99</v>
      </c>
      <c r="L727" s="77">
        <f t="shared" si="161"/>
        <v>0</v>
      </c>
      <c r="M727" s="432">
        <v>0</v>
      </c>
      <c r="N727" s="78">
        <f t="shared" si="162"/>
        <v>0</v>
      </c>
      <c r="O727" s="434"/>
      <c r="P727" s="1"/>
      <c r="Q727" s="436"/>
      <c r="R727" s="79">
        <f t="shared" si="163"/>
        <v>0</v>
      </c>
      <c r="S727" s="1"/>
      <c r="T727" s="436"/>
      <c r="U727" s="79">
        <f t="shared" si="164"/>
        <v>0</v>
      </c>
      <c r="V727" s="1"/>
      <c r="W727" s="436"/>
      <c r="X727" s="79">
        <f t="shared" si="165"/>
        <v>0</v>
      </c>
      <c r="Y727" s="1"/>
      <c r="Z727" s="436"/>
      <c r="AA727" s="79">
        <f t="shared" si="166"/>
        <v>0</v>
      </c>
    </row>
    <row r="728" spans="1:27" s="417" customFormat="1" ht="17.25" customHeight="1">
      <c r="A728" s="463"/>
      <c r="B728" s="464"/>
      <c r="C728" s="400" t="s">
        <v>1120</v>
      </c>
      <c r="D728" s="400"/>
      <c r="E728" s="401"/>
      <c r="F728" s="402"/>
      <c r="G728" s="402"/>
      <c r="H728" s="403"/>
      <c r="I728" s="404"/>
      <c r="J728" s="405"/>
      <c r="K728" s="465">
        <f t="shared" si="160"/>
        <v>0</v>
      </c>
      <c r="L728" s="466">
        <f t="shared" si="161"/>
        <v>0</v>
      </c>
      <c r="M728" s="432">
        <v>0</v>
      </c>
      <c r="N728" s="467">
        <f t="shared" si="162"/>
        <v>0</v>
      </c>
      <c r="O728" s="434"/>
      <c r="P728" s="463"/>
      <c r="Q728" s="436"/>
      <c r="R728" s="468">
        <f t="shared" si="163"/>
        <v>0</v>
      </c>
      <c r="S728" s="463"/>
      <c r="T728" s="436"/>
      <c r="U728" s="468">
        <f t="shared" si="164"/>
        <v>0</v>
      </c>
      <c r="V728" s="463"/>
      <c r="W728" s="436"/>
      <c r="X728" s="468">
        <f t="shared" si="165"/>
        <v>0</v>
      </c>
      <c r="Y728" s="463"/>
      <c r="Z728" s="436"/>
      <c r="AA728" s="468">
        <f t="shared" si="166"/>
        <v>0</v>
      </c>
    </row>
    <row r="729" spans="1:27" s="417" customFormat="1" ht="17.25" customHeight="1">
      <c r="A729" s="463"/>
      <c r="B729" s="464"/>
      <c r="C729" s="473"/>
      <c r="D729" s="400"/>
      <c r="E729" s="401"/>
      <c r="F729" s="471"/>
      <c r="G729" s="402"/>
      <c r="H729" s="403"/>
      <c r="I729" s="472"/>
      <c r="J729" s="405"/>
      <c r="K729" s="465">
        <f t="shared" si="160"/>
        <v>0</v>
      </c>
      <c r="L729" s="466">
        <f t="shared" si="161"/>
        <v>0</v>
      </c>
      <c r="M729" s="432">
        <v>0</v>
      </c>
      <c r="N729" s="467">
        <f t="shared" si="162"/>
        <v>0</v>
      </c>
      <c r="O729" s="434"/>
      <c r="P729" s="463"/>
      <c r="Q729" s="436"/>
      <c r="R729" s="468">
        <f t="shared" si="163"/>
        <v>0</v>
      </c>
      <c r="S729" s="463"/>
      <c r="T729" s="436"/>
      <c r="U729" s="468">
        <f t="shared" si="164"/>
        <v>0</v>
      </c>
      <c r="V729" s="463"/>
      <c r="W729" s="436"/>
      <c r="X729" s="468">
        <f t="shared" si="165"/>
        <v>0</v>
      </c>
      <c r="Y729" s="463"/>
      <c r="Z729" s="436"/>
      <c r="AA729" s="468">
        <f t="shared" si="166"/>
        <v>0</v>
      </c>
    </row>
    <row r="730" spans="1:27" s="417" customFormat="1" ht="17.25" customHeight="1">
      <c r="A730" s="463"/>
      <c r="B730" s="464"/>
      <c r="C730" s="473"/>
      <c r="D730" s="400"/>
      <c r="E730" s="401"/>
      <c r="F730" s="471"/>
      <c r="G730" s="402"/>
      <c r="H730" s="403"/>
      <c r="I730" s="472"/>
      <c r="J730" s="405"/>
      <c r="K730" s="465">
        <f t="shared" si="160"/>
        <v>0</v>
      </c>
      <c r="L730" s="466">
        <f t="shared" si="161"/>
        <v>0</v>
      </c>
      <c r="M730" s="432">
        <v>0</v>
      </c>
      <c r="N730" s="467">
        <f t="shared" si="162"/>
        <v>0</v>
      </c>
      <c r="O730" s="434"/>
      <c r="P730" s="463"/>
      <c r="Q730" s="436"/>
      <c r="R730" s="468">
        <f t="shared" si="163"/>
        <v>0</v>
      </c>
      <c r="S730" s="463"/>
      <c r="T730" s="436"/>
      <c r="U730" s="468">
        <f t="shared" si="164"/>
        <v>0</v>
      </c>
      <c r="V730" s="463"/>
      <c r="W730" s="436"/>
      <c r="X730" s="468">
        <f t="shared" si="165"/>
        <v>0</v>
      </c>
      <c r="Y730" s="463"/>
      <c r="Z730" s="436"/>
      <c r="AA730" s="468">
        <f t="shared" si="166"/>
        <v>0</v>
      </c>
    </row>
    <row r="731" spans="1:27" s="417" customFormat="1" ht="17.25" customHeight="1">
      <c r="A731" s="463"/>
      <c r="B731" s="464"/>
      <c r="C731" s="473"/>
      <c r="D731" s="400"/>
      <c r="E731" s="401"/>
      <c r="F731" s="471"/>
      <c r="G731" s="402"/>
      <c r="H731" s="403"/>
      <c r="I731" s="472"/>
      <c r="J731" s="405"/>
      <c r="K731" s="465">
        <f t="shared" si="160"/>
        <v>0</v>
      </c>
      <c r="L731" s="466">
        <f t="shared" si="161"/>
        <v>0</v>
      </c>
      <c r="M731" s="432">
        <v>0</v>
      </c>
      <c r="N731" s="512">
        <f t="shared" si="162"/>
        <v>0</v>
      </c>
      <c r="O731" s="434"/>
      <c r="P731" s="463"/>
      <c r="Q731" s="436"/>
      <c r="R731" s="468">
        <f t="shared" si="163"/>
        <v>0</v>
      </c>
      <c r="S731" s="463"/>
      <c r="T731" s="436"/>
      <c r="U731" s="468">
        <f t="shared" si="164"/>
        <v>0</v>
      </c>
      <c r="V731" s="463"/>
      <c r="W731" s="436"/>
      <c r="X731" s="468">
        <f t="shared" si="165"/>
        <v>0</v>
      </c>
      <c r="Y731" s="463"/>
      <c r="Z731" s="436"/>
      <c r="AA731" s="468">
        <f t="shared" si="166"/>
        <v>0</v>
      </c>
    </row>
    <row r="732" spans="1:27" s="417" customFormat="1" ht="17.25" customHeight="1">
      <c r="A732" s="463"/>
      <c r="B732" s="464"/>
      <c r="C732" s="473"/>
      <c r="D732" s="400"/>
      <c r="E732" s="401"/>
      <c r="F732" s="471"/>
      <c r="G732" s="402"/>
      <c r="H732" s="403"/>
      <c r="I732" s="472"/>
      <c r="J732" s="405"/>
      <c r="K732" s="465">
        <f t="shared" si="160"/>
        <v>0</v>
      </c>
      <c r="L732" s="466">
        <f t="shared" si="161"/>
        <v>0</v>
      </c>
      <c r="M732" s="432">
        <v>0</v>
      </c>
      <c r="N732" s="514">
        <f t="shared" si="162"/>
        <v>0</v>
      </c>
      <c r="O732" s="434"/>
      <c r="P732" s="463"/>
      <c r="Q732" s="436"/>
      <c r="R732" s="468">
        <f t="shared" si="163"/>
        <v>0</v>
      </c>
      <c r="S732" s="463"/>
      <c r="T732" s="436"/>
      <c r="U732" s="468">
        <f t="shared" si="164"/>
        <v>0</v>
      </c>
      <c r="V732" s="463"/>
      <c r="W732" s="436"/>
      <c r="X732" s="468">
        <f t="shared" si="165"/>
        <v>0</v>
      </c>
      <c r="Y732" s="463"/>
      <c r="Z732" s="436"/>
      <c r="AA732" s="468">
        <f t="shared" si="166"/>
        <v>0</v>
      </c>
    </row>
    <row r="733" spans="1:27" customFormat="1" ht="17.25" customHeight="1">
      <c r="A733" s="1"/>
      <c r="B733" s="100"/>
      <c r="C733" s="132" t="s">
        <v>284</v>
      </c>
      <c r="D733" s="133"/>
      <c r="E733" s="97"/>
      <c r="F733" s="98"/>
      <c r="G733" s="99"/>
      <c r="H733" s="198"/>
      <c r="I733" s="101"/>
      <c r="J733" s="102"/>
      <c r="K733" s="103"/>
      <c r="L733" s="104"/>
      <c r="M733" s="105"/>
      <c r="N733" s="105"/>
      <c r="O733" s="100"/>
      <c r="P733" s="1"/>
      <c r="R733" s="1"/>
      <c r="T733" s="1"/>
      <c r="V733" s="1"/>
      <c r="X733" s="1"/>
      <c r="Y733" s="1"/>
      <c r="Z733" s="1"/>
      <c r="AA733" s="1"/>
    </row>
    <row r="734" spans="1:27" customFormat="1" ht="17.25" customHeight="1">
      <c r="A734" s="1"/>
      <c r="B734" s="186" t="s">
        <v>1121</v>
      </c>
      <c r="C734" s="187"/>
      <c r="D734" s="188"/>
      <c r="E734" s="188"/>
      <c r="F734" s="187"/>
      <c r="G734" s="187"/>
      <c r="H734" s="204">
        <f>SUM(H722:H733)</f>
        <v>0</v>
      </c>
      <c r="I734" s="113"/>
      <c r="J734" s="114"/>
      <c r="K734" s="114"/>
      <c r="L734" s="115">
        <f>SUM(L722:L733)</f>
        <v>0</v>
      </c>
      <c r="M734" s="153"/>
      <c r="N734" s="117">
        <f>SUM(N722:N733)</f>
        <v>0</v>
      </c>
      <c r="O734" s="167"/>
      <c r="P734" s="1"/>
      <c r="R734" s="1"/>
      <c r="T734" s="1"/>
      <c r="V734" s="1"/>
      <c r="X734" s="1"/>
      <c r="Y734" s="1"/>
      <c r="Z734" s="1"/>
      <c r="AA734" s="1"/>
    </row>
    <row r="735" spans="1:27" customFormat="1" ht="17.25" customHeight="1">
      <c r="A735" s="1"/>
      <c r="B735" s="168"/>
      <c r="C735" s="140"/>
      <c r="D735" s="140"/>
      <c r="E735" s="156"/>
      <c r="F735" s="169"/>
      <c r="G735" s="169"/>
      <c r="H735" s="170"/>
      <c r="I735" s="47"/>
      <c r="J735" s="4"/>
      <c r="K735" s="4"/>
      <c r="L735" s="4"/>
      <c r="M735" s="171"/>
      <c r="N735" s="171"/>
      <c r="O735" s="169"/>
      <c r="P735" s="1"/>
      <c r="R735" s="1"/>
      <c r="T735" s="1"/>
      <c r="V735" s="1"/>
      <c r="X735" s="1"/>
      <c r="Y735" s="1"/>
      <c r="Z735" s="1"/>
      <c r="AA735" s="1"/>
    </row>
    <row r="736" spans="1:27" customFormat="1" ht="30" customHeight="1">
      <c r="A736" s="1"/>
      <c r="B736" s="387" t="s">
        <v>1122</v>
      </c>
      <c r="C736" s="371"/>
      <c r="D736" s="371"/>
      <c r="E736" s="371"/>
      <c r="F736" s="371"/>
      <c r="G736" s="371"/>
      <c r="H736" s="371"/>
      <c r="I736" s="371"/>
      <c r="J736" s="371"/>
      <c r="K736" s="371"/>
      <c r="L736" s="371"/>
      <c r="M736" s="371"/>
      <c r="N736" s="371"/>
      <c r="O736" s="372"/>
      <c r="P736" s="1"/>
      <c r="R736" s="1"/>
      <c r="T736" s="1"/>
      <c r="V736" s="1"/>
      <c r="X736" s="1"/>
      <c r="Y736" s="1"/>
      <c r="Z736" s="1"/>
      <c r="AA736" s="1"/>
    </row>
    <row r="737" spans="1:27" customFormat="1" ht="30" customHeight="1">
      <c r="A737" s="15"/>
      <c r="B737" s="144" t="s">
        <v>78</v>
      </c>
      <c r="C737" s="28" t="s">
        <v>79</v>
      </c>
      <c r="D737" s="28" t="s">
        <v>80</v>
      </c>
      <c r="E737" s="28" t="s">
        <v>81</v>
      </c>
      <c r="F737" s="145" t="s">
        <v>82</v>
      </c>
      <c r="G737" s="28" t="s">
        <v>83</v>
      </c>
      <c r="H737" s="146" t="s">
        <v>84</v>
      </c>
      <c r="I737" s="147" t="s">
        <v>85</v>
      </c>
      <c r="J737" s="148" t="s">
        <v>86</v>
      </c>
      <c r="K737" s="148" t="s">
        <v>87</v>
      </c>
      <c r="L737" s="148" t="s">
        <v>88</v>
      </c>
      <c r="M737" s="149" t="s">
        <v>89</v>
      </c>
      <c r="N737" s="149" t="s">
        <v>90</v>
      </c>
      <c r="O737" s="28" t="s">
        <v>91</v>
      </c>
      <c r="P737" s="15"/>
      <c r="Q737" s="385" t="s">
        <v>92</v>
      </c>
      <c r="R737" s="379"/>
      <c r="S737" s="15"/>
      <c r="T737" s="385" t="s">
        <v>93</v>
      </c>
      <c r="U737" s="379"/>
      <c r="V737" s="15"/>
      <c r="W737" s="385" t="s">
        <v>94</v>
      </c>
      <c r="X737" s="379"/>
      <c r="Y737" s="15"/>
      <c r="Z737" s="386" t="s">
        <v>95</v>
      </c>
      <c r="AA737" s="379"/>
    </row>
    <row r="738" spans="1:27" customFormat="1" ht="17.25" customHeight="1">
      <c r="A738" s="1"/>
      <c r="B738" s="71">
        <v>9781845360603</v>
      </c>
      <c r="C738" s="86" t="s">
        <v>1123</v>
      </c>
      <c r="D738" s="208" t="s">
        <v>1124</v>
      </c>
      <c r="E738" s="74" t="s">
        <v>98</v>
      </c>
      <c r="F738" s="29" t="s">
        <v>140</v>
      </c>
      <c r="G738" s="73" t="s">
        <v>1125</v>
      </c>
      <c r="H738" s="403"/>
      <c r="I738" s="75">
        <v>9.5</v>
      </c>
      <c r="J738" s="405"/>
      <c r="K738" s="76">
        <f t="shared" ref="K738:K762" si="167">I738-(I738*J738)</f>
        <v>9.5</v>
      </c>
      <c r="L738" s="77">
        <f t="shared" ref="L738:L762" si="168">K738*H738</f>
        <v>0</v>
      </c>
      <c r="M738" s="432">
        <v>0</v>
      </c>
      <c r="N738" s="78">
        <f t="shared" ref="N738:N762" si="169">L738+(L738*M738)</f>
        <v>0</v>
      </c>
      <c r="O738" s="434"/>
      <c r="P738" s="1"/>
      <c r="Q738" s="436"/>
      <c r="R738" s="79">
        <f t="shared" ref="R738:R762" si="170">IF(Q738="YES",$H738,0)</f>
        <v>0</v>
      </c>
      <c r="S738" s="1"/>
      <c r="T738" s="436"/>
      <c r="U738" s="79">
        <f t="shared" ref="U738:U762" si="171">IF(T738="YES",$H738,0)</f>
        <v>0</v>
      </c>
      <c r="V738" s="1"/>
      <c r="W738" s="436"/>
      <c r="X738" s="79">
        <f t="shared" ref="X738:X762" si="172">IF(W738="YES",$H738,0)</f>
        <v>0</v>
      </c>
      <c r="Y738" s="1"/>
      <c r="Z738" s="436"/>
      <c r="AA738" s="79">
        <f t="shared" ref="AA738:AA762" si="173">IF(Z738="YES",$H738,0)</f>
        <v>0</v>
      </c>
    </row>
    <row r="739" spans="1:27" customFormat="1" ht="17.25" customHeight="1">
      <c r="A739" s="1"/>
      <c r="B739" s="71">
        <v>9781802301700</v>
      </c>
      <c r="C739" s="86" t="s">
        <v>1126</v>
      </c>
      <c r="D739" s="208" t="s">
        <v>1124</v>
      </c>
      <c r="E739" s="74" t="s">
        <v>126</v>
      </c>
      <c r="F739" s="29" t="s">
        <v>140</v>
      </c>
      <c r="G739" s="73" t="s">
        <v>1127</v>
      </c>
      <c r="H739" s="403"/>
      <c r="I739" s="75">
        <v>34.950000000000003</v>
      </c>
      <c r="J739" s="405"/>
      <c r="K739" s="76">
        <f t="shared" si="167"/>
        <v>34.950000000000003</v>
      </c>
      <c r="L739" s="77">
        <f t="shared" si="168"/>
        <v>0</v>
      </c>
      <c r="M739" s="432">
        <v>0</v>
      </c>
      <c r="N739" s="78">
        <f t="shared" si="169"/>
        <v>0</v>
      </c>
      <c r="O739" s="434"/>
      <c r="P739" s="1"/>
      <c r="Q739" s="436"/>
      <c r="R739" s="79">
        <f t="shared" si="170"/>
        <v>0</v>
      </c>
      <c r="S739" s="1"/>
      <c r="T739" s="436"/>
      <c r="U739" s="79">
        <f t="shared" si="171"/>
        <v>0</v>
      </c>
      <c r="V739" s="1"/>
      <c r="W739" s="436"/>
      <c r="X739" s="79">
        <f t="shared" si="172"/>
        <v>0</v>
      </c>
      <c r="Y739" s="1"/>
      <c r="Z739" s="436"/>
      <c r="AA739" s="79">
        <f t="shared" si="173"/>
        <v>0</v>
      </c>
    </row>
    <row r="740" spans="1:27" customFormat="1" ht="17.25" customHeight="1">
      <c r="A740" s="1"/>
      <c r="B740" s="71">
        <v>9781802301373</v>
      </c>
      <c r="C740" s="86" t="s">
        <v>1128</v>
      </c>
      <c r="D740" s="208" t="s">
        <v>1124</v>
      </c>
      <c r="E740" s="74" t="s">
        <v>98</v>
      </c>
      <c r="F740" s="29" t="s">
        <v>140</v>
      </c>
      <c r="G740" s="73" t="s">
        <v>1129</v>
      </c>
      <c r="H740" s="403"/>
      <c r="I740" s="75">
        <v>14.5</v>
      </c>
      <c r="J740" s="405"/>
      <c r="K740" s="76">
        <f t="shared" si="167"/>
        <v>14.5</v>
      </c>
      <c r="L740" s="77">
        <f t="shared" si="168"/>
        <v>0</v>
      </c>
      <c r="M740" s="432">
        <v>0</v>
      </c>
      <c r="N740" s="78">
        <f t="shared" si="169"/>
        <v>0</v>
      </c>
      <c r="O740" s="434"/>
      <c r="P740" s="1"/>
      <c r="Q740" s="436"/>
      <c r="R740" s="79">
        <f t="shared" si="170"/>
        <v>0</v>
      </c>
      <c r="S740" s="1"/>
      <c r="T740" s="436"/>
      <c r="U740" s="79">
        <f t="shared" si="171"/>
        <v>0</v>
      </c>
      <c r="V740" s="1"/>
      <c r="W740" s="436"/>
      <c r="X740" s="79">
        <f t="shared" si="172"/>
        <v>0</v>
      </c>
      <c r="Y740" s="1"/>
      <c r="Z740" s="436"/>
      <c r="AA740" s="79">
        <f t="shared" si="173"/>
        <v>0</v>
      </c>
    </row>
    <row r="741" spans="1:27" customFormat="1" ht="17.25" customHeight="1">
      <c r="A741" s="1"/>
      <c r="B741" s="71"/>
      <c r="C741" s="86" t="s">
        <v>1130</v>
      </c>
      <c r="D741" s="208" t="s">
        <v>1124</v>
      </c>
      <c r="E741" s="74" t="s">
        <v>126</v>
      </c>
      <c r="F741" s="29" t="s">
        <v>140</v>
      </c>
      <c r="G741" s="73" t="s">
        <v>1131</v>
      </c>
      <c r="H741" s="403"/>
      <c r="I741" s="75">
        <v>27.5</v>
      </c>
      <c r="J741" s="405"/>
      <c r="K741" s="76">
        <f t="shared" si="167"/>
        <v>27.5</v>
      </c>
      <c r="L741" s="77">
        <f t="shared" si="168"/>
        <v>0</v>
      </c>
      <c r="M741" s="432">
        <v>0</v>
      </c>
      <c r="N741" s="78">
        <f t="shared" si="169"/>
        <v>0</v>
      </c>
      <c r="O741" s="434"/>
      <c r="P741" s="1"/>
      <c r="Q741" s="436"/>
      <c r="R741" s="79">
        <f t="shared" si="170"/>
        <v>0</v>
      </c>
      <c r="S741" s="1"/>
      <c r="T741" s="436"/>
      <c r="U741" s="79">
        <f t="shared" si="171"/>
        <v>0</v>
      </c>
      <c r="V741" s="1"/>
      <c r="W741" s="436"/>
      <c r="X741" s="79">
        <f t="shared" si="172"/>
        <v>0</v>
      </c>
      <c r="Y741" s="1"/>
      <c r="Z741" s="436"/>
      <c r="AA741" s="79">
        <f t="shared" si="173"/>
        <v>0</v>
      </c>
    </row>
    <row r="742" spans="1:27" customFormat="1" ht="17.25" customHeight="1">
      <c r="A742" s="1"/>
      <c r="B742" s="71">
        <v>9781845368395</v>
      </c>
      <c r="C742" s="86" t="s">
        <v>1132</v>
      </c>
      <c r="D742" s="208" t="s">
        <v>1124</v>
      </c>
      <c r="E742" s="74" t="s">
        <v>126</v>
      </c>
      <c r="F742" s="29" t="s">
        <v>140</v>
      </c>
      <c r="G742" s="73" t="s">
        <v>1133</v>
      </c>
      <c r="H742" s="403"/>
      <c r="I742" s="75">
        <v>34.950000000000003</v>
      </c>
      <c r="J742" s="405"/>
      <c r="K742" s="76">
        <f t="shared" si="167"/>
        <v>34.950000000000003</v>
      </c>
      <c r="L742" s="77">
        <f t="shared" si="168"/>
        <v>0</v>
      </c>
      <c r="M742" s="432">
        <v>0</v>
      </c>
      <c r="N742" s="78">
        <f t="shared" si="169"/>
        <v>0</v>
      </c>
      <c r="O742" s="434"/>
      <c r="P742" s="1"/>
      <c r="Q742" s="436"/>
      <c r="R742" s="79">
        <f t="shared" si="170"/>
        <v>0</v>
      </c>
      <c r="S742" s="1"/>
      <c r="T742" s="436"/>
      <c r="U742" s="79">
        <f t="shared" si="171"/>
        <v>0</v>
      </c>
      <c r="V742" s="1"/>
      <c r="W742" s="436"/>
      <c r="X742" s="79">
        <f t="shared" si="172"/>
        <v>0</v>
      </c>
      <c r="Y742" s="1"/>
      <c r="Z742" s="436"/>
      <c r="AA742" s="79">
        <f t="shared" si="173"/>
        <v>0</v>
      </c>
    </row>
    <row r="743" spans="1:27" customFormat="1" ht="17.25" customHeight="1">
      <c r="A743" s="1"/>
      <c r="B743" s="71">
        <v>9781845368654</v>
      </c>
      <c r="C743" s="86" t="s">
        <v>1134</v>
      </c>
      <c r="D743" s="208" t="s">
        <v>1124</v>
      </c>
      <c r="E743" s="74" t="s">
        <v>98</v>
      </c>
      <c r="F743" s="29" t="s">
        <v>140</v>
      </c>
      <c r="G743" s="73" t="s">
        <v>1135</v>
      </c>
      <c r="H743" s="403"/>
      <c r="I743" s="75">
        <v>14.5</v>
      </c>
      <c r="J743" s="405"/>
      <c r="K743" s="76">
        <f t="shared" si="167"/>
        <v>14.5</v>
      </c>
      <c r="L743" s="77">
        <f t="shared" si="168"/>
        <v>0</v>
      </c>
      <c r="M743" s="432">
        <v>0</v>
      </c>
      <c r="N743" s="78">
        <f t="shared" si="169"/>
        <v>0</v>
      </c>
      <c r="O743" s="434"/>
      <c r="P743" s="1"/>
      <c r="Q743" s="436"/>
      <c r="R743" s="79">
        <f t="shared" si="170"/>
        <v>0</v>
      </c>
      <c r="S743" s="1"/>
      <c r="T743" s="436"/>
      <c r="U743" s="79">
        <f t="shared" si="171"/>
        <v>0</v>
      </c>
      <c r="V743" s="1"/>
      <c r="W743" s="436"/>
      <c r="X743" s="79">
        <f t="shared" si="172"/>
        <v>0</v>
      </c>
      <c r="Y743" s="1"/>
      <c r="Z743" s="436"/>
      <c r="AA743" s="79">
        <f t="shared" si="173"/>
        <v>0</v>
      </c>
    </row>
    <row r="744" spans="1:27" customFormat="1" ht="17.25" customHeight="1">
      <c r="A744" s="1"/>
      <c r="B744" s="71"/>
      <c r="C744" s="72" t="s">
        <v>1136</v>
      </c>
      <c r="D744" s="208" t="s">
        <v>1124</v>
      </c>
      <c r="E744" s="74" t="s">
        <v>126</v>
      </c>
      <c r="F744" s="29" t="s">
        <v>140</v>
      </c>
      <c r="G744" s="73" t="s">
        <v>1137</v>
      </c>
      <c r="H744" s="403"/>
      <c r="I744" s="75">
        <v>27.5</v>
      </c>
      <c r="J744" s="405"/>
      <c r="K744" s="76">
        <f t="shared" si="167"/>
        <v>27.5</v>
      </c>
      <c r="L744" s="77">
        <f t="shared" si="168"/>
        <v>0</v>
      </c>
      <c r="M744" s="432">
        <v>0</v>
      </c>
      <c r="N744" s="78">
        <f t="shared" si="169"/>
        <v>0</v>
      </c>
      <c r="O744" s="434"/>
      <c r="P744" s="1"/>
      <c r="Q744" s="436"/>
      <c r="R744" s="79">
        <f t="shared" si="170"/>
        <v>0</v>
      </c>
      <c r="S744" s="1"/>
      <c r="T744" s="436"/>
      <c r="U744" s="79">
        <f t="shared" si="171"/>
        <v>0</v>
      </c>
      <c r="V744" s="1"/>
      <c r="W744" s="436"/>
      <c r="X744" s="79">
        <f t="shared" si="172"/>
        <v>0</v>
      </c>
      <c r="Y744" s="1"/>
      <c r="Z744" s="436"/>
      <c r="AA744" s="79">
        <f t="shared" si="173"/>
        <v>0</v>
      </c>
    </row>
    <row r="745" spans="1:27" customFormat="1" ht="17.25" customHeight="1">
      <c r="A745" s="1"/>
      <c r="B745" s="71">
        <v>9781845369651</v>
      </c>
      <c r="C745" s="88" t="s">
        <v>1138</v>
      </c>
      <c r="D745" s="208" t="s">
        <v>1124</v>
      </c>
      <c r="E745" s="74" t="s">
        <v>126</v>
      </c>
      <c r="F745" s="87" t="s">
        <v>140</v>
      </c>
      <c r="G745" s="73" t="s">
        <v>1139</v>
      </c>
      <c r="H745" s="403"/>
      <c r="I745" s="75">
        <v>34.950000000000003</v>
      </c>
      <c r="J745" s="405"/>
      <c r="K745" s="76">
        <f t="shared" si="167"/>
        <v>34.950000000000003</v>
      </c>
      <c r="L745" s="77">
        <f t="shared" si="168"/>
        <v>0</v>
      </c>
      <c r="M745" s="432">
        <v>0</v>
      </c>
      <c r="N745" s="78">
        <f t="shared" si="169"/>
        <v>0</v>
      </c>
      <c r="O745" s="434"/>
      <c r="P745" s="1"/>
      <c r="Q745" s="436"/>
      <c r="R745" s="79">
        <f t="shared" si="170"/>
        <v>0</v>
      </c>
      <c r="S745" s="1"/>
      <c r="T745" s="436"/>
      <c r="U745" s="79">
        <f t="shared" si="171"/>
        <v>0</v>
      </c>
      <c r="V745" s="1"/>
      <c r="W745" s="436"/>
      <c r="X745" s="79">
        <f t="shared" si="172"/>
        <v>0</v>
      </c>
      <c r="Y745" s="1"/>
      <c r="Z745" s="436"/>
      <c r="AA745" s="79">
        <f t="shared" si="173"/>
        <v>0</v>
      </c>
    </row>
    <row r="746" spans="1:27" customFormat="1" ht="17.25" customHeight="1">
      <c r="A746" s="1"/>
      <c r="B746" s="71">
        <v>9781845369668</v>
      </c>
      <c r="C746" s="88" t="s">
        <v>1140</v>
      </c>
      <c r="D746" s="208" t="s">
        <v>1124</v>
      </c>
      <c r="E746" s="74" t="s">
        <v>98</v>
      </c>
      <c r="F746" s="87" t="s">
        <v>140</v>
      </c>
      <c r="G746" s="73" t="s">
        <v>1141</v>
      </c>
      <c r="H746" s="403"/>
      <c r="I746" s="75">
        <v>14.5</v>
      </c>
      <c r="J746" s="405"/>
      <c r="K746" s="76">
        <f t="shared" si="167"/>
        <v>14.5</v>
      </c>
      <c r="L746" s="77">
        <f t="shared" si="168"/>
        <v>0</v>
      </c>
      <c r="M746" s="432">
        <v>0</v>
      </c>
      <c r="N746" s="78">
        <f t="shared" si="169"/>
        <v>0</v>
      </c>
      <c r="O746" s="434"/>
      <c r="P746" s="1"/>
      <c r="Q746" s="436"/>
      <c r="R746" s="79">
        <f t="shared" si="170"/>
        <v>0</v>
      </c>
      <c r="S746" s="1"/>
      <c r="T746" s="436"/>
      <c r="U746" s="79">
        <f t="shared" si="171"/>
        <v>0</v>
      </c>
      <c r="V746" s="1"/>
      <c r="W746" s="436"/>
      <c r="X746" s="79">
        <f t="shared" si="172"/>
        <v>0</v>
      </c>
      <c r="Y746" s="1"/>
      <c r="Z746" s="436"/>
      <c r="AA746" s="79">
        <f t="shared" si="173"/>
        <v>0</v>
      </c>
    </row>
    <row r="747" spans="1:27" customFormat="1" ht="17.25" customHeight="1">
      <c r="A747" s="1"/>
      <c r="B747" s="71"/>
      <c r="C747" s="88" t="s">
        <v>1142</v>
      </c>
      <c r="D747" s="208" t="s">
        <v>1124</v>
      </c>
      <c r="E747" s="74" t="s">
        <v>126</v>
      </c>
      <c r="F747" s="87" t="s">
        <v>140</v>
      </c>
      <c r="G747" s="73" t="s">
        <v>1143</v>
      </c>
      <c r="H747" s="403"/>
      <c r="I747" s="75">
        <v>27.5</v>
      </c>
      <c r="J747" s="405"/>
      <c r="K747" s="76">
        <f t="shared" si="167"/>
        <v>27.5</v>
      </c>
      <c r="L747" s="77">
        <f t="shared" si="168"/>
        <v>0</v>
      </c>
      <c r="M747" s="432">
        <v>0</v>
      </c>
      <c r="N747" s="78">
        <f t="shared" si="169"/>
        <v>0</v>
      </c>
      <c r="O747" s="434"/>
      <c r="P747" s="1"/>
      <c r="Q747" s="436"/>
      <c r="R747" s="79">
        <f t="shared" si="170"/>
        <v>0</v>
      </c>
      <c r="S747" s="1"/>
      <c r="T747" s="436"/>
      <c r="U747" s="79">
        <f t="shared" si="171"/>
        <v>0</v>
      </c>
      <c r="V747" s="1"/>
      <c r="W747" s="436"/>
      <c r="X747" s="79">
        <f t="shared" si="172"/>
        <v>0</v>
      </c>
      <c r="Y747" s="1"/>
      <c r="Z747" s="436"/>
      <c r="AA747" s="79">
        <f t="shared" si="173"/>
        <v>0</v>
      </c>
    </row>
    <row r="748" spans="1:27" customFormat="1" ht="17.25" customHeight="1">
      <c r="A748" s="1"/>
      <c r="B748" s="129">
        <v>9781917280860</v>
      </c>
      <c r="C748" s="88" t="s">
        <v>1144</v>
      </c>
      <c r="D748" s="208" t="s">
        <v>1145</v>
      </c>
      <c r="E748" s="74" t="s">
        <v>126</v>
      </c>
      <c r="F748" s="83" t="s">
        <v>216</v>
      </c>
      <c r="G748" s="90" t="s">
        <v>1146</v>
      </c>
      <c r="H748" s="403"/>
      <c r="I748" s="75">
        <v>32.950000000000003</v>
      </c>
      <c r="J748" s="405"/>
      <c r="K748" s="76">
        <f t="shared" si="167"/>
        <v>32.950000000000003</v>
      </c>
      <c r="L748" s="77">
        <f t="shared" si="168"/>
        <v>0</v>
      </c>
      <c r="M748" s="432">
        <v>0</v>
      </c>
      <c r="N748" s="78">
        <f t="shared" si="169"/>
        <v>0</v>
      </c>
      <c r="O748" s="434"/>
      <c r="P748" s="1"/>
      <c r="Q748" s="436"/>
      <c r="R748" s="79">
        <f t="shared" si="170"/>
        <v>0</v>
      </c>
      <c r="S748" s="1"/>
      <c r="T748" s="436"/>
      <c r="U748" s="79">
        <f t="shared" si="171"/>
        <v>0</v>
      </c>
      <c r="V748" s="1"/>
      <c r="W748" s="436"/>
      <c r="X748" s="79">
        <f t="shared" si="172"/>
        <v>0</v>
      </c>
      <c r="Y748" s="1"/>
      <c r="Z748" s="436"/>
      <c r="AA748" s="79">
        <f t="shared" si="173"/>
        <v>0</v>
      </c>
    </row>
    <row r="749" spans="1:27" customFormat="1" ht="17.25" customHeight="1">
      <c r="A749" s="1"/>
      <c r="B749" s="129">
        <v>9781917280877</v>
      </c>
      <c r="C749" s="88" t="s">
        <v>1147</v>
      </c>
      <c r="D749" s="208" t="s">
        <v>1145</v>
      </c>
      <c r="E749" s="74" t="s">
        <v>98</v>
      </c>
      <c r="F749" s="83" t="s">
        <v>216</v>
      </c>
      <c r="G749" s="90" t="s">
        <v>1148</v>
      </c>
      <c r="H749" s="403"/>
      <c r="I749" s="75">
        <v>10.95</v>
      </c>
      <c r="J749" s="405"/>
      <c r="K749" s="76">
        <f t="shared" si="167"/>
        <v>10.95</v>
      </c>
      <c r="L749" s="77">
        <f t="shared" si="168"/>
        <v>0</v>
      </c>
      <c r="M749" s="432">
        <v>0</v>
      </c>
      <c r="N749" s="78">
        <f t="shared" si="169"/>
        <v>0</v>
      </c>
      <c r="O749" s="434"/>
      <c r="P749" s="1"/>
      <c r="Q749" s="436"/>
      <c r="R749" s="79">
        <f t="shared" si="170"/>
        <v>0</v>
      </c>
      <c r="S749" s="1"/>
      <c r="T749" s="436"/>
      <c r="U749" s="79">
        <f t="shared" si="171"/>
        <v>0</v>
      </c>
      <c r="V749" s="1"/>
      <c r="W749" s="436"/>
      <c r="X749" s="79">
        <f t="shared" si="172"/>
        <v>0</v>
      </c>
      <c r="Y749" s="1"/>
      <c r="Z749" s="436"/>
      <c r="AA749" s="79">
        <f t="shared" si="173"/>
        <v>0</v>
      </c>
    </row>
    <row r="750" spans="1:27" customFormat="1" ht="17.25" customHeight="1">
      <c r="A750" s="1"/>
      <c r="B750" s="71">
        <v>9781917848534</v>
      </c>
      <c r="C750" s="86" t="s">
        <v>1149</v>
      </c>
      <c r="D750" s="208" t="s">
        <v>1124</v>
      </c>
      <c r="E750" s="74" t="s">
        <v>98</v>
      </c>
      <c r="F750" s="83" t="s">
        <v>216</v>
      </c>
      <c r="G750" s="90" t="s">
        <v>1150</v>
      </c>
      <c r="H750" s="403"/>
      <c r="I750" s="75">
        <v>9.5</v>
      </c>
      <c r="J750" s="405"/>
      <c r="K750" s="76">
        <f t="shared" si="167"/>
        <v>9.5</v>
      </c>
      <c r="L750" s="77">
        <f t="shared" si="168"/>
        <v>0</v>
      </c>
      <c r="M750" s="432">
        <v>0</v>
      </c>
      <c r="N750" s="78">
        <f t="shared" si="169"/>
        <v>0</v>
      </c>
      <c r="O750" s="434"/>
      <c r="P750" s="1"/>
      <c r="Q750" s="436"/>
      <c r="R750" s="79">
        <f t="shared" si="170"/>
        <v>0</v>
      </c>
      <c r="S750" s="1"/>
      <c r="T750" s="436"/>
      <c r="U750" s="79">
        <f t="shared" si="171"/>
        <v>0</v>
      </c>
      <c r="V750" s="1"/>
      <c r="W750" s="436"/>
      <c r="X750" s="79">
        <f t="shared" si="172"/>
        <v>0</v>
      </c>
      <c r="Y750" s="1"/>
      <c r="Z750" s="436"/>
      <c r="AA750" s="79">
        <f t="shared" si="173"/>
        <v>0</v>
      </c>
    </row>
    <row r="751" spans="1:27" customFormat="1" ht="17.25" customHeight="1">
      <c r="A751" s="1"/>
      <c r="B751" s="209">
        <v>9781789279931</v>
      </c>
      <c r="C751" s="88" t="s">
        <v>1151</v>
      </c>
      <c r="D751" s="208" t="s">
        <v>1124</v>
      </c>
      <c r="E751" s="74" t="s">
        <v>126</v>
      </c>
      <c r="F751" s="83" t="s">
        <v>235</v>
      </c>
      <c r="G751" s="73" t="s">
        <v>1152</v>
      </c>
      <c r="H751" s="403"/>
      <c r="I751" s="75">
        <v>34</v>
      </c>
      <c r="J751" s="405"/>
      <c r="K751" s="76">
        <f t="shared" si="167"/>
        <v>34</v>
      </c>
      <c r="L751" s="77">
        <f t="shared" si="168"/>
        <v>0</v>
      </c>
      <c r="M751" s="432">
        <v>0</v>
      </c>
      <c r="N751" s="78">
        <f t="shared" si="169"/>
        <v>0</v>
      </c>
      <c r="O751" s="434"/>
      <c r="P751" s="1"/>
      <c r="Q751" s="436"/>
      <c r="R751" s="79">
        <f t="shared" si="170"/>
        <v>0</v>
      </c>
      <c r="S751" s="1"/>
      <c r="T751" s="436"/>
      <c r="U751" s="79">
        <f t="shared" si="171"/>
        <v>0</v>
      </c>
      <c r="V751" s="1"/>
      <c r="W751" s="436"/>
      <c r="X751" s="79">
        <f t="shared" si="172"/>
        <v>0</v>
      </c>
      <c r="Y751" s="1"/>
      <c r="Z751" s="436"/>
      <c r="AA751" s="79">
        <f t="shared" si="173"/>
        <v>0</v>
      </c>
    </row>
    <row r="752" spans="1:27" customFormat="1" ht="17.25" customHeight="1">
      <c r="A752" s="1"/>
      <c r="B752" s="71">
        <v>9780717195442</v>
      </c>
      <c r="C752" s="88" t="s">
        <v>1153</v>
      </c>
      <c r="D752" s="208" t="s">
        <v>1124</v>
      </c>
      <c r="E752" s="74" t="s">
        <v>126</v>
      </c>
      <c r="F752" s="83" t="s">
        <v>254</v>
      </c>
      <c r="G752" s="73"/>
      <c r="H752" s="403"/>
      <c r="I752" s="75">
        <v>32.950000000000003</v>
      </c>
      <c r="J752" s="405"/>
      <c r="K752" s="76">
        <f t="shared" si="167"/>
        <v>32.950000000000003</v>
      </c>
      <c r="L752" s="77">
        <f t="shared" si="168"/>
        <v>0</v>
      </c>
      <c r="M752" s="432">
        <v>0</v>
      </c>
      <c r="N752" s="78">
        <f t="shared" si="169"/>
        <v>0</v>
      </c>
      <c r="O752" s="434"/>
      <c r="P752" s="1"/>
      <c r="Q752" s="436"/>
      <c r="R752" s="79">
        <f t="shared" si="170"/>
        <v>0</v>
      </c>
      <c r="S752" s="1"/>
      <c r="T752" s="436"/>
      <c r="U752" s="79">
        <f t="shared" si="171"/>
        <v>0</v>
      </c>
      <c r="V752" s="1"/>
      <c r="W752" s="436"/>
      <c r="X752" s="79">
        <f t="shared" si="172"/>
        <v>0</v>
      </c>
      <c r="Y752" s="1"/>
      <c r="Z752" s="436"/>
      <c r="AA752" s="79">
        <f t="shared" si="173"/>
        <v>0</v>
      </c>
    </row>
    <row r="753" spans="1:27" customFormat="1" ht="17.25" customHeight="1">
      <c r="A753" s="1"/>
      <c r="B753" s="71">
        <v>9780717195473</v>
      </c>
      <c r="C753" s="88" t="s">
        <v>1154</v>
      </c>
      <c r="D753" s="208" t="s">
        <v>1124</v>
      </c>
      <c r="E753" s="74" t="s">
        <v>126</v>
      </c>
      <c r="F753" s="83" t="s">
        <v>254</v>
      </c>
      <c r="G753" s="73"/>
      <c r="H753" s="403"/>
      <c r="I753" s="75">
        <v>12.95</v>
      </c>
      <c r="J753" s="405"/>
      <c r="K753" s="76">
        <f t="shared" si="167"/>
        <v>12.95</v>
      </c>
      <c r="L753" s="77">
        <f t="shared" si="168"/>
        <v>0</v>
      </c>
      <c r="M753" s="432">
        <v>0</v>
      </c>
      <c r="N753" s="78">
        <f t="shared" si="169"/>
        <v>0</v>
      </c>
      <c r="O753" s="434"/>
      <c r="P753" s="1"/>
      <c r="Q753" s="436"/>
      <c r="R753" s="79">
        <f t="shared" si="170"/>
        <v>0</v>
      </c>
      <c r="S753" s="1"/>
      <c r="T753" s="436"/>
      <c r="U753" s="79">
        <f t="shared" si="171"/>
        <v>0</v>
      </c>
      <c r="V753" s="1"/>
      <c r="W753" s="436"/>
      <c r="X753" s="79">
        <f t="shared" si="172"/>
        <v>0</v>
      </c>
      <c r="Y753" s="1"/>
      <c r="Z753" s="436"/>
      <c r="AA753" s="79">
        <f t="shared" si="173"/>
        <v>0</v>
      </c>
    </row>
    <row r="754" spans="1:27" customFormat="1" ht="17.25" customHeight="1">
      <c r="A754" s="1"/>
      <c r="B754" s="71">
        <v>9780717194902</v>
      </c>
      <c r="C754" s="72" t="s">
        <v>1155</v>
      </c>
      <c r="D754" s="208" t="s">
        <v>1124</v>
      </c>
      <c r="E754" s="74"/>
      <c r="F754" s="32" t="s">
        <v>254</v>
      </c>
      <c r="G754" s="73"/>
      <c r="H754" s="403"/>
      <c r="I754" s="75">
        <v>10.95</v>
      </c>
      <c r="J754" s="405"/>
      <c r="K754" s="76">
        <f t="shared" si="167"/>
        <v>10.95</v>
      </c>
      <c r="L754" s="77">
        <f t="shared" si="168"/>
        <v>0</v>
      </c>
      <c r="M754" s="432">
        <v>0</v>
      </c>
      <c r="N754" s="78">
        <f t="shared" si="169"/>
        <v>0</v>
      </c>
      <c r="O754" s="434"/>
      <c r="P754" s="1"/>
      <c r="Q754" s="436"/>
      <c r="R754" s="79">
        <f t="shared" si="170"/>
        <v>0</v>
      </c>
      <c r="S754" s="1"/>
      <c r="T754" s="436"/>
      <c r="U754" s="79">
        <f t="shared" si="171"/>
        <v>0</v>
      </c>
      <c r="V754" s="1"/>
      <c r="W754" s="436"/>
      <c r="X754" s="79">
        <f t="shared" si="172"/>
        <v>0</v>
      </c>
      <c r="Y754" s="1"/>
      <c r="Z754" s="436"/>
      <c r="AA754" s="79">
        <f t="shared" si="173"/>
        <v>0</v>
      </c>
    </row>
    <row r="755" spans="1:27" customFormat="1" ht="17.25" customHeight="1">
      <c r="A755" s="1"/>
      <c r="B755" s="71">
        <v>9781912514458</v>
      </c>
      <c r="C755" s="88" t="s">
        <v>1156</v>
      </c>
      <c r="D755" s="208" t="s">
        <v>1124</v>
      </c>
      <c r="E755" s="74" t="s">
        <v>126</v>
      </c>
      <c r="F755" s="83" t="s">
        <v>266</v>
      </c>
      <c r="G755" s="73" t="s">
        <v>1157</v>
      </c>
      <c r="H755" s="403"/>
      <c r="I755" s="75">
        <v>34.99</v>
      </c>
      <c r="J755" s="405"/>
      <c r="K755" s="76">
        <f t="shared" si="167"/>
        <v>34.99</v>
      </c>
      <c r="L755" s="77">
        <f t="shared" si="168"/>
        <v>0</v>
      </c>
      <c r="M755" s="432">
        <v>0</v>
      </c>
      <c r="N755" s="78">
        <f t="shared" si="169"/>
        <v>0</v>
      </c>
      <c r="O755" s="434"/>
      <c r="P755" s="1"/>
      <c r="Q755" s="436"/>
      <c r="R755" s="79">
        <f t="shared" si="170"/>
        <v>0</v>
      </c>
      <c r="S755" s="1"/>
      <c r="T755" s="436"/>
      <c r="U755" s="79">
        <f t="shared" si="171"/>
        <v>0</v>
      </c>
      <c r="V755" s="1"/>
      <c r="W755" s="436"/>
      <c r="X755" s="79">
        <f t="shared" si="172"/>
        <v>0</v>
      </c>
      <c r="Y755" s="1"/>
      <c r="Z755" s="436"/>
      <c r="AA755" s="79">
        <f t="shared" si="173"/>
        <v>0</v>
      </c>
    </row>
    <row r="756" spans="1:27" customFormat="1" ht="17.25" customHeight="1">
      <c r="A756" s="1"/>
      <c r="B756" s="71">
        <v>9781912514441</v>
      </c>
      <c r="C756" s="88" t="s">
        <v>1158</v>
      </c>
      <c r="D756" s="208" t="s">
        <v>1124</v>
      </c>
      <c r="E756" s="74" t="s">
        <v>98</v>
      </c>
      <c r="F756" s="73" t="s">
        <v>266</v>
      </c>
      <c r="G756" s="73" t="s">
        <v>1159</v>
      </c>
      <c r="H756" s="403"/>
      <c r="I756" s="75">
        <v>10.99</v>
      </c>
      <c r="J756" s="405"/>
      <c r="K756" s="76">
        <f t="shared" si="167"/>
        <v>10.99</v>
      </c>
      <c r="L756" s="77">
        <f t="shared" si="168"/>
        <v>0</v>
      </c>
      <c r="M756" s="432">
        <v>0</v>
      </c>
      <c r="N756" s="78">
        <f t="shared" si="169"/>
        <v>0</v>
      </c>
      <c r="O756" s="434"/>
      <c r="P756" s="1"/>
      <c r="Q756" s="436"/>
      <c r="R756" s="79">
        <f t="shared" si="170"/>
        <v>0</v>
      </c>
      <c r="S756" s="1"/>
      <c r="T756" s="436"/>
      <c r="U756" s="79">
        <f t="shared" si="171"/>
        <v>0</v>
      </c>
      <c r="V756" s="1"/>
      <c r="W756" s="436"/>
      <c r="X756" s="79">
        <f t="shared" si="172"/>
        <v>0</v>
      </c>
      <c r="Y756" s="1"/>
      <c r="Z756" s="436"/>
      <c r="AA756" s="79">
        <f t="shared" si="173"/>
        <v>0</v>
      </c>
    </row>
    <row r="757" spans="1:27" customFormat="1" ht="17.25" customHeight="1">
      <c r="A757" s="1"/>
      <c r="B757" s="71"/>
      <c r="C757" s="88" t="s">
        <v>1160</v>
      </c>
      <c r="D757" s="208" t="s">
        <v>1124</v>
      </c>
      <c r="E757" s="74" t="s">
        <v>98</v>
      </c>
      <c r="F757" s="73" t="s">
        <v>281</v>
      </c>
      <c r="G757" s="73" t="s">
        <v>1161</v>
      </c>
      <c r="H757" s="403"/>
      <c r="I757" s="75">
        <v>48.5</v>
      </c>
      <c r="J757" s="405"/>
      <c r="K757" s="76">
        <f t="shared" si="167"/>
        <v>48.5</v>
      </c>
      <c r="L757" s="77">
        <f t="shared" si="168"/>
        <v>0</v>
      </c>
      <c r="M757" s="432">
        <v>0</v>
      </c>
      <c r="N757" s="78">
        <f t="shared" si="169"/>
        <v>0</v>
      </c>
      <c r="O757" s="434"/>
      <c r="P757" s="1"/>
      <c r="Q757" s="436"/>
      <c r="R757" s="79">
        <f t="shared" si="170"/>
        <v>0</v>
      </c>
      <c r="S757" s="1"/>
      <c r="T757" s="436"/>
      <c r="U757" s="79">
        <f t="shared" si="171"/>
        <v>0</v>
      </c>
      <c r="V757" s="1"/>
      <c r="W757" s="436"/>
      <c r="X757" s="79">
        <f t="shared" si="172"/>
        <v>0</v>
      </c>
      <c r="Y757" s="1"/>
      <c r="Z757" s="436"/>
      <c r="AA757" s="79">
        <f t="shared" si="173"/>
        <v>0</v>
      </c>
    </row>
    <row r="758" spans="1:27" s="417" customFormat="1" ht="17.25" customHeight="1">
      <c r="A758" s="463"/>
      <c r="B758" s="464"/>
      <c r="C758" s="400" t="s">
        <v>1162</v>
      </c>
      <c r="D758" s="400"/>
      <c r="E758" s="401"/>
      <c r="F758" s="471"/>
      <c r="G758" s="402"/>
      <c r="H758" s="403"/>
      <c r="I758" s="404"/>
      <c r="J758" s="405"/>
      <c r="K758" s="465">
        <f t="shared" si="167"/>
        <v>0</v>
      </c>
      <c r="L758" s="466">
        <f t="shared" si="168"/>
        <v>0</v>
      </c>
      <c r="M758" s="432">
        <v>0</v>
      </c>
      <c r="N758" s="467">
        <f t="shared" si="169"/>
        <v>0</v>
      </c>
      <c r="O758" s="434"/>
      <c r="P758" s="463"/>
      <c r="Q758" s="436"/>
      <c r="R758" s="468">
        <f t="shared" si="170"/>
        <v>0</v>
      </c>
      <c r="S758" s="463"/>
      <c r="T758" s="436"/>
      <c r="U758" s="468">
        <f t="shared" si="171"/>
        <v>0</v>
      </c>
      <c r="V758" s="463"/>
      <c r="W758" s="436"/>
      <c r="X758" s="468">
        <f t="shared" si="172"/>
        <v>0</v>
      </c>
      <c r="Y758" s="463"/>
      <c r="Z758" s="436"/>
      <c r="AA758" s="468">
        <f t="shared" si="173"/>
        <v>0</v>
      </c>
    </row>
    <row r="759" spans="1:27" s="417" customFormat="1" ht="17.25" customHeight="1">
      <c r="A759" s="463"/>
      <c r="B759" s="464"/>
      <c r="C759" s="473"/>
      <c r="D759" s="400"/>
      <c r="E759" s="401"/>
      <c r="F759" s="471"/>
      <c r="G759" s="402"/>
      <c r="H759" s="403"/>
      <c r="I759" s="472"/>
      <c r="J759" s="405"/>
      <c r="K759" s="465">
        <f t="shared" si="167"/>
        <v>0</v>
      </c>
      <c r="L759" s="466">
        <f t="shared" si="168"/>
        <v>0</v>
      </c>
      <c r="M759" s="432">
        <v>0</v>
      </c>
      <c r="N759" s="467">
        <f t="shared" si="169"/>
        <v>0</v>
      </c>
      <c r="O759" s="434"/>
      <c r="P759" s="463"/>
      <c r="Q759" s="436"/>
      <c r="R759" s="468">
        <f t="shared" si="170"/>
        <v>0</v>
      </c>
      <c r="S759" s="463"/>
      <c r="T759" s="436"/>
      <c r="U759" s="468">
        <f t="shared" si="171"/>
        <v>0</v>
      </c>
      <c r="V759" s="463"/>
      <c r="W759" s="436"/>
      <c r="X759" s="468">
        <f t="shared" si="172"/>
        <v>0</v>
      </c>
      <c r="Y759" s="463"/>
      <c r="Z759" s="436"/>
      <c r="AA759" s="468">
        <f t="shared" si="173"/>
        <v>0</v>
      </c>
    </row>
    <row r="760" spans="1:27" s="417" customFormat="1" ht="17.25" customHeight="1">
      <c r="A760" s="463"/>
      <c r="B760" s="464"/>
      <c r="C760" s="473"/>
      <c r="D760" s="400"/>
      <c r="E760" s="401"/>
      <c r="F760" s="471"/>
      <c r="G760" s="402"/>
      <c r="H760" s="403"/>
      <c r="I760" s="472"/>
      <c r="J760" s="405"/>
      <c r="K760" s="465">
        <f t="shared" si="167"/>
        <v>0</v>
      </c>
      <c r="L760" s="466">
        <f t="shared" si="168"/>
        <v>0</v>
      </c>
      <c r="M760" s="432">
        <v>0</v>
      </c>
      <c r="N760" s="467">
        <f t="shared" si="169"/>
        <v>0</v>
      </c>
      <c r="O760" s="434"/>
      <c r="P760" s="463"/>
      <c r="Q760" s="436"/>
      <c r="R760" s="468">
        <f t="shared" si="170"/>
        <v>0</v>
      </c>
      <c r="S760" s="463"/>
      <c r="T760" s="436"/>
      <c r="U760" s="468">
        <f t="shared" si="171"/>
        <v>0</v>
      </c>
      <c r="V760" s="463"/>
      <c r="W760" s="436"/>
      <c r="X760" s="468">
        <f t="shared" si="172"/>
        <v>0</v>
      </c>
      <c r="Y760" s="463"/>
      <c r="Z760" s="436"/>
      <c r="AA760" s="468">
        <f t="shared" si="173"/>
        <v>0</v>
      </c>
    </row>
    <row r="761" spans="1:27" s="417" customFormat="1" ht="17.25" customHeight="1">
      <c r="A761" s="463"/>
      <c r="B761" s="464"/>
      <c r="C761" s="473"/>
      <c r="D761" s="400"/>
      <c r="E761" s="401"/>
      <c r="F761" s="471"/>
      <c r="G761" s="402"/>
      <c r="H761" s="403"/>
      <c r="I761" s="472"/>
      <c r="J761" s="405"/>
      <c r="K761" s="465">
        <f t="shared" si="167"/>
        <v>0</v>
      </c>
      <c r="L761" s="466">
        <f t="shared" si="168"/>
        <v>0</v>
      </c>
      <c r="M761" s="432">
        <v>0</v>
      </c>
      <c r="N761" s="467">
        <f t="shared" si="169"/>
        <v>0</v>
      </c>
      <c r="O761" s="434"/>
      <c r="P761" s="463"/>
      <c r="Q761" s="436"/>
      <c r="R761" s="468">
        <f t="shared" si="170"/>
        <v>0</v>
      </c>
      <c r="S761" s="463"/>
      <c r="T761" s="436"/>
      <c r="U761" s="468">
        <f t="shared" si="171"/>
        <v>0</v>
      </c>
      <c r="V761" s="463"/>
      <c r="W761" s="436"/>
      <c r="X761" s="468">
        <f t="shared" si="172"/>
        <v>0</v>
      </c>
      <c r="Y761" s="463"/>
      <c r="Z761" s="436"/>
      <c r="AA761" s="468">
        <f t="shared" si="173"/>
        <v>0</v>
      </c>
    </row>
    <row r="762" spans="1:27" s="417" customFormat="1" ht="17.25" customHeight="1">
      <c r="A762" s="463"/>
      <c r="B762" s="464"/>
      <c r="C762" s="473"/>
      <c r="D762" s="400"/>
      <c r="E762" s="401"/>
      <c r="F762" s="471"/>
      <c r="G762" s="402"/>
      <c r="H762" s="403"/>
      <c r="I762" s="472"/>
      <c r="J762" s="405"/>
      <c r="K762" s="465">
        <f t="shared" si="167"/>
        <v>0</v>
      </c>
      <c r="L762" s="466">
        <f t="shared" si="168"/>
        <v>0</v>
      </c>
      <c r="M762" s="432">
        <v>0</v>
      </c>
      <c r="N762" s="467">
        <f t="shared" si="169"/>
        <v>0</v>
      </c>
      <c r="O762" s="434"/>
      <c r="P762" s="463"/>
      <c r="Q762" s="436"/>
      <c r="R762" s="468">
        <f t="shared" si="170"/>
        <v>0</v>
      </c>
      <c r="S762" s="463"/>
      <c r="T762" s="436"/>
      <c r="U762" s="468">
        <f t="shared" si="171"/>
        <v>0</v>
      </c>
      <c r="V762" s="463"/>
      <c r="W762" s="436"/>
      <c r="X762" s="468">
        <f t="shared" si="172"/>
        <v>0</v>
      </c>
      <c r="Y762" s="463"/>
      <c r="Z762" s="436"/>
      <c r="AA762" s="468">
        <f t="shared" si="173"/>
        <v>0</v>
      </c>
    </row>
    <row r="763" spans="1:27" customFormat="1" ht="17.25" customHeight="1">
      <c r="A763" s="1"/>
      <c r="B763" s="100"/>
      <c r="C763" s="132" t="s">
        <v>284</v>
      </c>
      <c r="D763" s="133"/>
      <c r="E763" s="97"/>
      <c r="F763" s="98"/>
      <c r="G763" s="99"/>
      <c r="H763" s="198"/>
      <c r="I763" s="101"/>
      <c r="J763" s="102"/>
      <c r="K763" s="103"/>
      <c r="L763" s="104"/>
      <c r="M763" s="105"/>
      <c r="N763" s="105"/>
      <c r="O763" s="100"/>
      <c r="P763" s="1"/>
      <c r="R763" s="1"/>
      <c r="T763" s="1"/>
      <c r="V763" s="1"/>
      <c r="X763" s="1"/>
      <c r="Y763" s="1"/>
      <c r="Z763" s="1"/>
      <c r="AA763" s="1"/>
    </row>
    <row r="764" spans="1:27" customFormat="1" ht="17.25" customHeight="1">
      <c r="A764" s="1"/>
      <c r="B764" s="134" t="s">
        <v>1163</v>
      </c>
      <c r="C764" s="135"/>
      <c r="D764" s="136"/>
      <c r="E764" s="136"/>
      <c r="F764" s="135"/>
      <c r="G764" s="135"/>
      <c r="H764" s="204">
        <f>SUM(H738:H763)</f>
        <v>0</v>
      </c>
      <c r="I764" s="113"/>
      <c r="J764" s="114"/>
      <c r="K764" s="114"/>
      <c r="L764" s="115">
        <f>SUM(L738:L763)</f>
        <v>0</v>
      </c>
      <c r="M764" s="153"/>
      <c r="N764" s="117">
        <f>SUM(N738:N763)</f>
        <v>0</v>
      </c>
      <c r="O764" s="71"/>
      <c r="P764" s="1"/>
      <c r="R764" s="1"/>
      <c r="T764" s="1"/>
      <c r="V764" s="1"/>
      <c r="X764" s="1"/>
      <c r="Y764" s="1"/>
      <c r="Z764" s="1"/>
      <c r="AA764" s="1"/>
    </row>
    <row r="765" spans="1:27" customFormat="1" ht="17.25" customHeight="1">
      <c r="A765" s="1"/>
      <c r="B765" s="168"/>
      <c r="C765" s="139"/>
      <c r="D765" s="140"/>
      <c r="E765" s="140"/>
      <c r="F765" s="139"/>
      <c r="G765" s="139"/>
      <c r="H765" s="210"/>
      <c r="I765" s="126"/>
      <c r="J765" s="127"/>
      <c r="K765" s="127"/>
      <c r="L765" s="127"/>
      <c r="M765" s="211"/>
      <c r="N765" s="211"/>
      <c r="O765" s="139"/>
      <c r="P765" s="1"/>
      <c r="R765" s="1"/>
      <c r="T765" s="1"/>
      <c r="V765" s="1"/>
      <c r="X765" s="1"/>
      <c r="Y765" s="1"/>
      <c r="Z765" s="1"/>
      <c r="AA765" s="1"/>
    </row>
    <row r="766" spans="1:27" customFormat="1" ht="30" customHeight="1">
      <c r="A766" s="1"/>
      <c r="B766" s="387" t="s">
        <v>1164</v>
      </c>
      <c r="C766" s="371"/>
      <c r="D766" s="371"/>
      <c r="E766" s="371"/>
      <c r="F766" s="371"/>
      <c r="G766" s="371"/>
      <c r="H766" s="371"/>
      <c r="I766" s="371"/>
      <c r="J766" s="371"/>
      <c r="K766" s="371"/>
      <c r="L766" s="371"/>
      <c r="M766" s="371"/>
      <c r="N766" s="371"/>
      <c r="O766" s="372"/>
      <c r="P766" s="1"/>
      <c r="R766" s="1"/>
      <c r="T766" s="1"/>
      <c r="V766" s="1"/>
      <c r="X766" s="1"/>
      <c r="Y766" s="1"/>
      <c r="Z766" s="1"/>
      <c r="AA766" s="1"/>
    </row>
    <row r="767" spans="1:27" customFormat="1" ht="30" customHeight="1">
      <c r="A767" s="15"/>
      <c r="B767" s="144" t="s">
        <v>78</v>
      </c>
      <c r="C767" s="28" t="s">
        <v>79</v>
      </c>
      <c r="D767" s="28" t="s">
        <v>80</v>
      </c>
      <c r="E767" s="28" t="s">
        <v>81</v>
      </c>
      <c r="F767" s="145" t="s">
        <v>82</v>
      </c>
      <c r="G767" s="28" t="s">
        <v>83</v>
      </c>
      <c r="H767" s="146" t="s">
        <v>84</v>
      </c>
      <c r="I767" s="147" t="s">
        <v>85</v>
      </c>
      <c r="J767" s="148" t="s">
        <v>86</v>
      </c>
      <c r="K767" s="148" t="s">
        <v>87</v>
      </c>
      <c r="L767" s="148" t="s">
        <v>88</v>
      </c>
      <c r="M767" s="149" t="s">
        <v>89</v>
      </c>
      <c r="N767" s="149" t="s">
        <v>90</v>
      </c>
      <c r="O767" s="28" t="s">
        <v>91</v>
      </c>
      <c r="P767" s="15"/>
      <c r="Q767" s="385" t="s">
        <v>92</v>
      </c>
      <c r="R767" s="379"/>
      <c r="S767" s="15"/>
      <c r="T767" s="385" t="s">
        <v>93</v>
      </c>
      <c r="U767" s="379"/>
      <c r="V767" s="15"/>
      <c r="W767" s="385" t="s">
        <v>94</v>
      </c>
      <c r="X767" s="379"/>
      <c r="Y767" s="15"/>
      <c r="Z767" s="386" t="s">
        <v>95</v>
      </c>
      <c r="AA767" s="379"/>
    </row>
    <row r="768" spans="1:27" customFormat="1" ht="17.25" customHeight="1">
      <c r="A768" s="1"/>
      <c r="B768" s="71">
        <v>9780714430027</v>
      </c>
      <c r="C768" s="88" t="s">
        <v>1165</v>
      </c>
      <c r="D768" s="73" t="s">
        <v>1166</v>
      </c>
      <c r="E768" s="74" t="s">
        <v>126</v>
      </c>
      <c r="F768" s="73" t="s">
        <v>127</v>
      </c>
      <c r="G768" s="73">
        <v>30027</v>
      </c>
      <c r="H768" s="403"/>
      <c r="I768" s="75">
        <v>33.5</v>
      </c>
      <c r="J768" s="405"/>
      <c r="K768" s="76">
        <f t="shared" ref="K768:K830" si="174">I768-(I768*J768)</f>
        <v>33.5</v>
      </c>
      <c r="L768" s="77">
        <f t="shared" ref="L768:L822" si="175">K768*H768</f>
        <v>0</v>
      </c>
      <c r="M768" s="432">
        <v>0</v>
      </c>
      <c r="N768" s="78">
        <f t="shared" ref="N768:N822" si="176">L768+(L768*M768)</f>
        <v>0</v>
      </c>
      <c r="O768" s="434"/>
      <c r="P768" s="1"/>
      <c r="Q768" s="436"/>
      <c r="R768" s="79">
        <f t="shared" ref="R768:R822" si="177">IF(Q768="YES",$H768,0)</f>
        <v>0</v>
      </c>
      <c r="S768" s="1"/>
      <c r="T768" s="436"/>
      <c r="U768" s="79">
        <f t="shared" ref="U768:U822" si="178">IF(T768="YES",$H768,0)</f>
        <v>0</v>
      </c>
      <c r="V768" s="1"/>
      <c r="W768" s="436"/>
      <c r="X768" s="79">
        <f t="shared" ref="X768:X822" si="179">IF(W768="YES",$H768,0)</f>
        <v>0</v>
      </c>
      <c r="Y768" s="1"/>
      <c r="Z768" s="436"/>
      <c r="AA768" s="79">
        <f t="shared" ref="AA768:AA822" si="180">IF(Z768="YES",$H768,0)</f>
        <v>0</v>
      </c>
    </row>
    <row r="769" spans="1:27" customFormat="1" ht="17.25" customHeight="1">
      <c r="A769" s="1"/>
      <c r="B769" s="71">
        <v>9780714430010</v>
      </c>
      <c r="C769" s="88" t="s">
        <v>1167</v>
      </c>
      <c r="D769" s="73" t="s">
        <v>1166</v>
      </c>
      <c r="E769" s="74" t="s">
        <v>98</v>
      </c>
      <c r="F769" s="73" t="s">
        <v>127</v>
      </c>
      <c r="G769" s="73">
        <v>30010</v>
      </c>
      <c r="H769" s="403"/>
      <c r="I769" s="75">
        <v>11.75</v>
      </c>
      <c r="J769" s="405"/>
      <c r="K769" s="76">
        <f t="shared" si="174"/>
        <v>11.75</v>
      </c>
      <c r="L769" s="77">
        <f t="shared" si="175"/>
        <v>0</v>
      </c>
      <c r="M769" s="432">
        <v>0</v>
      </c>
      <c r="N769" s="78">
        <f t="shared" si="176"/>
        <v>0</v>
      </c>
      <c r="O769" s="434"/>
      <c r="P769" s="1"/>
      <c r="Q769" s="436"/>
      <c r="R769" s="79">
        <f t="shared" si="177"/>
        <v>0</v>
      </c>
      <c r="S769" s="1"/>
      <c r="T769" s="436"/>
      <c r="U769" s="79">
        <f t="shared" si="178"/>
        <v>0</v>
      </c>
      <c r="V769" s="1"/>
      <c r="W769" s="436"/>
      <c r="X769" s="79">
        <f t="shared" si="179"/>
        <v>0</v>
      </c>
      <c r="Y769" s="1"/>
      <c r="Z769" s="436"/>
      <c r="AA769" s="79">
        <f t="shared" si="180"/>
        <v>0</v>
      </c>
    </row>
    <row r="770" spans="1:27" customFormat="1" ht="17.25" customHeight="1">
      <c r="A770" s="1"/>
      <c r="B770" s="71">
        <v>9780714430201</v>
      </c>
      <c r="C770" s="88" t="s">
        <v>1168</v>
      </c>
      <c r="D770" s="73" t="s">
        <v>1166</v>
      </c>
      <c r="E770" s="74" t="s">
        <v>98</v>
      </c>
      <c r="F770" s="73" t="s">
        <v>127</v>
      </c>
      <c r="G770" s="73">
        <v>30201</v>
      </c>
      <c r="H770" s="403"/>
      <c r="I770" s="75">
        <v>50</v>
      </c>
      <c r="J770" s="405"/>
      <c r="K770" s="76">
        <f t="shared" si="174"/>
        <v>50</v>
      </c>
      <c r="L770" s="77">
        <f t="shared" si="175"/>
        <v>0</v>
      </c>
      <c r="M770" s="432">
        <v>0</v>
      </c>
      <c r="N770" s="78">
        <f t="shared" si="176"/>
        <v>0</v>
      </c>
      <c r="O770" s="434"/>
      <c r="P770" s="1"/>
      <c r="Q770" s="436"/>
      <c r="R770" s="79">
        <f t="shared" si="177"/>
        <v>0</v>
      </c>
      <c r="S770" s="1"/>
      <c r="T770" s="436"/>
      <c r="U770" s="79">
        <f t="shared" si="178"/>
        <v>0</v>
      </c>
      <c r="V770" s="1"/>
      <c r="W770" s="436"/>
      <c r="X770" s="79">
        <f t="shared" si="179"/>
        <v>0</v>
      </c>
      <c r="Y770" s="1"/>
      <c r="Z770" s="436"/>
      <c r="AA770" s="79">
        <f t="shared" si="180"/>
        <v>0</v>
      </c>
    </row>
    <row r="771" spans="1:27" customFormat="1" ht="17.25" customHeight="1">
      <c r="A771" s="1"/>
      <c r="B771" s="71">
        <v>9780714423258</v>
      </c>
      <c r="C771" s="88" t="s">
        <v>1169</v>
      </c>
      <c r="D771" s="73" t="s">
        <v>1166</v>
      </c>
      <c r="E771" s="74" t="s">
        <v>126</v>
      </c>
      <c r="F771" s="73" t="s">
        <v>127</v>
      </c>
      <c r="G771" s="73">
        <v>23258</v>
      </c>
      <c r="H771" s="403"/>
      <c r="I771" s="75">
        <v>30.3</v>
      </c>
      <c r="J771" s="405"/>
      <c r="K771" s="76">
        <f t="shared" si="174"/>
        <v>30.3</v>
      </c>
      <c r="L771" s="77">
        <f t="shared" si="175"/>
        <v>0</v>
      </c>
      <c r="M771" s="432">
        <v>0</v>
      </c>
      <c r="N771" s="78">
        <f t="shared" si="176"/>
        <v>0</v>
      </c>
      <c r="O771" s="434"/>
      <c r="P771" s="1"/>
      <c r="Q771" s="436"/>
      <c r="R771" s="79">
        <f t="shared" si="177"/>
        <v>0</v>
      </c>
      <c r="S771" s="1"/>
      <c r="T771" s="436"/>
      <c r="U771" s="79">
        <f t="shared" si="178"/>
        <v>0</v>
      </c>
      <c r="V771" s="1"/>
      <c r="W771" s="436"/>
      <c r="X771" s="79">
        <f t="shared" si="179"/>
        <v>0</v>
      </c>
      <c r="Y771" s="1"/>
      <c r="Z771" s="436"/>
      <c r="AA771" s="79">
        <f t="shared" si="180"/>
        <v>0</v>
      </c>
    </row>
    <row r="772" spans="1:27" customFormat="1" ht="17.25" customHeight="1">
      <c r="A772" s="1"/>
      <c r="B772" s="71" t="s">
        <v>1170</v>
      </c>
      <c r="C772" s="88" t="s">
        <v>1171</v>
      </c>
      <c r="D772" s="73" t="s">
        <v>1166</v>
      </c>
      <c r="E772" s="74" t="s">
        <v>98</v>
      </c>
      <c r="F772" s="73" t="s">
        <v>127</v>
      </c>
      <c r="G772" s="73">
        <v>23241</v>
      </c>
      <c r="H772" s="403"/>
      <c r="I772" s="75">
        <v>10.65</v>
      </c>
      <c r="J772" s="405"/>
      <c r="K772" s="76">
        <f t="shared" si="174"/>
        <v>10.65</v>
      </c>
      <c r="L772" s="77">
        <f t="shared" si="175"/>
        <v>0</v>
      </c>
      <c r="M772" s="432">
        <v>0</v>
      </c>
      <c r="N772" s="78">
        <f t="shared" si="176"/>
        <v>0</v>
      </c>
      <c r="O772" s="434"/>
      <c r="P772" s="1"/>
      <c r="Q772" s="436"/>
      <c r="R772" s="79">
        <f t="shared" si="177"/>
        <v>0</v>
      </c>
      <c r="S772" s="1"/>
      <c r="T772" s="436"/>
      <c r="U772" s="79">
        <f t="shared" si="178"/>
        <v>0</v>
      </c>
      <c r="V772" s="1"/>
      <c r="W772" s="436"/>
      <c r="X772" s="79">
        <f t="shared" si="179"/>
        <v>0</v>
      </c>
      <c r="Y772" s="1"/>
      <c r="Z772" s="436"/>
      <c r="AA772" s="79">
        <f t="shared" si="180"/>
        <v>0</v>
      </c>
    </row>
    <row r="773" spans="1:27" customFormat="1" ht="17.25" customHeight="1">
      <c r="A773" s="1"/>
      <c r="B773" s="71">
        <v>9780714423463</v>
      </c>
      <c r="C773" s="88" t="s">
        <v>1172</v>
      </c>
      <c r="D773" s="73" t="s">
        <v>1166</v>
      </c>
      <c r="E773" s="74" t="s">
        <v>98</v>
      </c>
      <c r="F773" s="73" t="s">
        <v>127</v>
      </c>
      <c r="G773" s="73">
        <v>23463</v>
      </c>
      <c r="H773" s="403"/>
      <c r="I773" s="75">
        <v>50</v>
      </c>
      <c r="J773" s="405"/>
      <c r="K773" s="76">
        <f t="shared" si="174"/>
        <v>50</v>
      </c>
      <c r="L773" s="77">
        <f t="shared" si="175"/>
        <v>0</v>
      </c>
      <c r="M773" s="432">
        <v>0</v>
      </c>
      <c r="N773" s="78">
        <f t="shared" si="176"/>
        <v>0</v>
      </c>
      <c r="O773" s="434"/>
      <c r="P773" s="1"/>
      <c r="Q773" s="436"/>
      <c r="R773" s="79">
        <f t="shared" si="177"/>
        <v>0</v>
      </c>
      <c r="S773" s="1"/>
      <c r="T773" s="436"/>
      <c r="U773" s="79">
        <f t="shared" si="178"/>
        <v>0</v>
      </c>
      <c r="V773" s="1"/>
      <c r="W773" s="436"/>
      <c r="X773" s="79">
        <f t="shared" si="179"/>
        <v>0</v>
      </c>
      <c r="Y773" s="1"/>
      <c r="Z773" s="436"/>
      <c r="AA773" s="79">
        <f t="shared" si="180"/>
        <v>0</v>
      </c>
    </row>
    <row r="774" spans="1:27" customFormat="1" ht="17.25" customHeight="1">
      <c r="A774" s="1"/>
      <c r="B774" s="71">
        <v>9780993253751</v>
      </c>
      <c r="C774" s="72" t="s">
        <v>1173</v>
      </c>
      <c r="D774" s="73" t="s">
        <v>1166</v>
      </c>
      <c r="E774" s="74" t="s">
        <v>54</v>
      </c>
      <c r="F774" s="32" t="s">
        <v>1174</v>
      </c>
      <c r="G774" s="73"/>
      <c r="H774" s="403"/>
      <c r="I774" s="75">
        <v>19.95</v>
      </c>
      <c r="J774" s="405"/>
      <c r="K774" s="76">
        <f t="shared" si="174"/>
        <v>19.95</v>
      </c>
      <c r="L774" s="77">
        <f t="shared" si="175"/>
        <v>0</v>
      </c>
      <c r="M774" s="432">
        <v>0</v>
      </c>
      <c r="N774" s="78">
        <f t="shared" si="176"/>
        <v>0</v>
      </c>
      <c r="O774" s="434"/>
      <c r="P774" s="1"/>
      <c r="Q774" s="436"/>
      <c r="R774" s="79">
        <f t="shared" si="177"/>
        <v>0</v>
      </c>
      <c r="S774" s="1"/>
      <c r="T774" s="436"/>
      <c r="U774" s="79">
        <f t="shared" si="178"/>
        <v>0</v>
      </c>
      <c r="V774" s="1"/>
      <c r="W774" s="436"/>
      <c r="X774" s="79">
        <f t="shared" si="179"/>
        <v>0</v>
      </c>
      <c r="Y774" s="1"/>
      <c r="Z774" s="436"/>
      <c r="AA774" s="79">
        <f t="shared" si="180"/>
        <v>0</v>
      </c>
    </row>
    <row r="775" spans="1:27" customFormat="1" ht="17.25" customHeight="1">
      <c r="A775" s="1"/>
      <c r="B775" s="71">
        <v>9780993253775</v>
      </c>
      <c r="C775" s="72" t="s">
        <v>1175</v>
      </c>
      <c r="D775" s="73" t="s">
        <v>1166</v>
      </c>
      <c r="E775" s="74" t="s">
        <v>54</v>
      </c>
      <c r="F775" s="32" t="s">
        <v>1174</v>
      </c>
      <c r="G775" s="73"/>
      <c r="H775" s="403"/>
      <c r="I775" s="75">
        <v>35.950000000000003</v>
      </c>
      <c r="J775" s="405"/>
      <c r="K775" s="76">
        <f t="shared" si="174"/>
        <v>35.950000000000003</v>
      </c>
      <c r="L775" s="77">
        <f t="shared" si="175"/>
        <v>0</v>
      </c>
      <c r="M775" s="432">
        <v>0</v>
      </c>
      <c r="N775" s="78">
        <f t="shared" si="176"/>
        <v>0</v>
      </c>
      <c r="O775" s="434"/>
      <c r="P775" s="1"/>
      <c r="Q775" s="436"/>
      <c r="R775" s="79">
        <f t="shared" si="177"/>
        <v>0</v>
      </c>
      <c r="S775" s="1"/>
      <c r="T775" s="436"/>
      <c r="U775" s="79">
        <f t="shared" si="178"/>
        <v>0</v>
      </c>
      <c r="V775" s="1"/>
      <c r="W775" s="436"/>
      <c r="X775" s="79">
        <f t="shared" si="179"/>
        <v>0</v>
      </c>
      <c r="Y775" s="1"/>
      <c r="Z775" s="436"/>
      <c r="AA775" s="79">
        <f t="shared" si="180"/>
        <v>0</v>
      </c>
    </row>
    <row r="776" spans="1:27" customFormat="1" ht="17.25" customHeight="1">
      <c r="A776" s="1"/>
      <c r="B776" s="71">
        <v>9780993253768</v>
      </c>
      <c r="C776" s="72" t="s">
        <v>1176</v>
      </c>
      <c r="D776" s="73" t="s">
        <v>1166</v>
      </c>
      <c r="E776" s="74" t="s">
        <v>54</v>
      </c>
      <c r="F776" s="32" t="s">
        <v>1174</v>
      </c>
      <c r="G776" s="73"/>
      <c r="H776" s="403"/>
      <c r="I776" s="75">
        <v>26.95</v>
      </c>
      <c r="J776" s="405"/>
      <c r="K776" s="76">
        <f t="shared" si="174"/>
        <v>26.95</v>
      </c>
      <c r="L776" s="77">
        <f t="shared" si="175"/>
        <v>0</v>
      </c>
      <c r="M776" s="432">
        <v>0</v>
      </c>
      <c r="N776" s="78">
        <f t="shared" si="176"/>
        <v>0</v>
      </c>
      <c r="O776" s="434"/>
      <c r="P776" s="1"/>
      <c r="Q776" s="436"/>
      <c r="R776" s="79">
        <f t="shared" si="177"/>
        <v>0</v>
      </c>
      <c r="S776" s="1"/>
      <c r="T776" s="436"/>
      <c r="U776" s="79">
        <f t="shared" si="178"/>
        <v>0</v>
      </c>
      <c r="V776" s="1"/>
      <c r="W776" s="436"/>
      <c r="X776" s="79">
        <f t="shared" si="179"/>
        <v>0</v>
      </c>
      <c r="Y776" s="1"/>
      <c r="Z776" s="436"/>
      <c r="AA776" s="79">
        <f t="shared" si="180"/>
        <v>0</v>
      </c>
    </row>
    <row r="777" spans="1:27" customFormat="1" ht="17.25" customHeight="1">
      <c r="A777" s="1"/>
      <c r="B777" s="71">
        <v>9780993253782</v>
      </c>
      <c r="C777" s="72" t="s">
        <v>1177</v>
      </c>
      <c r="D777" s="73" t="s">
        <v>1166</v>
      </c>
      <c r="E777" s="74" t="s">
        <v>56</v>
      </c>
      <c r="F777" s="32" t="s">
        <v>1174</v>
      </c>
      <c r="G777" s="73"/>
      <c r="H777" s="403"/>
      <c r="I777" s="75">
        <v>12.95</v>
      </c>
      <c r="J777" s="405"/>
      <c r="K777" s="76">
        <f t="shared" si="174"/>
        <v>12.95</v>
      </c>
      <c r="L777" s="77">
        <f t="shared" si="175"/>
        <v>0</v>
      </c>
      <c r="M777" s="432">
        <v>0</v>
      </c>
      <c r="N777" s="78">
        <f t="shared" si="176"/>
        <v>0</v>
      </c>
      <c r="O777" s="434"/>
      <c r="P777" s="1"/>
      <c r="Q777" s="436"/>
      <c r="R777" s="79">
        <f t="shared" si="177"/>
        <v>0</v>
      </c>
      <c r="S777" s="1"/>
      <c r="T777" s="436"/>
      <c r="U777" s="79">
        <f t="shared" si="178"/>
        <v>0</v>
      </c>
      <c r="V777" s="1"/>
      <c r="W777" s="436"/>
      <c r="X777" s="79">
        <f t="shared" si="179"/>
        <v>0</v>
      </c>
      <c r="Y777" s="1"/>
      <c r="Z777" s="436"/>
      <c r="AA777" s="79">
        <f t="shared" si="180"/>
        <v>0</v>
      </c>
    </row>
    <row r="778" spans="1:27" customFormat="1" ht="17.25" customHeight="1">
      <c r="A778" s="1"/>
      <c r="B778" s="71">
        <v>9781845368241</v>
      </c>
      <c r="C778" s="86" t="s">
        <v>1178</v>
      </c>
      <c r="D778" s="73" t="s">
        <v>1166</v>
      </c>
      <c r="E778" s="74" t="s">
        <v>98</v>
      </c>
      <c r="F778" s="29" t="s">
        <v>140</v>
      </c>
      <c r="G778" s="73" t="s">
        <v>1179</v>
      </c>
      <c r="H778" s="403"/>
      <c r="I778" s="75">
        <v>7.95</v>
      </c>
      <c r="J778" s="405"/>
      <c r="K778" s="76">
        <f t="shared" si="174"/>
        <v>7.95</v>
      </c>
      <c r="L778" s="77">
        <f t="shared" si="175"/>
        <v>0</v>
      </c>
      <c r="M778" s="432">
        <v>0</v>
      </c>
      <c r="N778" s="78">
        <f t="shared" si="176"/>
        <v>0</v>
      </c>
      <c r="O778" s="434"/>
      <c r="P778" s="1"/>
      <c r="Q778" s="436"/>
      <c r="R778" s="79">
        <f t="shared" si="177"/>
        <v>0</v>
      </c>
      <c r="S778" s="1"/>
      <c r="T778" s="436"/>
      <c r="U778" s="79">
        <f t="shared" si="178"/>
        <v>0</v>
      </c>
      <c r="V778" s="1"/>
      <c r="W778" s="436"/>
      <c r="X778" s="79">
        <f t="shared" si="179"/>
        <v>0</v>
      </c>
      <c r="Y778" s="1"/>
      <c r="Z778" s="436"/>
      <c r="AA778" s="79">
        <f t="shared" si="180"/>
        <v>0</v>
      </c>
    </row>
    <row r="779" spans="1:27" customFormat="1" ht="17.25" customHeight="1">
      <c r="A779" s="1"/>
      <c r="B779" s="71">
        <v>9781802302547</v>
      </c>
      <c r="C779" s="86" t="s">
        <v>1180</v>
      </c>
      <c r="D779" s="73" t="s">
        <v>1166</v>
      </c>
      <c r="E779" s="74" t="s">
        <v>126</v>
      </c>
      <c r="F779" s="29" t="s">
        <v>140</v>
      </c>
      <c r="G779" s="73" t="s">
        <v>1181</v>
      </c>
      <c r="H779" s="403"/>
      <c r="I779" s="75">
        <v>36.950000000000003</v>
      </c>
      <c r="J779" s="405"/>
      <c r="K779" s="76">
        <f t="shared" si="174"/>
        <v>36.950000000000003</v>
      </c>
      <c r="L779" s="77">
        <f t="shared" si="175"/>
        <v>0</v>
      </c>
      <c r="M779" s="432">
        <v>0</v>
      </c>
      <c r="N779" s="78">
        <f t="shared" si="176"/>
        <v>0</v>
      </c>
      <c r="O779" s="434"/>
      <c r="P779" s="1"/>
      <c r="Q779" s="436"/>
      <c r="R779" s="79">
        <f t="shared" si="177"/>
        <v>0</v>
      </c>
      <c r="S779" s="1"/>
      <c r="T779" s="436"/>
      <c r="U779" s="79">
        <f t="shared" si="178"/>
        <v>0</v>
      </c>
      <c r="V779" s="1"/>
      <c r="W779" s="436"/>
      <c r="X779" s="79">
        <f t="shared" si="179"/>
        <v>0</v>
      </c>
      <c r="Y779" s="1"/>
      <c r="Z779" s="436"/>
      <c r="AA779" s="79">
        <f t="shared" si="180"/>
        <v>0</v>
      </c>
    </row>
    <row r="780" spans="1:27" customFormat="1" ht="17.25" customHeight="1">
      <c r="A780" s="1"/>
      <c r="B780" s="71">
        <v>9781845369231</v>
      </c>
      <c r="C780" s="86" t="s">
        <v>1182</v>
      </c>
      <c r="D780" s="73" t="s">
        <v>1166</v>
      </c>
      <c r="E780" s="74" t="s">
        <v>126</v>
      </c>
      <c r="F780" s="29" t="s">
        <v>140</v>
      </c>
      <c r="G780" s="73" t="s">
        <v>1183</v>
      </c>
      <c r="H780" s="403"/>
      <c r="I780" s="75">
        <v>35.950000000000003</v>
      </c>
      <c r="J780" s="405"/>
      <c r="K780" s="76">
        <f t="shared" si="174"/>
        <v>35.950000000000003</v>
      </c>
      <c r="L780" s="77">
        <f t="shared" si="175"/>
        <v>0</v>
      </c>
      <c r="M780" s="432">
        <v>0</v>
      </c>
      <c r="N780" s="78">
        <f t="shared" si="176"/>
        <v>0</v>
      </c>
      <c r="O780" s="434"/>
      <c r="P780" s="1"/>
      <c r="Q780" s="436"/>
      <c r="R780" s="79">
        <f t="shared" si="177"/>
        <v>0</v>
      </c>
      <c r="S780" s="1"/>
      <c r="T780" s="436"/>
      <c r="U780" s="79">
        <f t="shared" si="178"/>
        <v>0</v>
      </c>
      <c r="V780" s="1"/>
      <c r="W780" s="436"/>
      <c r="X780" s="79">
        <f t="shared" si="179"/>
        <v>0</v>
      </c>
      <c r="Y780" s="1"/>
      <c r="Z780" s="436"/>
      <c r="AA780" s="79">
        <f t="shared" si="180"/>
        <v>0</v>
      </c>
    </row>
    <row r="781" spans="1:27" customFormat="1" ht="17.25" customHeight="1">
      <c r="A781" s="1"/>
      <c r="B781" s="71">
        <v>9781845369248</v>
      </c>
      <c r="C781" s="86" t="s">
        <v>1184</v>
      </c>
      <c r="D781" s="73" t="s">
        <v>1166</v>
      </c>
      <c r="E781" s="74" t="s">
        <v>98</v>
      </c>
      <c r="F781" s="29" t="s">
        <v>140</v>
      </c>
      <c r="G781" s="73" t="s">
        <v>1185</v>
      </c>
      <c r="H781" s="403"/>
      <c r="I781" s="75">
        <v>14.5</v>
      </c>
      <c r="J781" s="405"/>
      <c r="K781" s="76">
        <f t="shared" si="174"/>
        <v>14.5</v>
      </c>
      <c r="L781" s="77">
        <f t="shared" si="175"/>
        <v>0</v>
      </c>
      <c r="M781" s="432">
        <v>0</v>
      </c>
      <c r="N781" s="78">
        <f t="shared" si="176"/>
        <v>0</v>
      </c>
      <c r="O781" s="434"/>
      <c r="P781" s="1"/>
      <c r="Q781" s="436"/>
      <c r="R781" s="79">
        <f t="shared" si="177"/>
        <v>0</v>
      </c>
      <c r="S781" s="1"/>
      <c r="T781" s="436"/>
      <c r="U781" s="79">
        <f t="shared" si="178"/>
        <v>0</v>
      </c>
      <c r="V781" s="1"/>
      <c r="W781" s="436"/>
      <c r="X781" s="79">
        <f t="shared" si="179"/>
        <v>0</v>
      </c>
      <c r="Y781" s="1"/>
      <c r="Z781" s="436"/>
      <c r="AA781" s="79">
        <f t="shared" si="180"/>
        <v>0</v>
      </c>
    </row>
    <row r="782" spans="1:27" customFormat="1" ht="17.25" customHeight="1">
      <c r="A782" s="1"/>
      <c r="B782" s="71"/>
      <c r="C782" s="86" t="s">
        <v>1186</v>
      </c>
      <c r="D782" s="73" t="s">
        <v>1166</v>
      </c>
      <c r="E782" s="74" t="s">
        <v>126</v>
      </c>
      <c r="F782" s="29" t="s">
        <v>140</v>
      </c>
      <c r="G782" s="73" t="s">
        <v>1187</v>
      </c>
      <c r="H782" s="403"/>
      <c r="I782" s="75">
        <v>27.5</v>
      </c>
      <c r="J782" s="405"/>
      <c r="K782" s="76">
        <f t="shared" si="174"/>
        <v>27.5</v>
      </c>
      <c r="L782" s="77">
        <f t="shared" si="175"/>
        <v>0</v>
      </c>
      <c r="M782" s="432">
        <v>0</v>
      </c>
      <c r="N782" s="78">
        <f t="shared" si="176"/>
        <v>0</v>
      </c>
      <c r="O782" s="434"/>
      <c r="P782" s="1"/>
      <c r="Q782" s="436"/>
      <c r="R782" s="79">
        <f t="shared" si="177"/>
        <v>0</v>
      </c>
      <c r="S782" s="1"/>
      <c r="T782" s="436"/>
      <c r="U782" s="79">
        <f t="shared" si="178"/>
        <v>0</v>
      </c>
      <c r="V782" s="1"/>
      <c r="W782" s="436"/>
      <c r="X782" s="79">
        <f t="shared" si="179"/>
        <v>0</v>
      </c>
      <c r="Y782" s="1"/>
      <c r="Z782" s="436"/>
      <c r="AA782" s="79">
        <f t="shared" si="180"/>
        <v>0</v>
      </c>
    </row>
    <row r="783" spans="1:27" customFormat="1" ht="17.25" customHeight="1">
      <c r="A783" s="1"/>
      <c r="B783" s="71">
        <v>9781845367466</v>
      </c>
      <c r="C783" s="86" t="s">
        <v>1188</v>
      </c>
      <c r="D783" s="73" t="s">
        <v>1166</v>
      </c>
      <c r="E783" s="74" t="s">
        <v>126</v>
      </c>
      <c r="F783" s="29" t="s">
        <v>140</v>
      </c>
      <c r="G783" s="73" t="s">
        <v>1189</v>
      </c>
      <c r="H783" s="403"/>
      <c r="I783" s="75">
        <v>35.950000000000003</v>
      </c>
      <c r="J783" s="405"/>
      <c r="K783" s="76">
        <f t="shared" si="174"/>
        <v>35.950000000000003</v>
      </c>
      <c r="L783" s="77">
        <f t="shared" si="175"/>
        <v>0</v>
      </c>
      <c r="M783" s="432">
        <v>0</v>
      </c>
      <c r="N783" s="78">
        <f t="shared" si="176"/>
        <v>0</v>
      </c>
      <c r="O783" s="434"/>
      <c r="P783" s="1"/>
      <c r="Q783" s="436"/>
      <c r="R783" s="79">
        <f t="shared" si="177"/>
        <v>0</v>
      </c>
      <c r="S783" s="1"/>
      <c r="T783" s="436"/>
      <c r="U783" s="79">
        <f t="shared" si="178"/>
        <v>0</v>
      </c>
      <c r="V783" s="1"/>
      <c r="W783" s="436"/>
      <c r="X783" s="79">
        <f t="shared" si="179"/>
        <v>0</v>
      </c>
      <c r="Y783" s="1"/>
      <c r="Z783" s="436"/>
      <c r="AA783" s="79">
        <f t="shared" si="180"/>
        <v>0</v>
      </c>
    </row>
    <row r="784" spans="1:27" customFormat="1" ht="17.25" customHeight="1">
      <c r="A784" s="1"/>
      <c r="B784" s="71">
        <v>9781845367008</v>
      </c>
      <c r="C784" s="88" t="s">
        <v>1190</v>
      </c>
      <c r="D784" s="73" t="s">
        <v>1166</v>
      </c>
      <c r="E784" s="74" t="s">
        <v>98</v>
      </c>
      <c r="F784" s="29" t="s">
        <v>140</v>
      </c>
      <c r="G784" s="73" t="s">
        <v>1191</v>
      </c>
      <c r="H784" s="403"/>
      <c r="I784" s="75">
        <v>14.5</v>
      </c>
      <c r="J784" s="405"/>
      <c r="K784" s="76">
        <f t="shared" si="174"/>
        <v>14.5</v>
      </c>
      <c r="L784" s="77">
        <f t="shared" si="175"/>
        <v>0</v>
      </c>
      <c r="M784" s="432">
        <v>0</v>
      </c>
      <c r="N784" s="78">
        <f t="shared" si="176"/>
        <v>0</v>
      </c>
      <c r="O784" s="434"/>
      <c r="P784" s="1"/>
      <c r="Q784" s="436"/>
      <c r="R784" s="79">
        <f t="shared" si="177"/>
        <v>0</v>
      </c>
      <c r="S784" s="1"/>
      <c r="T784" s="436"/>
      <c r="U784" s="79">
        <f t="shared" si="178"/>
        <v>0</v>
      </c>
      <c r="V784" s="1"/>
      <c r="W784" s="436"/>
      <c r="X784" s="79">
        <f t="shared" si="179"/>
        <v>0</v>
      </c>
      <c r="Y784" s="1"/>
      <c r="Z784" s="436"/>
      <c r="AA784" s="79">
        <f t="shared" si="180"/>
        <v>0</v>
      </c>
    </row>
    <row r="785" spans="1:27" customFormat="1" ht="17.25" customHeight="1">
      <c r="A785" s="1"/>
      <c r="B785" s="71">
        <v>9781845369286</v>
      </c>
      <c r="C785" s="88" t="s">
        <v>1192</v>
      </c>
      <c r="D785" s="73" t="s">
        <v>1166</v>
      </c>
      <c r="E785" s="74" t="s">
        <v>98</v>
      </c>
      <c r="F785" s="29" t="s">
        <v>140</v>
      </c>
      <c r="G785" s="73" t="s">
        <v>1193</v>
      </c>
      <c r="H785" s="403"/>
      <c r="I785" s="75">
        <v>9.9499999999999993</v>
      </c>
      <c r="J785" s="405"/>
      <c r="K785" s="76">
        <f t="shared" si="174"/>
        <v>9.9499999999999993</v>
      </c>
      <c r="L785" s="77">
        <f t="shared" si="175"/>
        <v>0</v>
      </c>
      <c r="M785" s="432">
        <v>0</v>
      </c>
      <c r="N785" s="78">
        <f t="shared" si="176"/>
        <v>0</v>
      </c>
      <c r="O785" s="434"/>
      <c r="P785" s="1"/>
      <c r="Q785" s="436"/>
      <c r="R785" s="79">
        <f t="shared" si="177"/>
        <v>0</v>
      </c>
      <c r="S785" s="1"/>
      <c r="T785" s="436"/>
      <c r="U785" s="79">
        <f t="shared" si="178"/>
        <v>0</v>
      </c>
      <c r="V785" s="1"/>
      <c r="W785" s="436"/>
      <c r="X785" s="79">
        <f t="shared" si="179"/>
        <v>0</v>
      </c>
      <c r="Y785" s="1"/>
      <c r="Z785" s="436"/>
      <c r="AA785" s="79">
        <f t="shared" si="180"/>
        <v>0</v>
      </c>
    </row>
    <row r="786" spans="1:27" customFormat="1" ht="17.25" customHeight="1">
      <c r="A786" s="1"/>
      <c r="B786" s="71">
        <v>9781915595034</v>
      </c>
      <c r="C786" s="88" t="s">
        <v>1194</v>
      </c>
      <c r="D786" s="73" t="s">
        <v>1166</v>
      </c>
      <c r="E786" s="74" t="s">
        <v>126</v>
      </c>
      <c r="F786" s="73" t="s">
        <v>216</v>
      </c>
      <c r="G786" s="90" t="s">
        <v>1195</v>
      </c>
      <c r="H786" s="403"/>
      <c r="I786" s="75">
        <v>35.950000000000003</v>
      </c>
      <c r="J786" s="405"/>
      <c r="K786" s="76">
        <f t="shared" si="174"/>
        <v>35.950000000000003</v>
      </c>
      <c r="L786" s="77">
        <f t="shared" si="175"/>
        <v>0</v>
      </c>
      <c r="M786" s="432">
        <v>0</v>
      </c>
      <c r="N786" s="78">
        <f t="shared" si="176"/>
        <v>0</v>
      </c>
      <c r="O786" s="434"/>
      <c r="P786" s="1"/>
      <c r="Q786" s="436"/>
      <c r="R786" s="79">
        <f t="shared" si="177"/>
        <v>0</v>
      </c>
      <c r="S786" s="1"/>
      <c r="T786" s="436"/>
      <c r="U786" s="79">
        <f t="shared" si="178"/>
        <v>0</v>
      </c>
      <c r="V786" s="1"/>
      <c r="W786" s="436"/>
      <c r="X786" s="79">
        <f t="shared" si="179"/>
        <v>0</v>
      </c>
      <c r="Y786" s="1"/>
      <c r="Z786" s="436"/>
      <c r="AA786" s="79">
        <f t="shared" si="180"/>
        <v>0</v>
      </c>
    </row>
    <row r="787" spans="1:27" customFormat="1" ht="17.25" customHeight="1">
      <c r="A787" s="1"/>
      <c r="B787" s="71">
        <v>9781915595041</v>
      </c>
      <c r="C787" s="88" t="s">
        <v>1196</v>
      </c>
      <c r="D787" s="73" t="s">
        <v>1166</v>
      </c>
      <c r="E787" s="74" t="s">
        <v>98</v>
      </c>
      <c r="F787" s="73" t="s">
        <v>216</v>
      </c>
      <c r="G787" s="90" t="s">
        <v>1197</v>
      </c>
      <c r="H787" s="403"/>
      <c r="I787" s="75">
        <v>9.9499999999999993</v>
      </c>
      <c r="J787" s="405"/>
      <c r="K787" s="76">
        <f t="shared" si="174"/>
        <v>9.9499999999999993</v>
      </c>
      <c r="L787" s="77">
        <f t="shared" si="175"/>
        <v>0</v>
      </c>
      <c r="M787" s="432">
        <v>0</v>
      </c>
      <c r="N787" s="78">
        <f t="shared" si="176"/>
        <v>0</v>
      </c>
      <c r="O787" s="434"/>
      <c r="P787" s="1"/>
      <c r="Q787" s="436"/>
      <c r="R787" s="79">
        <f t="shared" si="177"/>
        <v>0</v>
      </c>
      <c r="S787" s="1"/>
      <c r="T787" s="436"/>
      <c r="U787" s="79">
        <f t="shared" si="178"/>
        <v>0</v>
      </c>
      <c r="V787" s="1"/>
      <c r="W787" s="436"/>
      <c r="X787" s="79">
        <f t="shared" si="179"/>
        <v>0</v>
      </c>
      <c r="Y787" s="1"/>
      <c r="Z787" s="436"/>
      <c r="AA787" s="79">
        <f t="shared" si="180"/>
        <v>0</v>
      </c>
    </row>
    <row r="788" spans="1:27" customFormat="1" ht="17.25" customHeight="1">
      <c r="A788" s="1"/>
      <c r="B788" s="71">
        <v>9781915595058</v>
      </c>
      <c r="C788" s="88" t="s">
        <v>1198</v>
      </c>
      <c r="D788" s="73" t="s">
        <v>1166</v>
      </c>
      <c r="E788" s="74" t="s">
        <v>98</v>
      </c>
      <c r="F788" s="73" t="s">
        <v>216</v>
      </c>
      <c r="G788" s="90" t="s">
        <v>1199</v>
      </c>
      <c r="H788" s="403"/>
      <c r="I788" s="75">
        <v>13.95</v>
      </c>
      <c r="J788" s="405"/>
      <c r="K788" s="76">
        <f t="shared" si="174"/>
        <v>13.95</v>
      </c>
      <c r="L788" s="77">
        <f t="shared" si="175"/>
        <v>0</v>
      </c>
      <c r="M788" s="432">
        <v>0</v>
      </c>
      <c r="N788" s="78">
        <f t="shared" si="176"/>
        <v>0</v>
      </c>
      <c r="O788" s="434"/>
      <c r="P788" s="1"/>
      <c r="Q788" s="436"/>
      <c r="R788" s="79">
        <f t="shared" si="177"/>
        <v>0</v>
      </c>
      <c r="S788" s="1"/>
      <c r="T788" s="436"/>
      <c r="U788" s="79">
        <f t="shared" si="178"/>
        <v>0</v>
      </c>
      <c r="V788" s="1"/>
      <c r="W788" s="436"/>
      <c r="X788" s="79">
        <f t="shared" si="179"/>
        <v>0</v>
      </c>
      <c r="Y788" s="1"/>
      <c r="Z788" s="436"/>
      <c r="AA788" s="79">
        <f t="shared" si="180"/>
        <v>0</v>
      </c>
    </row>
    <row r="789" spans="1:27" customFormat="1" ht="17.25" customHeight="1">
      <c r="A789" s="1"/>
      <c r="B789" s="71">
        <v>9781917848480</v>
      </c>
      <c r="C789" s="86" t="s">
        <v>1200</v>
      </c>
      <c r="D789" s="73" t="s">
        <v>1166</v>
      </c>
      <c r="E789" s="74" t="s">
        <v>98</v>
      </c>
      <c r="F789" s="32" t="s">
        <v>216</v>
      </c>
      <c r="G789" s="90" t="s">
        <v>1201</v>
      </c>
      <c r="H789" s="403"/>
      <c r="I789" s="75">
        <v>7.95</v>
      </c>
      <c r="J789" s="405"/>
      <c r="K789" s="76">
        <f t="shared" si="174"/>
        <v>7.95</v>
      </c>
      <c r="L789" s="77">
        <f t="shared" si="175"/>
        <v>0</v>
      </c>
      <c r="M789" s="432">
        <v>0</v>
      </c>
      <c r="N789" s="78">
        <f t="shared" si="176"/>
        <v>0</v>
      </c>
      <c r="O789" s="434"/>
      <c r="P789" s="1"/>
      <c r="Q789" s="436"/>
      <c r="R789" s="79">
        <f t="shared" si="177"/>
        <v>0</v>
      </c>
      <c r="S789" s="1"/>
      <c r="T789" s="436"/>
      <c r="U789" s="79">
        <f t="shared" si="178"/>
        <v>0</v>
      </c>
      <c r="V789" s="1"/>
      <c r="W789" s="436"/>
      <c r="X789" s="79">
        <f t="shared" si="179"/>
        <v>0</v>
      </c>
      <c r="Y789" s="1"/>
      <c r="Z789" s="436"/>
      <c r="AA789" s="79">
        <f t="shared" si="180"/>
        <v>0</v>
      </c>
    </row>
    <row r="790" spans="1:27" customFormat="1" ht="17.25" customHeight="1">
      <c r="A790" s="1"/>
      <c r="B790" s="91">
        <v>9781527233232</v>
      </c>
      <c r="C790" s="92" t="s">
        <v>1202</v>
      </c>
      <c r="D790" s="73" t="s">
        <v>1166</v>
      </c>
      <c r="E790" s="161" t="s">
        <v>98</v>
      </c>
      <c r="F790" s="29" t="s">
        <v>1203</v>
      </c>
      <c r="G790" s="92"/>
      <c r="H790" s="403"/>
      <c r="I790" s="163">
        <v>16</v>
      </c>
      <c r="J790" s="405"/>
      <c r="K790" s="76">
        <f t="shared" si="174"/>
        <v>16</v>
      </c>
      <c r="L790" s="77">
        <f t="shared" si="175"/>
        <v>0</v>
      </c>
      <c r="M790" s="432">
        <v>0</v>
      </c>
      <c r="N790" s="78">
        <f t="shared" si="176"/>
        <v>0</v>
      </c>
      <c r="O790" s="434"/>
      <c r="P790" s="1"/>
      <c r="Q790" s="436"/>
      <c r="R790" s="79">
        <f t="shared" si="177"/>
        <v>0</v>
      </c>
      <c r="S790" s="1"/>
      <c r="T790" s="436"/>
      <c r="U790" s="79">
        <f t="shared" si="178"/>
        <v>0</v>
      </c>
      <c r="V790" s="1"/>
      <c r="W790" s="436"/>
      <c r="X790" s="79">
        <f t="shared" si="179"/>
        <v>0</v>
      </c>
      <c r="Y790" s="1"/>
      <c r="Z790" s="436"/>
      <c r="AA790" s="79">
        <f t="shared" si="180"/>
        <v>0</v>
      </c>
    </row>
    <row r="791" spans="1:27" customFormat="1" ht="17.25" customHeight="1">
      <c r="A791" s="1"/>
      <c r="B791" s="71">
        <v>9781789272437</v>
      </c>
      <c r="C791" s="88" t="s">
        <v>1204</v>
      </c>
      <c r="D791" s="73" t="s">
        <v>1166</v>
      </c>
      <c r="E791" s="74" t="s">
        <v>126</v>
      </c>
      <c r="F791" s="73" t="s">
        <v>235</v>
      </c>
      <c r="G791" s="73" t="s">
        <v>1205</v>
      </c>
      <c r="H791" s="403"/>
      <c r="I791" s="75">
        <v>38.9</v>
      </c>
      <c r="J791" s="405"/>
      <c r="K791" s="76">
        <f t="shared" si="174"/>
        <v>38.9</v>
      </c>
      <c r="L791" s="77">
        <f t="shared" si="175"/>
        <v>0</v>
      </c>
      <c r="M791" s="432">
        <v>0</v>
      </c>
      <c r="N791" s="78">
        <f t="shared" si="176"/>
        <v>0</v>
      </c>
      <c r="O791" s="434"/>
      <c r="P791" s="1"/>
      <c r="Q791" s="436"/>
      <c r="R791" s="79">
        <f t="shared" si="177"/>
        <v>0</v>
      </c>
      <c r="S791" s="1"/>
      <c r="T791" s="436"/>
      <c r="U791" s="79">
        <f t="shared" si="178"/>
        <v>0</v>
      </c>
      <c r="V791" s="1"/>
      <c r="W791" s="436"/>
      <c r="X791" s="79">
        <f t="shared" si="179"/>
        <v>0</v>
      </c>
      <c r="Y791" s="1"/>
      <c r="Z791" s="436"/>
      <c r="AA791" s="79">
        <f t="shared" si="180"/>
        <v>0</v>
      </c>
    </row>
    <row r="792" spans="1:27" customFormat="1" ht="17.25" customHeight="1">
      <c r="A792" s="1"/>
      <c r="B792" s="71">
        <v>9781789272444</v>
      </c>
      <c r="C792" s="88" t="s">
        <v>1206</v>
      </c>
      <c r="D792" s="73" t="s">
        <v>1166</v>
      </c>
      <c r="E792" s="74" t="s">
        <v>126</v>
      </c>
      <c r="F792" s="73" t="s">
        <v>235</v>
      </c>
      <c r="G792" s="73" t="s">
        <v>1207</v>
      </c>
      <c r="H792" s="403"/>
      <c r="I792" s="75">
        <v>30</v>
      </c>
      <c r="J792" s="405"/>
      <c r="K792" s="76">
        <f t="shared" si="174"/>
        <v>30</v>
      </c>
      <c r="L792" s="77">
        <f t="shared" si="175"/>
        <v>0</v>
      </c>
      <c r="M792" s="432">
        <v>0</v>
      </c>
      <c r="N792" s="78">
        <f t="shared" si="176"/>
        <v>0</v>
      </c>
      <c r="O792" s="434"/>
      <c r="P792" s="1"/>
      <c r="Q792" s="436"/>
      <c r="R792" s="79">
        <f t="shared" si="177"/>
        <v>0</v>
      </c>
      <c r="S792" s="1"/>
      <c r="T792" s="436"/>
      <c r="U792" s="79">
        <f t="shared" si="178"/>
        <v>0</v>
      </c>
      <c r="V792" s="1"/>
      <c r="W792" s="436"/>
      <c r="X792" s="79">
        <f t="shared" si="179"/>
        <v>0</v>
      </c>
      <c r="Y792" s="1"/>
      <c r="Z792" s="436"/>
      <c r="AA792" s="79">
        <f t="shared" si="180"/>
        <v>0</v>
      </c>
    </row>
    <row r="793" spans="1:27" customFormat="1" ht="17.25" customHeight="1">
      <c r="A793" s="1"/>
      <c r="B793" s="71">
        <v>9781789272451</v>
      </c>
      <c r="C793" s="88" t="s">
        <v>1208</v>
      </c>
      <c r="D793" s="73" t="s">
        <v>1166</v>
      </c>
      <c r="E793" s="74" t="s">
        <v>98</v>
      </c>
      <c r="F793" s="73" t="s">
        <v>235</v>
      </c>
      <c r="G793" s="73" t="s">
        <v>1209</v>
      </c>
      <c r="H793" s="403"/>
      <c r="I793" s="75">
        <v>15.9</v>
      </c>
      <c r="J793" s="405"/>
      <c r="K793" s="76">
        <f t="shared" si="174"/>
        <v>15.9</v>
      </c>
      <c r="L793" s="77">
        <f t="shared" si="175"/>
        <v>0</v>
      </c>
      <c r="M793" s="432">
        <v>0</v>
      </c>
      <c r="N793" s="78">
        <f t="shared" si="176"/>
        <v>0</v>
      </c>
      <c r="O793" s="434"/>
      <c r="P793" s="1"/>
      <c r="Q793" s="436"/>
      <c r="R793" s="79">
        <f t="shared" si="177"/>
        <v>0</v>
      </c>
      <c r="S793" s="1"/>
      <c r="T793" s="436"/>
      <c r="U793" s="79">
        <f t="shared" si="178"/>
        <v>0</v>
      </c>
      <c r="V793" s="1"/>
      <c r="W793" s="436"/>
      <c r="X793" s="79">
        <f t="shared" si="179"/>
        <v>0</v>
      </c>
      <c r="Y793" s="1"/>
      <c r="Z793" s="436"/>
      <c r="AA793" s="79">
        <f t="shared" si="180"/>
        <v>0</v>
      </c>
    </row>
    <row r="794" spans="1:27" customFormat="1" ht="17.25" customHeight="1">
      <c r="A794" s="1"/>
      <c r="B794" s="71">
        <v>9781789272468</v>
      </c>
      <c r="C794" s="88" t="s">
        <v>1210</v>
      </c>
      <c r="D794" s="73" t="s">
        <v>1166</v>
      </c>
      <c r="E794" s="74" t="s">
        <v>98</v>
      </c>
      <c r="F794" s="73" t="s">
        <v>235</v>
      </c>
      <c r="G794" s="73" t="s">
        <v>1211</v>
      </c>
      <c r="H794" s="403"/>
      <c r="I794" s="75">
        <v>14.5</v>
      </c>
      <c r="J794" s="405"/>
      <c r="K794" s="76">
        <f t="shared" si="174"/>
        <v>14.5</v>
      </c>
      <c r="L794" s="77">
        <f t="shared" si="175"/>
        <v>0</v>
      </c>
      <c r="M794" s="432">
        <v>0</v>
      </c>
      <c r="N794" s="78">
        <f t="shared" si="176"/>
        <v>0</v>
      </c>
      <c r="O794" s="434"/>
      <c r="P794" s="1"/>
      <c r="Q794" s="436"/>
      <c r="R794" s="79">
        <f t="shared" si="177"/>
        <v>0</v>
      </c>
      <c r="S794" s="1"/>
      <c r="T794" s="436"/>
      <c r="U794" s="79">
        <f t="shared" si="178"/>
        <v>0</v>
      </c>
      <c r="V794" s="1"/>
      <c r="W794" s="436"/>
      <c r="X794" s="79">
        <f t="shared" si="179"/>
        <v>0</v>
      </c>
      <c r="Y794" s="1"/>
      <c r="Z794" s="436"/>
      <c r="AA794" s="79">
        <f t="shared" si="180"/>
        <v>0</v>
      </c>
    </row>
    <row r="795" spans="1:27" customFormat="1" ht="17.25" customHeight="1">
      <c r="A795" s="1"/>
      <c r="B795" s="71">
        <v>9781780906775</v>
      </c>
      <c r="C795" s="88" t="s">
        <v>1212</v>
      </c>
      <c r="D795" s="73" t="s">
        <v>1166</v>
      </c>
      <c r="E795" s="74" t="s">
        <v>126</v>
      </c>
      <c r="F795" s="73" t="s">
        <v>235</v>
      </c>
      <c r="G795" s="73" t="s">
        <v>1213</v>
      </c>
      <c r="H795" s="403"/>
      <c r="I795" s="75">
        <v>40</v>
      </c>
      <c r="J795" s="405"/>
      <c r="K795" s="76">
        <f t="shared" si="174"/>
        <v>40</v>
      </c>
      <c r="L795" s="77">
        <f t="shared" si="175"/>
        <v>0</v>
      </c>
      <c r="M795" s="432">
        <v>0</v>
      </c>
      <c r="N795" s="78">
        <f t="shared" si="176"/>
        <v>0</v>
      </c>
      <c r="O795" s="434"/>
      <c r="P795" s="1"/>
      <c r="Q795" s="436"/>
      <c r="R795" s="79">
        <f t="shared" si="177"/>
        <v>0</v>
      </c>
      <c r="S795" s="1"/>
      <c r="T795" s="436"/>
      <c r="U795" s="79">
        <f t="shared" si="178"/>
        <v>0</v>
      </c>
      <c r="V795" s="1"/>
      <c r="W795" s="436"/>
      <c r="X795" s="79">
        <f t="shared" si="179"/>
        <v>0</v>
      </c>
      <c r="Y795" s="1"/>
      <c r="Z795" s="436"/>
      <c r="AA795" s="79">
        <f t="shared" si="180"/>
        <v>0</v>
      </c>
    </row>
    <row r="796" spans="1:27" customFormat="1" ht="17.25" customHeight="1">
      <c r="A796" s="1"/>
      <c r="B796" s="71">
        <v>9781789277913</v>
      </c>
      <c r="C796" s="88" t="s">
        <v>1214</v>
      </c>
      <c r="D796" s="73" t="s">
        <v>1166</v>
      </c>
      <c r="E796" s="74" t="s">
        <v>126</v>
      </c>
      <c r="F796" s="73" t="s">
        <v>235</v>
      </c>
      <c r="G796" s="73" t="s">
        <v>1215</v>
      </c>
      <c r="H796" s="403"/>
      <c r="I796" s="75">
        <v>30.5</v>
      </c>
      <c r="J796" s="405"/>
      <c r="K796" s="76">
        <f t="shared" si="174"/>
        <v>30.5</v>
      </c>
      <c r="L796" s="77">
        <f t="shared" si="175"/>
        <v>0</v>
      </c>
      <c r="M796" s="432">
        <v>0</v>
      </c>
      <c r="N796" s="78">
        <f t="shared" si="176"/>
        <v>0</v>
      </c>
      <c r="O796" s="434"/>
      <c r="P796" s="1"/>
      <c r="Q796" s="436"/>
      <c r="R796" s="79">
        <f t="shared" si="177"/>
        <v>0</v>
      </c>
      <c r="S796" s="1"/>
      <c r="T796" s="436"/>
      <c r="U796" s="79">
        <f t="shared" si="178"/>
        <v>0</v>
      </c>
      <c r="V796" s="1"/>
      <c r="W796" s="436"/>
      <c r="X796" s="79">
        <f t="shared" si="179"/>
        <v>0</v>
      </c>
      <c r="Y796" s="1"/>
      <c r="Z796" s="436"/>
      <c r="AA796" s="79">
        <f t="shared" si="180"/>
        <v>0</v>
      </c>
    </row>
    <row r="797" spans="1:27" customFormat="1" ht="17.25" customHeight="1">
      <c r="A797" s="1"/>
      <c r="B797" s="71">
        <v>9781789270983</v>
      </c>
      <c r="C797" s="88" t="s">
        <v>1216</v>
      </c>
      <c r="D797" s="73" t="s">
        <v>1166</v>
      </c>
      <c r="E797" s="74" t="s">
        <v>98</v>
      </c>
      <c r="F797" s="73" t="s">
        <v>235</v>
      </c>
      <c r="G797" s="73" t="s">
        <v>1217</v>
      </c>
      <c r="H797" s="403"/>
      <c r="I797" s="75">
        <v>14.5</v>
      </c>
      <c r="J797" s="405"/>
      <c r="K797" s="76">
        <f t="shared" si="174"/>
        <v>14.5</v>
      </c>
      <c r="L797" s="77">
        <f t="shared" si="175"/>
        <v>0</v>
      </c>
      <c r="M797" s="432">
        <v>0</v>
      </c>
      <c r="N797" s="78">
        <f t="shared" si="176"/>
        <v>0</v>
      </c>
      <c r="O797" s="434"/>
      <c r="P797" s="1"/>
      <c r="Q797" s="436"/>
      <c r="R797" s="79">
        <f t="shared" si="177"/>
        <v>0</v>
      </c>
      <c r="S797" s="1"/>
      <c r="T797" s="436"/>
      <c r="U797" s="79">
        <f t="shared" si="178"/>
        <v>0</v>
      </c>
      <c r="V797" s="1"/>
      <c r="W797" s="436"/>
      <c r="X797" s="79">
        <f t="shared" si="179"/>
        <v>0</v>
      </c>
      <c r="Y797" s="1"/>
      <c r="Z797" s="436"/>
      <c r="AA797" s="79">
        <f t="shared" si="180"/>
        <v>0</v>
      </c>
    </row>
    <row r="798" spans="1:27" customFormat="1" ht="17.25" customHeight="1">
      <c r="A798" s="1"/>
      <c r="B798" s="71">
        <v>9781789277647</v>
      </c>
      <c r="C798" s="88" t="s">
        <v>1218</v>
      </c>
      <c r="D798" s="73" t="s">
        <v>1166</v>
      </c>
      <c r="E798" s="74" t="s">
        <v>98</v>
      </c>
      <c r="F798" s="83" t="s">
        <v>235</v>
      </c>
      <c r="G798" s="73" t="s">
        <v>1219</v>
      </c>
      <c r="H798" s="403"/>
      <c r="I798" s="75">
        <v>14</v>
      </c>
      <c r="J798" s="405"/>
      <c r="K798" s="76">
        <f t="shared" si="174"/>
        <v>14</v>
      </c>
      <c r="L798" s="77">
        <f t="shared" si="175"/>
        <v>0</v>
      </c>
      <c r="M798" s="432">
        <v>0</v>
      </c>
      <c r="N798" s="78">
        <f t="shared" si="176"/>
        <v>0</v>
      </c>
      <c r="O798" s="434"/>
      <c r="P798" s="1"/>
      <c r="Q798" s="436"/>
      <c r="R798" s="79">
        <f t="shared" si="177"/>
        <v>0</v>
      </c>
      <c r="S798" s="1"/>
      <c r="T798" s="436"/>
      <c r="U798" s="79">
        <f t="shared" si="178"/>
        <v>0</v>
      </c>
      <c r="V798" s="1"/>
      <c r="W798" s="436"/>
      <c r="X798" s="79">
        <f t="shared" si="179"/>
        <v>0</v>
      </c>
      <c r="Y798" s="1"/>
      <c r="Z798" s="436"/>
      <c r="AA798" s="79">
        <f t="shared" si="180"/>
        <v>0</v>
      </c>
    </row>
    <row r="799" spans="1:27" customFormat="1" ht="17.25" customHeight="1">
      <c r="A799" s="1"/>
      <c r="B799" s="71">
        <v>9781780905693</v>
      </c>
      <c r="C799" s="88" t="s">
        <v>1220</v>
      </c>
      <c r="D799" s="73" t="s">
        <v>1166</v>
      </c>
      <c r="E799" s="74" t="s">
        <v>126</v>
      </c>
      <c r="F799" s="83" t="s">
        <v>235</v>
      </c>
      <c r="G799" s="73" t="s">
        <v>1221</v>
      </c>
      <c r="H799" s="403"/>
      <c r="I799" s="75">
        <v>29.5</v>
      </c>
      <c r="J799" s="405"/>
      <c r="K799" s="76">
        <f t="shared" si="174"/>
        <v>29.5</v>
      </c>
      <c r="L799" s="77">
        <f t="shared" si="175"/>
        <v>0</v>
      </c>
      <c r="M799" s="432">
        <v>0</v>
      </c>
      <c r="N799" s="78">
        <f t="shared" si="176"/>
        <v>0</v>
      </c>
      <c r="O799" s="434"/>
      <c r="P799" s="1"/>
      <c r="Q799" s="436"/>
      <c r="R799" s="79">
        <f t="shared" si="177"/>
        <v>0</v>
      </c>
      <c r="S799" s="1"/>
      <c r="T799" s="436"/>
      <c r="U799" s="79">
        <f t="shared" si="178"/>
        <v>0</v>
      </c>
      <c r="V799" s="1"/>
      <c r="W799" s="436"/>
      <c r="X799" s="79">
        <f t="shared" si="179"/>
        <v>0</v>
      </c>
      <c r="Y799" s="1"/>
      <c r="Z799" s="436"/>
      <c r="AA799" s="79">
        <f t="shared" si="180"/>
        <v>0</v>
      </c>
    </row>
    <row r="800" spans="1:27" customFormat="1" ht="17.25" customHeight="1">
      <c r="A800" s="1"/>
      <c r="B800" s="71">
        <v>9781780905723</v>
      </c>
      <c r="C800" s="88" t="s">
        <v>1222</v>
      </c>
      <c r="D800" s="73" t="s">
        <v>1166</v>
      </c>
      <c r="E800" s="74" t="s">
        <v>98</v>
      </c>
      <c r="F800" s="83" t="s">
        <v>235</v>
      </c>
      <c r="G800" s="73" t="s">
        <v>1223</v>
      </c>
      <c r="H800" s="403"/>
      <c r="I800" s="75">
        <v>9</v>
      </c>
      <c r="J800" s="405"/>
      <c r="K800" s="76">
        <f t="shared" si="174"/>
        <v>9</v>
      </c>
      <c r="L800" s="77">
        <f t="shared" si="175"/>
        <v>0</v>
      </c>
      <c r="M800" s="432">
        <v>0</v>
      </c>
      <c r="N800" s="78">
        <f t="shared" si="176"/>
        <v>0</v>
      </c>
      <c r="O800" s="434"/>
      <c r="P800" s="1"/>
      <c r="Q800" s="436"/>
      <c r="R800" s="79">
        <f t="shared" si="177"/>
        <v>0</v>
      </c>
      <c r="S800" s="1"/>
      <c r="T800" s="436"/>
      <c r="U800" s="79">
        <f t="shared" si="178"/>
        <v>0</v>
      </c>
      <c r="V800" s="1"/>
      <c r="W800" s="436"/>
      <c r="X800" s="79">
        <f t="shared" si="179"/>
        <v>0</v>
      </c>
      <c r="Y800" s="1"/>
      <c r="Z800" s="436"/>
      <c r="AA800" s="79">
        <f t="shared" si="180"/>
        <v>0</v>
      </c>
    </row>
    <row r="801" spans="1:27" customFormat="1" ht="17.25" customHeight="1">
      <c r="A801" s="1"/>
      <c r="B801" s="71">
        <v>9781780905730</v>
      </c>
      <c r="C801" s="88" t="s">
        <v>1224</v>
      </c>
      <c r="D801" s="73" t="s">
        <v>1166</v>
      </c>
      <c r="E801" s="74" t="s">
        <v>98</v>
      </c>
      <c r="F801" s="83" t="s">
        <v>235</v>
      </c>
      <c r="G801" s="73" t="s">
        <v>1225</v>
      </c>
      <c r="H801" s="403"/>
      <c r="I801" s="75">
        <v>9</v>
      </c>
      <c r="J801" s="405"/>
      <c r="K801" s="76">
        <f t="shared" si="174"/>
        <v>9</v>
      </c>
      <c r="L801" s="77">
        <f t="shared" si="175"/>
        <v>0</v>
      </c>
      <c r="M801" s="432">
        <v>0</v>
      </c>
      <c r="N801" s="78">
        <f t="shared" si="176"/>
        <v>0</v>
      </c>
      <c r="O801" s="434"/>
      <c r="P801" s="1"/>
      <c r="Q801" s="436"/>
      <c r="R801" s="79">
        <f t="shared" si="177"/>
        <v>0</v>
      </c>
      <c r="S801" s="1"/>
      <c r="T801" s="436"/>
      <c r="U801" s="79">
        <f t="shared" si="178"/>
        <v>0</v>
      </c>
      <c r="V801" s="1"/>
      <c r="W801" s="436"/>
      <c r="X801" s="79">
        <f t="shared" si="179"/>
        <v>0</v>
      </c>
      <c r="Y801" s="1"/>
      <c r="Z801" s="436"/>
      <c r="AA801" s="79">
        <f t="shared" si="180"/>
        <v>0</v>
      </c>
    </row>
    <row r="802" spans="1:27" customFormat="1" ht="17.25" customHeight="1">
      <c r="A802" s="1"/>
      <c r="B802" s="71">
        <v>9781789279443</v>
      </c>
      <c r="C802" s="88" t="s">
        <v>1226</v>
      </c>
      <c r="D802" s="73" t="s">
        <v>1166</v>
      </c>
      <c r="E802" s="74" t="s">
        <v>126</v>
      </c>
      <c r="F802" s="83" t="s">
        <v>235</v>
      </c>
      <c r="G802" s="73" t="s">
        <v>1227</v>
      </c>
      <c r="H802" s="403"/>
      <c r="I802" s="75">
        <v>39</v>
      </c>
      <c r="J802" s="405"/>
      <c r="K802" s="76">
        <f t="shared" si="174"/>
        <v>39</v>
      </c>
      <c r="L802" s="77">
        <f t="shared" si="175"/>
        <v>0</v>
      </c>
      <c r="M802" s="432">
        <v>0</v>
      </c>
      <c r="N802" s="78">
        <f t="shared" si="176"/>
        <v>0</v>
      </c>
      <c r="O802" s="434"/>
      <c r="P802" s="1"/>
      <c r="Q802" s="436"/>
      <c r="R802" s="79">
        <f t="shared" si="177"/>
        <v>0</v>
      </c>
      <c r="S802" s="1"/>
      <c r="T802" s="436"/>
      <c r="U802" s="79">
        <f t="shared" si="178"/>
        <v>0</v>
      </c>
      <c r="V802" s="1"/>
      <c r="W802" s="436"/>
      <c r="X802" s="79">
        <f t="shared" si="179"/>
        <v>0</v>
      </c>
      <c r="Y802" s="1"/>
      <c r="Z802" s="436"/>
      <c r="AA802" s="79">
        <f t="shared" si="180"/>
        <v>0</v>
      </c>
    </row>
    <row r="803" spans="1:27" customFormat="1" ht="17.25" customHeight="1">
      <c r="A803" s="1"/>
      <c r="B803" s="71">
        <v>9781789279467</v>
      </c>
      <c r="C803" s="88" t="s">
        <v>1228</v>
      </c>
      <c r="D803" s="73" t="s">
        <v>1166</v>
      </c>
      <c r="E803" s="74" t="s">
        <v>126</v>
      </c>
      <c r="F803" s="83" t="s">
        <v>235</v>
      </c>
      <c r="G803" s="73" t="s">
        <v>1229</v>
      </c>
      <c r="H803" s="403"/>
      <c r="I803" s="75">
        <v>30.5</v>
      </c>
      <c r="J803" s="405"/>
      <c r="K803" s="76">
        <f t="shared" si="174"/>
        <v>30.5</v>
      </c>
      <c r="L803" s="77">
        <f t="shared" si="175"/>
        <v>0</v>
      </c>
      <c r="M803" s="432">
        <v>0</v>
      </c>
      <c r="N803" s="78">
        <f t="shared" si="176"/>
        <v>0</v>
      </c>
      <c r="O803" s="434"/>
      <c r="P803" s="1"/>
      <c r="Q803" s="436"/>
      <c r="R803" s="79">
        <f t="shared" si="177"/>
        <v>0</v>
      </c>
      <c r="S803" s="1"/>
      <c r="T803" s="436"/>
      <c r="U803" s="79">
        <f t="shared" si="178"/>
        <v>0</v>
      </c>
      <c r="V803" s="1"/>
      <c r="W803" s="436"/>
      <c r="X803" s="79">
        <f t="shared" si="179"/>
        <v>0</v>
      </c>
      <c r="Y803" s="1"/>
      <c r="Z803" s="436"/>
      <c r="AA803" s="79">
        <f t="shared" si="180"/>
        <v>0</v>
      </c>
    </row>
    <row r="804" spans="1:27" customFormat="1" ht="17.25" customHeight="1">
      <c r="A804" s="1"/>
      <c r="B804" s="71">
        <v>9781789279481</v>
      </c>
      <c r="C804" s="88" t="s">
        <v>1230</v>
      </c>
      <c r="D804" s="73" t="s">
        <v>1166</v>
      </c>
      <c r="E804" s="74" t="s">
        <v>98</v>
      </c>
      <c r="F804" s="83" t="s">
        <v>235</v>
      </c>
      <c r="G804" s="73" t="s">
        <v>1231</v>
      </c>
      <c r="H804" s="403"/>
      <c r="I804" s="75">
        <v>11</v>
      </c>
      <c r="J804" s="405"/>
      <c r="K804" s="76">
        <f t="shared" si="174"/>
        <v>11</v>
      </c>
      <c r="L804" s="77">
        <f t="shared" si="175"/>
        <v>0</v>
      </c>
      <c r="M804" s="432">
        <v>0</v>
      </c>
      <c r="N804" s="78">
        <f t="shared" si="176"/>
        <v>0</v>
      </c>
      <c r="O804" s="434"/>
      <c r="P804" s="1"/>
      <c r="Q804" s="436"/>
      <c r="R804" s="79">
        <f t="shared" si="177"/>
        <v>0</v>
      </c>
      <c r="S804" s="1"/>
      <c r="T804" s="436"/>
      <c r="U804" s="79">
        <f t="shared" si="178"/>
        <v>0</v>
      </c>
      <c r="V804" s="1"/>
      <c r="W804" s="436"/>
      <c r="X804" s="79">
        <f t="shared" si="179"/>
        <v>0</v>
      </c>
      <c r="Y804" s="1"/>
      <c r="Z804" s="436"/>
      <c r="AA804" s="79">
        <f t="shared" si="180"/>
        <v>0</v>
      </c>
    </row>
    <row r="805" spans="1:27" customFormat="1" ht="17.25" customHeight="1">
      <c r="A805" s="1"/>
      <c r="B805" s="71">
        <v>9781789279498</v>
      </c>
      <c r="C805" s="88" t="s">
        <v>1232</v>
      </c>
      <c r="D805" s="73" t="s">
        <v>1166</v>
      </c>
      <c r="E805" s="74" t="s">
        <v>98</v>
      </c>
      <c r="F805" s="83" t="s">
        <v>235</v>
      </c>
      <c r="G805" s="73" t="s">
        <v>1233</v>
      </c>
      <c r="H805" s="403"/>
      <c r="I805" s="75">
        <v>11</v>
      </c>
      <c r="J805" s="405"/>
      <c r="K805" s="76">
        <f t="shared" si="174"/>
        <v>11</v>
      </c>
      <c r="L805" s="77">
        <f t="shared" si="175"/>
        <v>0</v>
      </c>
      <c r="M805" s="432">
        <v>0</v>
      </c>
      <c r="N805" s="78">
        <f t="shared" si="176"/>
        <v>0</v>
      </c>
      <c r="O805" s="434"/>
      <c r="P805" s="1"/>
      <c r="Q805" s="436"/>
      <c r="R805" s="79">
        <f t="shared" si="177"/>
        <v>0</v>
      </c>
      <c r="S805" s="1"/>
      <c r="T805" s="436"/>
      <c r="U805" s="79">
        <f t="shared" si="178"/>
        <v>0</v>
      </c>
      <c r="V805" s="1"/>
      <c r="W805" s="436"/>
      <c r="X805" s="79">
        <f t="shared" si="179"/>
        <v>0</v>
      </c>
      <c r="Y805" s="1"/>
      <c r="Z805" s="436"/>
      <c r="AA805" s="79">
        <f t="shared" si="180"/>
        <v>0</v>
      </c>
    </row>
    <row r="806" spans="1:27" customFormat="1" ht="17.25" customHeight="1">
      <c r="A806" s="1"/>
      <c r="B806" s="71">
        <v>9781847410368</v>
      </c>
      <c r="C806" s="88" t="s">
        <v>1234</v>
      </c>
      <c r="D806" s="73" t="s">
        <v>1166</v>
      </c>
      <c r="E806" s="74" t="s">
        <v>98</v>
      </c>
      <c r="F806" s="83" t="s">
        <v>235</v>
      </c>
      <c r="G806" s="73" t="s">
        <v>1235</v>
      </c>
      <c r="H806" s="403"/>
      <c r="I806" s="75">
        <v>34.5</v>
      </c>
      <c r="J806" s="405"/>
      <c r="K806" s="76">
        <f t="shared" si="174"/>
        <v>34.5</v>
      </c>
      <c r="L806" s="77">
        <f t="shared" si="175"/>
        <v>0</v>
      </c>
      <c r="M806" s="432">
        <v>0</v>
      </c>
      <c r="N806" s="78">
        <f t="shared" si="176"/>
        <v>0</v>
      </c>
      <c r="O806" s="434"/>
      <c r="P806" s="1"/>
      <c r="Q806" s="436"/>
      <c r="R806" s="79">
        <f t="shared" si="177"/>
        <v>0</v>
      </c>
      <c r="S806" s="1"/>
      <c r="T806" s="436"/>
      <c r="U806" s="79">
        <f t="shared" si="178"/>
        <v>0</v>
      </c>
      <c r="V806" s="1"/>
      <c r="W806" s="436"/>
      <c r="X806" s="79">
        <f t="shared" si="179"/>
        <v>0</v>
      </c>
      <c r="Y806" s="1"/>
      <c r="Z806" s="436"/>
      <c r="AA806" s="79">
        <f t="shared" si="180"/>
        <v>0</v>
      </c>
    </row>
    <row r="807" spans="1:27" customFormat="1" ht="17.25" customHeight="1">
      <c r="A807" s="1"/>
      <c r="B807" s="71">
        <v>9781841318127</v>
      </c>
      <c r="C807" s="88" t="s">
        <v>1236</v>
      </c>
      <c r="D807" s="73" t="s">
        <v>1166</v>
      </c>
      <c r="E807" s="74" t="s">
        <v>98</v>
      </c>
      <c r="F807" s="83" t="s">
        <v>235</v>
      </c>
      <c r="G807" s="73" t="s">
        <v>1237</v>
      </c>
      <c r="H807" s="403"/>
      <c r="I807" s="75">
        <v>33.5</v>
      </c>
      <c r="J807" s="405"/>
      <c r="K807" s="76">
        <f t="shared" si="174"/>
        <v>33.5</v>
      </c>
      <c r="L807" s="77">
        <f t="shared" si="175"/>
        <v>0</v>
      </c>
      <c r="M807" s="432">
        <v>0</v>
      </c>
      <c r="N807" s="78">
        <f t="shared" si="176"/>
        <v>0</v>
      </c>
      <c r="O807" s="434"/>
      <c r="P807" s="1"/>
      <c r="Q807" s="436"/>
      <c r="R807" s="79">
        <f t="shared" si="177"/>
        <v>0</v>
      </c>
      <c r="S807" s="1"/>
      <c r="T807" s="436"/>
      <c r="U807" s="79">
        <f t="shared" si="178"/>
        <v>0</v>
      </c>
      <c r="V807" s="1"/>
      <c r="W807" s="436"/>
      <c r="X807" s="79">
        <f t="shared" si="179"/>
        <v>0</v>
      </c>
      <c r="Y807" s="1"/>
      <c r="Z807" s="436"/>
      <c r="AA807" s="79">
        <f t="shared" si="180"/>
        <v>0</v>
      </c>
    </row>
    <row r="808" spans="1:27" customFormat="1" ht="17.25" customHeight="1">
      <c r="A808" s="1"/>
      <c r="B808" s="71">
        <v>9781789270075</v>
      </c>
      <c r="C808" s="88" t="s">
        <v>1238</v>
      </c>
      <c r="D808" s="73" t="s">
        <v>1166</v>
      </c>
      <c r="E808" s="74" t="s">
        <v>98</v>
      </c>
      <c r="F808" s="83" t="s">
        <v>235</v>
      </c>
      <c r="G808" s="73" t="s">
        <v>1239</v>
      </c>
      <c r="H808" s="403"/>
      <c r="I808" s="75">
        <v>12</v>
      </c>
      <c r="J808" s="405"/>
      <c r="K808" s="76">
        <f t="shared" si="174"/>
        <v>12</v>
      </c>
      <c r="L808" s="77">
        <f t="shared" si="175"/>
        <v>0</v>
      </c>
      <c r="M808" s="432">
        <v>0</v>
      </c>
      <c r="N808" s="78">
        <f t="shared" si="176"/>
        <v>0</v>
      </c>
      <c r="O808" s="434"/>
      <c r="P808" s="1"/>
      <c r="Q808" s="436"/>
      <c r="R808" s="79">
        <f t="shared" si="177"/>
        <v>0</v>
      </c>
      <c r="S808" s="1"/>
      <c r="T808" s="436"/>
      <c r="U808" s="79">
        <f t="shared" si="178"/>
        <v>0</v>
      </c>
      <c r="V808" s="1"/>
      <c r="W808" s="436"/>
      <c r="X808" s="79">
        <f t="shared" si="179"/>
        <v>0</v>
      </c>
      <c r="Y808" s="1"/>
      <c r="Z808" s="436"/>
      <c r="AA808" s="79">
        <f t="shared" si="180"/>
        <v>0</v>
      </c>
    </row>
    <row r="809" spans="1:27" customFormat="1" ht="17.25" customHeight="1">
      <c r="A809" s="1"/>
      <c r="B809" s="71">
        <v>9780717190720</v>
      </c>
      <c r="C809" s="88" t="s">
        <v>1240</v>
      </c>
      <c r="D809" s="73" t="s">
        <v>1166</v>
      </c>
      <c r="E809" s="74" t="s">
        <v>126</v>
      </c>
      <c r="F809" s="83" t="s">
        <v>254</v>
      </c>
      <c r="G809" s="73"/>
      <c r="H809" s="403"/>
      <c r="I809" s="75">
        <v>14.95</v>
      </c>
      <c r="J809" s="405"/>
      <c r="K809" s="76">
        <f t="shared" si="174"/>
        <v>14.95</v>
      </c>
      <c r="L809" s="77">
        <f t="shared" si="175"/>
        <v>0</v>
      </c>
      <c r="M809" s="432">
        <v>0</v>
      </c>
      <c r="N809" s="78">
        <f t="shared" si="176"/>
        <v>0</v>
      </c>
      <c r="O809" s="434"/>
      <c r="P809" s="1"/>
      <c r="Q809" s="436"/>
      <c r="R809" s="79">
        <f t="shared" si="177"/>
        <v>0</v>
      </c>
      <c r="S809" s="1"/>
      <c r="T809" s="436"/>
      <c r="U809" s="79">
        <f t="shared" si="178"/>
        <v>0</v>
      </c>
      <c r="V809" s="1"/>
      <c r="W809" s="436"/>
      <c r="X809" s="79">
        <f t="shared" si="179"/>
        <v>0</v>
      </c>
      <c r="Y809" s="1"/>
      <c r="Z809" s="436"/>
      <c r="AA809" s="79">
        <f t="shared" si="180"/>
        <v>0</v>
      </c>
    </row>
    <row r="810" spans="1:27" customFormat="1" ht="17.25" customHeight="1">
      <c r="A810" s="1"/>
      <c r="B810" s="71">
        <v>9780717188086</v>
      </c>
      <c r="C810" s="88" t="s">
        <v>1241</v>
      </c>
      <c r="D810" s="73" t="s">
        <v>1166</v>
      </c>
      <c r="E810" s="74" t="s">
        <v>126</v>
      </c>
      <c r="F810" s="83" t="s">
        <v>254</v>
      </c>
      <c r="G810" s="73"/>
      <c r="H810" s="403"/>
      <c r="I810" s="75">
        <v>33.950000000000003</v>
      </c>
      <c r="J810" s="405"/>
      <c r="K810" s="76">
        <f t="shared" si="174"/>
        <v>33.950000000000003</v>
      </c>
      <c r="L810" s="77">
        <f t="shared" si="175"/>
        <v>0</v>
      </c>
      <c r="M810" s="432">
        <v>0</v>
      </c>
      <c r="N810" s="78">
        <f t="shared" si="176"/>
        <v>0</v>
      </c>
      <c r="O810" s="434"/>
      <c r="P810" s="1"/>
      <c r="Q810" s="436"/>
      <c r="R810" s="79">
        <f t="shared" si="177"/>
        <v>0</v>
      </c>
      <c r="S810" s="1"/>
      <c r="T810" s="436"/>
      <c r="U810" s="79">
        <f t="shared" si="178"/>
        <v>0</v>
      </c>
      <c r="V810" s="1"/>
      <c r="W810" s="436"/>
      <c r="X810" s="79">
        <f t="shared" si="179"/>
        <v>0</v>
      </c>
      <c r="Y810" s="1"/>
      <c r="Z810" s="436"/>
      <c r="AA810" s="79">
        <f t="shared" si="180"/>
        <v>0</v>
      </c>
    </row>
    <row r="811" spans="1:27" customFormat="1" ht="17.25" customHeight="1">
      <c r="A811" s="1"/>
      <c r="B811" s="71">
        <v>9780717188031</v>
      </c>
      <c r="C811" s="88" t="s">
        <v>1242</v>
      </c>
      <c r="D811" s="73" t="s">
        <v>1166</v>
      </c>
      <c r="E811" s="74" t="s">
        <v>126</v>
      </c>
      <c r="F811" s="83" t="s">
        <v>254</v>
      </c>
      <c r="G811" s="73"/>
      <c r="H811" s="403"/>
      <c r="I811" s="75">
        <v>11.95</v>
      </c>
      <c r="J811" s="405"/>
      <c r="K811" s="76">
        <f t="shared" si="174"/>
        <v>11.95</v>
      </c>
      <c r="L811" s="77">
        <f t="shared" si="175"/>
        <v>0</v>
      </c>
      <c r="M811" s="432">
        <v>0</v>
      </c>
      <c r="N811" s="78">
        <f t="shared" si="176"/>
        <v>0</v>
      </c>
      <c r="O811" s="434"/>
      <c r="P811" s="1"/>
      <c r="Q811" s="436"/>
      <c r="R811" s="79">
        <f t="shared" si="177"/>
        <v>0</v>
      </c>
      <c r="S811" s="1"/>
      <c r="T811" s="436"/>
      <c r="U811" s="79">
        <f t="shared" si="178"/>
        <v>0</v>
      </c>
      <c r="V811" s="1"/>
      <c r="W811" s="436"/>
      <c r="X811" s="79">
        <f t="shared" si="179"/>
        <v>0</v>
      </c>
      <c r="Y811" s="1"/>
      <c r="Z811" s="436"/>
      <c r="AA811" s="79">
        <f t="shared" si="180"/>
        <v>0</v>
      </c>
    </row>
    <row r="812" spans="1:27" customFormat="1" ht="17.25" customHeight="1">
      <c r="A812" s="1"/>
      <c r="B812" s="71">
        <v>9780717167500</v>
      </c>
      <c r="C812" s="88" t="s">
        <v>1243</v>
      </c>
      <c r="D812" s="73" t="s">
        <v>1166</v>
      </c>
      <c r="E812" s="74" t="s">
        <v>126</v>
      </c>
      <c r="F812" s="73" t="s">
        <v>254</v>
      </c>
      <c r="G812" s="73"/>
      <c r="H812" s="403"/>
      <c r="I812" s="75">
        <v>37.950000000000003</v>
      </c>
      <c r="J812" s="405"/>
      <c r="K812" s="76">
        <f t="shared" si="174"/>
        <v>37.950000000000003</v>
      </c>
      <c r="L812" s="77">
        <f t="shared" si="175"/>
        <v>0</v>
      </c>
      <c r="M812" s="432">
        <v>0</v>
      </c>
      <c r="N812" s="78">
        <f t="shared" si="176"/>
        <v>0</v>
      </c>
      <c r="O812" s="434"/>
      <c r="P812" s="1"/>
      <c r="Q812" s="436"/>
      <c r="R812" s="79">
        <f t="shared" si="177"/>
        <v>0</v>
      </c>
      <c r="S812" s="1"/>
      <c r="T812" s="436"/>
      <c r="U812" s="79">
        <f t="shared" si="178"/>
        <v>0</v>
      </c>
      <c r="V812" s="1"/>
      <c r="W812" s="436"/>
      <c r="X812" s="79">
        <f t="shared" si="179"/>
        <v>0</v>
      </c>
      <c r="Y812" s="1"/>
      <c r="Z812" s="436"/>
      <c r="AA812" s="79">
        <f t="shared" si="180"/>
        <v>0</v>
      </c>
    </row>
    <row r="813" spans="1:27" customFormat="1" ht="18.75" customHeight="1">
      <c r="A813" s="1"/>
      <c r="B813" s="71">
        <v>9780717170852</v>
      </c>
      <c r="C813" s="88" t="s">
        <v>1244</v>
      </c>
      <c r="D813" s="73" t="s">
        <v>1166</v>
      </c>
      <c r="E813" s="74" t="s">
        <v>126</v>
      </c>
      <c r="F813" s="83" t="s">
        <v>254</v>
      </c>
      <c r="G813" s="73"/>
      <c r="H813" s="403"/>
      <c r="I813" s="75">
        <v>8.9499999999999993</v>
      </c>
      <c r="J813" s="405"/>
      <c r="K813" s="76">
        <f t="shared" si="174"/>
        <v>8.9499999999999993</v>
      </c>
      <c r="L813" s="77">
        <f t="shared" si="175"/>
        <v>0</v>
      </c>
      <c r="M813" s="432">
        <v>0</v>
      </c>
      <c r="N813" s="78">
        <f t="shared" si="176"/>
        <v>0</v>
      </c>
      <c r="O813" s="434"/>
      <c r="P813" s="1"/>
      <c r="Q813" s="436"/>
      <c r="R813" s="79">
        <f t="shared" si="177"/>
        <v>0</v>
      </c>
      <c r="S813" s="1"/>
      <c r="T813" s="436"/>
      <c r="U813" s="79">
        <f t="shared" si="178"/>
        <v>0</v>
      </c>
      <c r="V813" s="1"/>
      <c r="W813" s="436"/>
      <c r="X813" s="79">
        <f t="shared" si="179"/>
        <v>0</v>
      </c>
      <c r="Y813" s="1"/>
      <c r="Z813" s="436"/>
      <c r="AA813" s="79">
        <f t="shared" si="180"/>
        <v>0</v>
      </c>
    </row>
    <row r="814" spans="1:27" customFormat="1" ht="18.75" customHeight="1">
      <c r="A814" s="1"/>
      <c r="B814" s="71">
        <v>9780717172641</v>
      </c>
      <c r="C814" s="88" t="s">
        <v>1245</v>
      </c>
      <c r="D814" s="73" t="s">
        <v>1166</v>
      </c>
      <c r="E814" s="74" t="s">
        <v>126</v>
      </c>
      <c r="F814" s="73" t="s">
        <v>254</v>
      </c>
      <c r="G814" s="73"/>
      <c r="H814" s="403"/>
      <c r="I814" s="75">
        <v>4.95</v>
      </c>
      <c r="J814" s="405"/>
      <c r="K814" s="76">
        <f t="shared" si="174"/>
        <v>4.95</v>
      </c>
      <c r="L814" s="77">
        <f t="shared" si="175"/>
        <v>0</v>
      </c>
      <c r="M814" s="432">
        <v>0</v>
      </c>
      <c r="N814" s="78">
        <f t="shared" si="176"/>
        <v>0</v>
      </c>
      <c r="O814" s="434"/>
      <c r="P814" s="1"/>
      <c r="Q814" s="436"/>
      <c r="R814" s="79">
        <f t="shared" si="177"/>
        <v>0</v>
      </c>
      <c r="S814" s="1"/>
      <c r="T814" s="436"/>
      <c r="U814" s="79">
        <f t="shared" si="178"/>
        <v>0</v>
      </c>
      <c r="V814" s="1"/>
      <c r="W814" s="436"/>
      <c r="X814" s="79">
        <f t="shared" si="179"/>
        <v>0</v>
      </c>
      <c r="Y814" s="1"/>
      <c r="Z814" s="436"/>
      <c r="AA814" s="79">
        <f t="shared" si="180"/>
        <v>0</v>
      </c>
    </row>
    <row r="815" spans="1:27" customFormat="1" ht="18.75" customHeight="1">
      <c r="A815" s="1"/>
      <c r="B815" s="71">
        <v>9780717189779</v>
      </c>
      <c r="C815" s="72" t="s">
        <v>1246</v>
      </c>
      <c r="D815" s="73" t="s">
        <v>1166</v>
      </c>
      <c r="E815" s="74" t="s">
        <v>98</v>
      </c>
      <c r="F815" s="32" t="s">
        <v>254</v>
      </c>
      <c r="G815" s="73"/>
      <c r="H815" s="403"/>
      <c r="I815" s="75">
        <v>10.95</v>
      </c>
      <c r="J815" s="405"/>
      <c r="K815" s="76">
        <f t="shared" si="174"/>
        <v>10.95</v>
      </c>
      <c r="L815" s="77">
        <f t="shared" si="175"/>
        <v>0</v>
      </c>
      <c r="M815" s="432">
        <v>0</v>
      </c>
      <c r="N815" s="78">
        <f t="shared" si="176"/>
        <v>0</v>
      </c>
      <c r="O815" s="434"/>
      <c r="P815" s="1"/>
      <c r="Q815" s="436"/>
      <c r="R815" s="79">
        <f t="shared" si="177"/>
        <v>0</v>
      </c>
      <c r="S815" s="1"/>
      <c r="T815" s="436"/>
      <c r="U815" s="79">
        <f t="shared" si="178"/>
        <v>0</v>
      </c>
      <c r="V815" s="1"/>
      <c r="W815" s="436"/>
      <c r="X815" s="79">
        <f t="shared" si="179"/>
        <v>0</v>
      </c>
      <c r="Y815" s="1"/>
      <c r="Z815" s="436"/>
      <c r="AA815" s="79">
        <f t="shared" si="180"/>
        <v>0</v>
      </c>
    </row>
    <row r="816" spans="1:27" customFormat="1" ht="18.75" customHeight="1">
      <c r="A816" s="1"/>
      <c r="B816" s="71"/>
      <c r="C816" s="86" t="s">
        <v>1247</v>
      </c>
      <c r="D816" s="73" t="s">
        <v>1166</v>
      </c>
      <c r="E816" s="74" t="s">
        <v>98</v>
      </c>
      <c r="F816" s="32" t="s">
        <v>1248</v>
      </c>
      <c r="G816" s="73" t="s">
        <v>1249</v>
      </c>
      <c r="H816" s="403"/>
      <c r="I816" s="75">
        <v>34.950000000000003</v>
      </c>
      <c r="J816" s="405"/>
      <c r="K816" s="76">
        <f t="shared" si="174"/>
        <v>34.950000000000003</v>
      </c>
      <c r="L816" s="77">
        <f t="shared" si="175"/>
        <v>0</v>
      </c>
      <c r="M816" s="432">
        <v>0</v>
      </c>
      <c r="N816" s="78">
        <f t="shared" si="176"/>
        <v>0</v>
      </c>
      <c r="O816" s="434"/>
      <c r="P816" s="1"/>
      <c r="Q816" s="436"/>
      <c r="R816" s="79">
        <f t="shared" si="177"/>
        <v>0</v>
      </c>
      <c r="S816" s="1"/>
      <c r="T816" s="436"/>
      <c r="U816" s="79">
        <f t="shared" si="178"/>
        <v>0</v>
      </c>
      <c r="V816" s="1"/>
      <c r="W816" s="436"/>
      <c r="X816" s="79">
        <f t="shared" si="179"/>
        <v>0</v>
      </c>
      <c r="Y816" s="1"/>
      <c r="Z816" s="436"/>
      <c r="AA816" s="79">
        <f t="shared" si="180"/>
        <v>0</v>
      </c>
    </row>
    <row r="817" spans="1:27" customFormat="1" ht="18.75" customHeight="1">
      <c r="A817" s="1"/>
      <c r="B817" s="71"/>
      <c r="C817" s="86" t="s">
        <v>1250</v>
      </c>
      <c r="D817" s="73" t="s">
        <v>1166</v>
      </c>
      <c r="E817" s="74" t="s">
        <v>98</v>
      </c>
      <c r="F817" s="32" t="s">
        <v>1248</v>
      </c>
      <c r="G817" s="73"/>
      <c r="H817" s="403"/>
      <c r="I817" s="75">
        <v>12.95</v>
      </c>
      <c r="J817" s="405"/>
      <c r="K817" s="76">
        <f t="shared" si="174"/>
        <v>12.95</v>
      </c>
      <c r="L817" s="77">
        <f t="shared" si="175"/>
        <v>0</v>
      </c>
      <c r="M817" s="432">
        <v>0</v>
      </c>
      <c r="N817" s="78">
        <f t="shared" si="176"/>
        <v>0</v>
      </c>
      <c r="O817" s="434"/>
      <c r="P817" s="1"/>
      <c r="Q817" s="436"/>
      <c r="R817" s="79">
        <f t="shared" si="177"/>
        <v>0</v>
      </c>
      <c r="S817" s="1"/>
      <c r="T817" s="436"/>
      <c r="U817" s="79">
        <f t="shared" si="178"/>
        <v>0</v>
      </c>
      <c r="V817" s="1"/>
      <c r="W817" s="436"/>
      <c r="X817" s="79">
        <f t="shared" si="179"/>
        <v>0</v>
      </c>
      <c r="Y817" s="1"/>
      <c r="Z817" s="436"/>
      <c r="AA817" s="79">
        <f t="shared" si="180"/>
        <v>0</v>
      </c>
    </row>
    <row r="818" spans="1:27" customFormat="1" ht="18.75" customHeight="1">
      <c r="A818" s="1"/>
      <c r="B818" s="71">
        <v>9781916620841</v>
      </c>
      <c r="C818" s="72" t="s">
        <v>1251</v>
      </c>
      <c r="D818" s="73" t="s">
        <v>1166</v>
      </c>
      <c r="E818" s="74" t="s">
        <v>98</v>
      </c>
      <c r="F818" s="32" t="s">
        <v>1248</v>
      </c>
      <c r="G818" s="73"/>
      <c r="H818" s="403"/>
      <c r="I818" s="75">
        <v>10</v>
      </c>
      <c r="J818" s="405"/>
      <c r="K818" s="76">
        <f t="shared" si="174"/>
        <v>10</v>
      </c>
      <c r="L818" s="77">
        <f t="shared" si="175"/>
        <v>0</v>
      </c>
      <c r="M818" s="432">
        <v>0</v>
      </c>
      <c r="N818" s="78">
        <f t="shared" si="176"/>
        <v>0</v>
      </c>
      <c r="O818" s="434"/>
      <c r="P818" s="1"/>
      <c r="Q818" s="436"/>
      <c r="R818" s="79">
        <f t="shared" si="177"/>
        <v>0</v>
      </c>
      <c r="S818" s="1"/>
      <c r="T818" s="436"/>
      <c r="U818" s="79">
        <f t="shared" si="178"/>
        <v>0</v>
      </c>
      <c r="V818" s="1"/>
      <c r="W818" s="436"/>
      <c r="X818" s="79">
        <f t="shared" si="179"/>
        <v>0</v>
      </c>
      <c r="Y818" s="1"/>
      <c r="Z818" s="436"/>
      <c r="AA818" s="79">
        <f t="shared" si="180"/>
        <v>0</v>
      </c>
    </row>
    <row r="819" spans="1:27" customFormat="1" ht="18.75" customHeight="1">
      <c r="A819" s="1"/>
      <c r="B819" s="71">
        <v>9781912514977</v>
      </c>
      <c r="C819" s="88" t="s">
        <v>1252</v>
      </c>
      <c r="D819" s="73" t="s">
        <v>1166</v>
      </c>
      <c r="E819" s="74" t="s">
        <v>126</v>
      </c>
      <c r="F819" s="73" t="s">
        <v>266</v>
      </c>
      <c r="G819" s="73" t="s">
        <v>1253</v>
      </c>
      <c r="H819" s="403"/>
      <c r="I819" s="75">
        <v>34.99</v>
      </c>
      <c r="J819" s="405"/>
      <c r="K819" s="76">
        <f t="shared" si="174"/>
        <v>34.99</v>
      </c>
      <c r="L819" s="77">
        <f t="shared" si="175"/>
        <v>0</v>
      </c>
      <c r="M819" s="432">
        <v>0</v>
      </c>
      <c r="N819" s="78">
        <f t="shared" si="176"/>
        <v>0</v>
      </c>
      <c r="O819" s="434"/>
      <c r="P819" s="1"/>
      <c r="Q819" s="436"/>
      <c r="R819" s="79">
        <f t="shared" si="177"/>
        <v>0</v>
      </c>
      <c r="S819" s="1"/>
      <c r="T819" s="436"/>
      <c r="U819" s="79">
        <f t="shared" si="178"/>
        <v>0</v>
      </c>
      <c r="V819" s="1"/>
      <c r="W819" s="436"/>
      <c r="X819" s="79">
        <f t="shared" si="179"/>
        <v>0</v>
      </c>
      <c r="Y819" s="1"/>
      <c r="Z819" s="436"/>
      <c r="AA819" s="79">
        <f t="shared" si="180"/>
        <v>0</v>
      </c>
    </row>
    <row r="820" spans="1:27" customFormat="1" ht="18.75" customHeight="1">
      <c r="A820" s="1"/>
      <c r="B820" s="71">
        <v>9781912514953</v>
      </c>
      <c r="C820" s="88" t="s">
        <v>1254</v>
      </c>
      <c r="D820" s="73" t="s">
        <v>1166</v>
      </c>
      <c r="E820" s="74" t="s">
        <v>98</v>
      </c>
      <c r="F820" s="73" t="s">
        <v>266</v>
      </c>
      <c r="G820" s="73" t="s">
        <v>1255</v>
      </c>
      <c r="H820" s="403"/>
      <c r="I820" s="75">
        <v>12.99</v>
      </c>
      <c r="J820" s="405"/>
      <c r="K820" s="76">
        <f t="shared" si="174"/>
        <v>12.99</v>
      </c>
      <c r="L820" s="77">
        <f t="shared" si="175"/>
        <v>0</v>
      </c>
      <c r="M820" s="432">
        <v>0</v>
      </c>
      <c r="N820" s="78">
        <f t="shared" si="176"/>
        <v>0</v>
      </c>
      <c r="O820" s="434"/>
      <c r="P820" s="1"/>
      <c r="Q820" s="436"/>
      <c r="R820" s="79">
        <f t="shared" si="177"/>
        <v>0</v>
      </c>
      <c r="S820" s="1"/>
      <c r="T820" s="436"/>
      <c r="U820" s="79">
        <f t="shared" si="178"/>
        <v>0</v>
      </c>
      <c r="V820" s="1"/>
      <c r="W820" s="436"/>
      <c r="X820" s="79">
        <f t="shared" si="179"/>
        <v>0</v>
      </c>
      <c r="Y820" s="1"/>
      <c r="Z820" s="436"/>
      <c r="AA820" s="79">
        <f t="shared" si="180"/>
        <v>0</v>
      </c>
    </row>
    <row r="821" spans="1:27" customFormat="1" ht="18.75" customHeight="1">
      <c r="A821" s="1"/>
      <c r="B821" s="71">
        <v>9781912514960</v>
      </c>
      <c r="C821" s="88" t="s">
        <v>1256</v>
      </c>
      <c r="D821" s="73" t="s">
        <v>1166</v>
      </c>
      <c r="E821" s="74" t="s">
        <v>126</v>
      </c>
      <c r="F821" s="73" t="s">
        <v>266</v>
      </c>
      <c r="G821" s="73" t="s">
        <v>1257</v>
      </c>
      <c r="H821" s="403"/>
      <c r="I821" s="75">
        <v>31.99</v>
      </c>
      <c r="J821" s="405"/>
      <c r="K821" s="76">
        <f t="shared" si="174"/>
        <v>31.99</v>
      </c>
      <c r="L821" s="77">
        <f t="shared" si="175"/>
        <v>0</v>
      </c>
      <c r="M821" s="432">
        <v>0</v>
      </c>
      <c r="N821" s="78">
        <f t="shared" si="176"/>
        <v>0</v>
      </c>
      <c r="O821" s="434"/>
      <c r="P821" s="1"/>
      <c r="Q821" s="436"/>
      <c r="R821" s="79">
        <f t="shared" si="177"/>
        <v>0</v>
      </c>
      <c r="S821" s="1"/>
      <c r="T821" s="436"/>
      <c r="U821" s="79">
        <f t="shared" si="178"/>
        <v>0</v>
      </c>
      <c r="V821" s="1"/>
      <c r="W821" s="436"/>
      <c r="X821" s="79">
        <f t="shared" si="179"/>
        <v>0</v>
      </c>
      <c r="Y821" s="1"/>
      <c r="Z821" s="436"/>
      <c r="AA821" s="79">
        <f t="shared" si="180"/>
        <v>0</v>
      </c>
    </row>
    <row r="822" spans="1:27" customFormat="1" ht="18.75" customHeight="1">
      <c r="A822" s="1"/>
      <c r="B822" s="71">
        <v>9781912514984</v>
      </c>
      <c r="C822" s="88" t="s">
        <v>1258</v>
      </c>
      <c r="D822" s="73" t="s">
        <v>1166</v>
      </c>
      <c r="E822" s="182" t="s">
        <v>98</v>
      </c>
      <c r="F822" s="73" t="s">
        <v>266</v>
      </c>
      <c r="G822" s="73" t="s">
        <v>1259</v>
      </c>
      <c r="H822" s="403"/>
      <c r="I822" s="185">
        <v>5.99</v>
      </c>
      <c r="J822" s="405"/>
      <c r="K822" s="76">
        <f t="shared" si="174"/>
        <v>5.99</v>
      </c>
      <c r="L822" s="77">
        <f t="shared" si="175"/>
        <v>0</v>
      </c>
      <c r="M822" s="432">
        <v>0</v>
      </c>
      <c r="N822" s="78">
        <f t="shared" si="176"/>
        <v>0</v>
      </c>
      <c r="O822" s="434"/>
      <c r="P822" s="1"/>
      <c r="Q822" s="436"/>
      <c r="R822" s="79">
        <f t="shared" si="177"/>
        <v>0</v>
      </c>
      <c r="S822" s="1"/>
      <c r="T822" s="436"/>
      <c r="U822" s="79">
        <f t="shared" si="178"/>
        <v>0</v>
      </c>
      <c r="V822" s="1"/>
      <c r="W822" s="436"/>
      <c r="X822" s="79">
        <f t="shared" si="179"/>
        <v>0</v>
      </c>
      <c r="Y822" s="1"/>
      <c r="Z822" s="436"/>
      <c r="AA822" s="79">
        <f t="shared" si="180"/>
        <v>0</v>
      </c>
    </row>
    <row r="823" spans="1:27" customFormat="1" ht="18.75" customHeight="1">
      <c r="A823" s="1"/>
      <c r="B823" s="71">
        <v>9781915486202</v>
      </c>
      <c r="C823" s="88" t="s">
        <v>1260</v>
      </c>
      <c r="D823" s="73" t="s">
        <v>1166</v>
      </c>
      <c r="E823" s="182" t="s">
        <v>126</v>
      </c>
      <c r="F823" s="73" t="s">
        <v>266</v>
      </c>
      <c r="G823" s="73" t="s">
        <v>1261</v>
      </c>
      <c r="H823" s="403"/>
      <c r="I823" s="185">
        <v>16.989999999999998</v>
      </c>
      <c r="J823" s="405"/>
      <c r="K823" s="76">
        <f t="shared" ref="K823:K826" si="181">I823-(I823*J823)</f>
        <v>16.989999999999998</v>
      </c>
      <c r="L823" s="77">
        <f t="shared" ref="L823:L826" si="182">K823*H823</f>
        <v>0</v>
      </c>
      <c r="M823" s="432">
        <v>0</v>
      </c>
      <c r="N823" s="78">
        <f t="shared" ref="N823:N826" si="183">L823+(L823*M823)</f>
        <v>0</v>
      </c>
      <c r="O823" s="434"/>
      <c r="P823" s="1"/>
      <c r="Q823" s="436"/>
      <c r="R823" s="79">
        <f t="shared" ref="R823:R826" si="184">IF(Q823="YES",$H823,0)</f>
        <v>0</v>
      </c>
      <c r="S823" s="1"/>
      <c r="T823" s="436"/>
      <c r="U823" s="79">
        <f t="shared" ref="U823:U826" si="185">IF(T823="YES",$H823,0)</f>
        <v>0</v>
      </c>
      <c r="V823" s="1"/>
      <c r="W823" s="436"/>
      <c r="X823" s="79">
        <f t="shared" ref="X823:X826" si="186">IF(W823="YES",$H823,0)</f>
        <v>0</v>
      </c>
      <c r="Y823" s="1"/>
      <c r="Z823" s="436"/>
      <c r="AA823" s="79">
        <f t="shared" ref="AA823:AA826" si="187">IF(Z823="YES",$H823,0)</f>
        <v>0</v>
      </c>
    </row>
    <row r="824" spans="1:27" customFormat="1" ht="18.75" customHeight="1">
      <c r="A824" s="1"/>
      <c r="B824" s="71">
        <v>9781907330513</v>
      </c>
      <c r="C824" s="88" t="s">
        <v>1262</v>
      </c>
      <c r="D824" s="73" t="s">
        <v>1166</v>
      </c>
      <c r="E824" s="182" t="s">
        <v>98</v>
      </c>
      <c r="F824" s="73" t="s">
        <v>281</v>
      </c>
      <c r="G824" s="73" t="s">
        <v>1263</v>
      </c>
      <c r="H824" s="403"/>
      <c r="I824" s="185">
        <v>12.7</v>
      </c>
      <c r="J824" s="405"/>
      <c r="K824" s="76">
        <f t="shared" si="181"/>
        <v>12.7</v>
      </c>
      <c r="L824" s="77">
        <f t="shared" si="182"/>
        <v>0</v>
      </c>
      <c r="M824" s="432">
        <v>0</v>
      </c>
      <c r="N824" s="78">
        <f t="shared" si="183"/>
        <v>0</v>
      </c>
      <c r="O824" s="434"/>
      <c r="P824" s="1"/>
      <c r="Q824" s="436"/>
      <c r="R824" s="79">
        <f t="shared" si="184"/>
        <v>0</v>
      </c>
      <c r="S824" s="1"/>
      <c r="T824" s="436"/>
      <c r="U824" s="79">
        <f t="shared" si="185"/>
        <v>0</v>
      </c>
      <c r="V824" s="1"/>
      <c r="W824" s="436"/>
      <c r="X824" s="79">
        <f t="shared" si="186"/>
        <v>0</v>
      </c>
      <c r="Y824" s="1"/>
      <c r="Z824" s="436"/>
      <c r="AA824" s="79">
        <f t="shared" si="187"/>
        <v>0</v>
      </c>
    </row>
    <row r="825" spans="1:27" customFormat="1" ht="18.75" customHeight="1">
      <c r="A825" s="1"/>
      <c r="B825" s="71"/>
      <c r="C825" s="88" t="s">
        <v>283</v>
      </c>
      <c r="D825" s="73" t="s">
        <v>1166</v>
      </c>
      <c r="E825" s="182" t="s">
        <v>139</v>
      </c>
      <c r="F825" s="73" t="s">
        <v>281</v>
      </c>
      <c r="G825" s="73"/>
      <c r="H825" s="403"/>
      <c r="I825" s="185">
        <v>9.5</v>
      </c>
      <c r="J825" s="405"/>
      <c r="K825" s="76">
        <f t="shared" si="181"/>
        <v>9.5</v>
      </c>
      <c r="L825" s="77">
        <f t="shared" si="182"/>
        <v>0</v>
      </c>
      <c r="M825" s="432">
        <v>0</v>
      </c>
      <c r="N825" s="78">
        <f t="shared" si="183"/>
        <v>0</v>
      </c>
      <c r="O825" s="434"/>
      <c r="P825" s="1"/>
      <c r="Q825" s="436"/>
      <c r="R825" s="79">
        <f t="shared" si="184"/>
        <v>0</v>
      </c>
      <c r="S825" s="1"/>
      <c r="T825" s="436"/>
      <c r="U825" s="79">
        <f t="shared" si="185"/>
        <v>0</v>
      </c>
      <c r="V825" s="1"/>
      <c r="W825" s="436"/>
      <c r="X825" s="79">
        <f t="shared" si="186"/>
        <v>0</v>
      </c>
      <c r="Y825" s="1"/>
      <c r="Z825" s="436"/>
      <c r="AA825" s="79">
        <f t="shared" si="187"/>
        <v>0</v>
      </c>
    </row>
    <row r="826" spans="1:27" s="417" customFormat="1" ht="17.25" customHeight="1">
      <c r="A826" s="463"/>
      <c r="B826" s="464"/>
      <c r="C826" s="400" t="s">
        <v>1264</v>
      </c>
      <c r="D826" s="400"/>
      <c r="E826" s="401"/>
      <c r="F826" s="471"/>
      <c r="G826" s="402"/>
      <c r="H826" s="403"/>
      <c r="I826" s="404"/>
      <c r="J826" s="405"/>
      <c r="K826" s="465">
        <f t="shared" si="181"/>
        <v>0</v>
      </c>
      <c r="L826" s="466">
        <f t="shared" si="182"/>
        <v>0</v>
      </c>
      <c r="M826" s="432">
        <v>0</v>
      </c>
      <c r="N826" s="467">
        <f t="shared" si="183"/>
        <v>0</v>
      </c>
      <c r="O826" s="434"/>
      <c r="P826" s="463"/>
      <c r="Q826" s="436"/>
      <c r="R826" s="468">
        <f t="shared" si="184"/>
        <v>0</v>
      </c>
      <c r="S826" s="463"/>
      <c r="T826" s="436"/>
      <c r="U826" s="468">
        <f t="shared" si="185"/>
        <v>0</v>
      </c>
      <c r="V826" s="463"/>
      <c r="W826" s="436"/>
      <c r="X826" s="468">
        <f t="shared" si="186"/>
        <v>0</v>
      </c>
      <c r="Y826" s="463"/>
      <c r="Z826" s="436"/>
      <c r="AA826" s="468">
        <f t="shared" si="187"/>
        <v>0</v>
      </c>
    </row>
    <row r="827" spans="1:27" s="417" customFormat="1" ht="17.25" customHeight="1">
      <c r="A827" s="463"/>
      <c r="B827" s="464"/>
      <c r="C827" s="473"/>
      <c r="D827" s="400"/>
      <c r="E827" s="401"/>
      <c r="F827" s="471"/>
      <c r="G827" s="402"/>
      <c r="H827" s="403"/>
      <c r="I827" s="472"/>
      <c r="J827" s="405"/>
      <c r="K827" s="465">
        <f t="shared" si="174"/>
        <v>0</v>
      </c>
      <c r="L827" s="466">
        <f t="shared" ref="L826:L830" si="188">K827*H827</f>
        <v>0</v>
      </c>
      <c r="M827" s="432">
        <v>0</v>
      </c>
      <c r="N827" s="467">
        <f t="shared" ref="N826:N830" si="189">L827+(L827*M827)</f>
        <v>0</v>
      </c>
      <c r="O827" s="434"/>
      <c r="P827" s="463"/>
      <c r="Q827" s="436"/>
      <c r="R827" s="468">
        <f t="shared" ref="R826:R830" si="190">IF(Q827="YES",$H827,0)</f>
        <v>0</v>
      </c>
      <c r="S827" s="463"/>
      <c r="T827" s="436"/>
      <c r="U827" s="468">
        <f t="shared" ref="U826:U830" si="191">IF(T827="YES",$H827,0)</f>
        <v>0</v>
      </c>
      <c r="V827" s="463"/>
      <c r="W827" s="436"/>
      <c r="X827" s="468">
        <f t="shared" ref="X826:X830" si="192">IF(W827="YES",$H827,0)</f>
        <v>0</v>
      </c>
      <c r="Y827" s="463"/>
      <c r="Z827" s="436"/>
      <c r="AA827" s="468">
        <f t="shared" ref="AA826:AA830" si="193">IF(Z827="YES",$H827,0)</f>
        <v>0</v>
      </c>
    </row>
    <row r="828" spans="1:27" s="417" customFormat="1" ht="17.25" customHeight="1">
      <c r="A828" s="463"/>
      <c r="B828" s="464"/>
      <c r="C828" s="473"/>
      <c r="D828" s="400"/>
      <c r="E828" s="401"/>
      <c r="F828" s="513"/>
      <c r="G828" s="402"/>
      <c r="H828" s="403"/>
      <c r="I828" s="472"/>
      <c r="J828" s="405"/>
      <c r="K828" s="465">
        <f t="shared" si="174"/>
        <v>0</v>
      </c>
      <c r="L828" s="466">
        <f t="shared" si="188"/>
        <v>0</v>
      </c>
      <c r="M828" s="432">
        <v>0</v>
      </c>
      <c r="N828" s="467">
        <f t="shared" si="189"/>
        <v>0</v>
      </c>
      <c r="O828" s="434"/>
      <c r="P828" s="463"/>
      <c r="Q828" s="436"/>
      <c r="R828" s="468">
        <f t="shared" si="190"/>
        <v>0</v>
      </c>
      <c r="S828" s="463"/>
      <c r="T828" s="436"/>
      <c r="U828" s="468">
        <f t="shared" si="191"/>
        <v>0</v>
      </c>
      <c r="V828" s="463"/>
      <c r="W828" s="436"/>
      <c r="X828" s="468">
        <f t="shared" si="192"/>
        <v>0</v>
      </c>
      <c r="Y828" s="463"/>
      <c r="Z828" s="436"/>
      <c r="AA828" s="468">
        <f t="shared" si="193"/>
        <v>0</v>
      </c>
    </row>
    <row r="829" spans="1:27" s="417" customFormat="1" ht="17.25" customHeight="1">
      <c r="A829" s="463"/>
      <c r="B829" s="464"/>
      <c r="C829" s="473"/>
      <c r="D829" s="400"/>
      <c r="E829" s="401"/>
      <c r="F829" s="471"/>
      <c r="G829" s="402"/>
      <c r="H829" s="403"/>
      <c r="I829" s="472"/>
      <c r="J829" s="405"/>
      <c r="K829" s="465">
        <f t="shared" si="174"/>
        <v>0</v>
      </c>
      <c r="L829" s="466">
        <f t="shared" si="188"/>
        <v>0</v>
      </c>
      <c r="M829" s="432">
        <v>0</v>
      </c>
      <c r="N829" s="467">
        <f t="shared" si="189"/>
        <v>0</v>
      </c>
      <c r="O829" s="434"/>
      <c r="P829" s="463"/>
      <c r="Q829" s="436"/>
      <c r="R829" s="468">
        <f t="shared" si="190"/>
        <v>0</v>
      </c>
      <c r="S829" s="463"/>
      <c r="T829" s="436"/>
      <c r="U829" s="468">
        <f t="shared" si="191"/>
        <v>0</v>
      </c>
      <c r="V829" s="463"/>
      <c r="W829" s="436"/>
      <c r="X829" s="468">
        <f t="shared" si="192"/>
        <v>0</v>
      </c>
      <c r="Y829" s="463"/>
      <c r="Z829" s="436"/>
      <c r="AA829" s="468">
        <f t="shared" si="193"/>
        <v>0</v>
      </c>
    </row>
    <row r="830" spans="1:27" s="417" customFormat="1" ht="17.25" customHeight="1">
      <c r="A830" s="463"/>
      <c r="B830" s="464"/>
      <c r="C830" s="473"/>
      <c r="D830" s="400"/>
      <c r="E830" s="401"/>
      <c r="F830" s="471"/>
      <c r="G830" s="402"/>
      <c r="H830" s="403"/>
      <c r="I830" s="472"/>
      <c r="J830" s="405"/>
      <c r="K830" s="465">
        <f t="shared" si="174"/>
        <v>0</v>
      </c>
      <c r="L830" s="466">
        <f t="shared" si="188"/>
        <v>0</v>
      </c>
      <c r="M830" s="432">
        <v>0</v>
      </c>
      <c r="N830" s="467">
        <f t="shared" si="189"/>
        <v>0</v>
      </c>
      <c r="O830" s="434"/>
      <c r="P830" s="463"/>
      <c r="Q830" s="436"/>
      <c r="R830" s="468">
        <f t="shared" si="190"/>
        <v>0</v>
      </c>
      <c r="S830" s="463"/>
      <c r="T830" s="436"/>
      <c r="U830" s="468">
        <f t="shared" si="191"/>
        <v>0</v>
      </c>
      <c r="V830" s="463"/>
      <c r="W830" s="436"/>
      <c r="X830" s="468">
        <f t="shared" si="192"/>
        <v>0</v>
      </c>
      <c r="Y830" s="463"/>
      <c r="Z830" s="436"/>
      <c r="AA830" s="468">
        <f t="shared" si="193"/>
        <v>0</v>
      </c>
    </row>
    <row r="831" spans="1:27" customFormat="1" ht="17.25" customHeight="1">
      <c r="A831" s="1"/>
      <c r="B831" s="100"/>
      <c r="C831" s="132" t="s">
        <v>284</v>
      </c>
      <c r="D831" s="133"/>
      <c r="E831" s="97"/>
      <c r="F831" s="98"/>
      <c r="G831" s="99"/>
      <c r="H831" s="198"/>
      <c r="I831" s="101"/>
      <c r="J831" s="102"/>
      <c r="K831" s="103"/>
      <c r="L831" s="104"/>
      <c r="M831" s="105"/>
      <c r="N831" s="105"/>
      <c r="O831" s="100"/>
      <c r="P831" s="1"/>
      <c r="R831" s="1"/>
      <c r="T831" s="1"/>
      <c r="V831" s="1"/>
      <c r="X831" s="1"/>
      <c r="Y831" s="1"/>
      <c r="Z831" s="1"/>
      <c r="AA831" s="1"/>
    </row>
    <row r="832" spans="1:27" customFormat="1" ht="17.25" customHeight="1">
      <c r="A832" s="1"/>
      <c r="B832" s="186" t="s">
        <v>1265</v>
      </c>
      <c r="C832" s="187"/>
      <c r="D832" s="188"/>
      <c r="E832" s="188"/>
      <c r="F832" s="187"/>
      <c r="G832" s="187"/>
      <c r="H832" s="204">
        <f>SUM(H768:H831)</f>
        <v>0</v>
      </c>
      <c r="I832" s="113"/>
      <c r="J832" s="114"/>
      <c r="K832" s="114"/>
      <c r="L832" s="115">
        <f>SUM(L768:L831)</f>
        <v>0</v>
      </c>
      <c r="M832" s="153"/>
      <c r="N832" s="117">
        <f>SUM(N768:N831)</f>
        <v>0</v>
      </c>
      <c r="O832" s="167"/>
      <c r="P832" s="1"/>
      <c r="R832" s="1"/>
      <c r="T832" s="1"/>
      <c r="V832" s="1"/>
      <c r="X832" s="1"/>
      <c r="Y832" s="1"/>
      <c r="Z832" s="1"/>
      <c r="AA832" s="1"/>
    </row>
    <row r="833" spans="1:27" customFormat="1" ht="17.25" customHeight="1">
      <c r="A833" s="1"/>
      <c r="B833" s="168"/>
      <c r="C833" s="140"/>
      <c r="D833" s="140"/>
      <c r="E833" s="156"/>
      <c r="F833" s="169"/>
      <c r="G833" s="169"/>
      <c r="H833" s="170"/>
      <c r="I833" s="47"/>
      <c r="J833" s="4"/>
      <c r="K833" s="4"/>
      <c r="L833" s="4"/>
      <c r="M833" s="171"/>
      <c r="N833" s="171"/>
      <c r="O833" s="169"/>
      <c r="P833" s="1"/>
      <c r="R833" s="1"/>
      <c r="T833" s="1"/>
      <c r="V833" s="1"/>
      <c r="X833" s="1"/>
      <c r="Y833" s="1"/>
      <c r="Z833" s="1"/>
      <c r="AA833" s="1"/>
    </row>
    <row r="834" spans="1:27" customFormat="1" ht="30" customHeight="1">
      <c r="A834" s="1"/>
      <c r="B834" s="387" t="s">
        <v>1266</v>
      </c>
      <c r="C834" s="371"/>
      <c r="D834" s="371"/>
      <c r="E834" s="371"/>
      <c r="F834" s="371"/>
      <c r="G834" s="371"/>
      <c r="H834" s="371"/>
      <c r="I834" s="371"/>
      <c r="J834" s="371"/>
      <c r="K834" s="371"/>
      <c r="L834" s="371"/>
      <c r="M834" s="371"/>
      <c r="N834" s="371"/>
      <c r="O834" s="372"/>
      <c r="P834" s="1"/>
      <c r="R834" s="1"/>
      <c r="T834" s="1"/>
      <c r="V834" s="1"/>
      <c r="X834" s="1"/>
      <c r="Y834" s="1"/>
      <c r="Z834" s="1"/>
      <c r="AA834" s="1"/>
    </row>
    <row r="835" spans="1:27" customFormat="1" ht="30" customHeight="1">
      <c r="A835" s="15"/>
      <c r="B835" s="144" t="s">
        <v>78</v>
      </c>
      <c r="C835" s="28" t="s">
        <v>79</v>
      </c>
      <c r="D835" s="28" t="s">
        <v>80</v>
      </c>
      <c r="E835" s="28" t="s">
        <v>81</v>
      </c>
      <c r="F835" s="145" t="s">
        <v>82</v>
      </c>
      <c r="G835" s="28" t="s">
        <v>83</v>
      </c>
      <c r="H835" s="146" t="s">
        <v>84</v>
      </c>
      <c r="I835" s="147" t="s">
        <v>85</v>
      </c>
      <c r="J835" s="148" t="s">
        <v>86</v>
      </c>
      <c r="K835" s="148" t="s">
        <v>87</v>
      </c>
      <c r="L835" s="148" t="s">
        <v>88</v>
      </c>
      <c r="M835" s="149" t="s">
        <v>89</v>
      </c>
      <c r="N835" s="149" t="s">
        <v>90</v>
      </c>
      <c r="O835" s="28" t="s">
        <v>91</v>
      </c>
      <c r="P835" s="15"/>
      <c r="Q835" s="385" t="s">
        <v>92</v>
      </c>
      <c r="R835" s="379"/>
      <c r="S835" s="15"/>
      <c r="T835" s="385" t="s">
        <v>93</v>
      </c>
      <c r="U835" s="379"/>
      <c r="V835" s="15"/>
      <c r="W835" s="385" t="s">
        <v>94</v>
      </c>
      <c r="X835" s="379"/>
      <c r="Y835" s="15"/>
      <c r="Z835" s="386" t="s">
        <v>95</v>
      </c>
      <c r="AA835" s="379"/>
    </row>
    <row r="836" spans="1:27" customFormat="1" ht="17.25" customHeight="1">
      <c r="A836" s="1"/>
      <c r="B836" s="71">
        <v>9780714431291</v>
      </c>
      <c r="C836" s="88" t="s">
        <v>1267</v>
      </c>
      <c r="D836" s="73" t="s">
        <v>1268</v>
      </c>
      <c r="E836" s="74"/>
      <c r="F836" s="73" t="s">
        <v>127</v>
      </c>
      <c r="G836" s="73">
        <v>31291</v>
      </c>
      <c r="H836" s="403"/>
      <c r="I836" s="75">
        <v>18.7</v>
      </c>
      <c r="J836" s="405"/>
      <c r="K836" s="76">
        <f t="shared" ref="K836:K876" si="194">I836-(I836*J836)</f>
        <v>18.7</v>
      </c>
      <c r="L836" s="77">
        <f t="shared" ref="L836:L876" si="195">K836*H836</f>
        <v>0</v>
      </c>
      <c r="M836" s="432">
        <v>0</v>
      </c>
      <c r="N836" s="78">
        <f t="shared" ref="N836:N876" si="196">L836+(L836*M836)</f>
        <v>0</v>
      </c>
      <c r="O836" s="434"/>
      <c r="P836" s="1"/>
      <c r="Q836" s="436"/>
      <c r="R836" s="79">
        <f t="shared" ref="R836:R876" si="197">IF(Q836="YES",$H836,0)</f>
        <v>0</v>
      </c>
      <c r="S836" s="1"/>
      <c r="T836" s="436"/>
      <c r="U836" s="79">
        <f t="shared" ref="U836:U876" si="198">IF(T836="YES",$H836,0)</f>
        <v>0</v>
      </c>
      <c r="V836" s="1"/>
      <c r="W836" s="436"/>
      <c r="X836" s="79">
        <f t="shared" ref="X836:X876" si="199">IF(W836="YES",$H836,0)</f>
        <v>0</v>
      </c>
      <c r="Y836" s="1"/>
      <c r="Z836" s="436"/>
      <c r="AA836" s="79">
        <f t="shared" ref="AA836:AA876" si="200">IF(Z836="YES",$H836,0)</f>
        <v>0</v>
      </c>
    </row>
    <row r="837" spans="1:27" customFormat="1" ht="17.25" customHeight="1">
      <c r="A837" s="1"/>
      <c r="B837" s="71">
        <v>9781845361440</v>
      </c>
      <c r="C837" s="86" t="s">
        <v>1269</v>
      </c>
      <c r="D837" s="73" t="s">
        <v>1268</v>
      </c>
      <c r="E837" s="74" t="s">
        <v>98</v>
      </c>
      <c r="F837" s="29" t="s">
        <v>140</v>
      </c>
      <c r="G837" s="73" t="s">
        <v>1270</v>
      </c>
      <c r="H837" s="403"/>
      <c r="I837" s="75">
        <v>9.5</v>
      </c>
      <c r="J837" s="405"/>
      <c r="K837" s="76">
        <f t="shared" si="194"/>
        <v>9.5</v>
      </c>
      <c r="L837" s="77">
        <f t="shared" si="195"/>
        <v>0</v>
      </c>
      <c r="M837" s="432">
        <v>0</v>
      </c>
      <c r="N837" s="78">
        <f t="shared" si="196"/>
        <v>0</v>
      </c>
      <c r="O837" s="434"/>
      <c r="P837" s="1"/>
      <c r="Q837" s="436"/>
      <c r="R837" s="79">
        <f t="shared" si="197"/>
        <v>0</v>
      </c>
      <c r="S837" s="1"/>
      <c r="T837" s="436"/>
      <c r="U837" s="79">
        <f t="shared" si="198"/>
        <v>0</v>
      </c>
      <c r="V837" s="1"/>
      <c r="W837" s="436"/>
      <c r="X837" s="79">
        <f t="shared" si="199"/>
        <v>0</v>
      </c>
      <c r="Y837" s="1"/>
      <c r="Z837" s="436"/>
      <c r="AA837" s="79">
        <f t="shared" si="200"/>
        <v>0</v>
      </c>
    </row>
    <row r="838" spans="1:27" customFormat="1" ht="17.25" customHeight="1">
      <c r="A838" s="1"/>
      <c r="B838" s="71">
        <v>9781802302639</v>
      </c>
      <c r="C838" s="86" t="s">
        <v>1271</v>
      </c>
      <c r="D838" s="73" t="s">
        <v>1268</v>
      </c>
      <c r="E838" s="74" t="s">
        <v>126</v>
      </c>
      <c r="F838" s="29" t="s">
        <v>140</v>
      </c>
      <c r="G838" s="73" t="s">
        <v>1272</v>
      </c>
      <c r="H838" s="403"/>
      <c r="I838" s="75">
        <v>29.95</v>
      </c>
      <c r="J838" s="405"/>
      <c r="K838" s="76">
        <f t="shared" si="194"/>
        <v>29.95</v>
      </c>
      <c r="L838" s="77">
        <f t="shared" si="195"/>
        <v>0</v>
      </c>
      <c r="M838" s="432">
        <v>0</v>
      </c>
      <c r="N838" s="78">
        <f t="shared" si="196"/>
        <v>0</v>
      </c>
      <c r="O838" s="434"/>
      <c r="P838" s="1"/>
      <c r="Q838" s="436"/>
      <c r="R838" s="79">
        <f t="shared" si="197"/>
        <v>0</v>
      </c>
      <c r="S838" s="1"/>
      <c r="T838" s="436"/>
      <c r="U838" s="79">
        <f t="shared" si="198"/>
        <v>0</v>
      </c>
      <c r="V838" s="1"/>
      <c r="W838" s="436"/>
      <c r="X838" s="79">
        <f t="shared" si="199"/>
        <v>0</v>
      </c>
      <c r="Y838" s="1"/>
      <c r="Z838" s="436"/>
      <c r="AA838" s="79">
        <f t="shared" si="200"/>
        <v>0</v>
      </c>
    </row>
    <row r="839" spans="1:27" customFormat="1" ht="17.25" customHeight="1">
      <c r="A839" s="1"/>
      <c r="B839" s="71">
        <v>9781845369477</v>
      </c>
      <c r="C839" s="86" t="s">
        <v>1273</v>
      </c>
      <c r="D839" s="73" t="s">
        <v>1268</v>
      </c>
      <c r="E839" s="74" t="s">
        <v>126</v>
      </c>
      <c r="F839" s="29" t="s">
        <v>140</v>
      </c>
      <c r="G839" s="73" t="s">
        <v>1274</v>
      </c>
      <c r="H839" s="403"/>
      <c r="I839" s="75">
        <v>29.95</v>
      </c>
      <c r="J839" s="405"/>
      <c r="K839" s="76">
        <f t="shared" si="194"/>
        <v>29.95</v>
      </c>
      <c r="L839" s="77">
        <f t="shared" si="195"/>
        <v>0</v>
      </c>
      <c r="M839" s="432">
        <v>0</v>
      </c>
      <c r="N839" s="78">
        <f t="shared" si="196"/>
        <v>0</v>
      </c>
      <c r="O839" s="434"/>
      <c r="P839" s="1"/>
      <c r="Q839" s="436"/>
      <c r="R839" s="79">
        <f t="shared" si="197"/>
        <v>0</v>
      </c>
      <c r="S839" s="1"/>
      <c r="T839" s="436"/>
      <c r="U839" s="79">
        <f t="shared" si="198"/>
        <v>0</v>
      </c>
      <c r="V839" s="1"/>
      <c r="W839" s="436"/>
      <c r="X839" s="79">
        <f t="shared" si="199"/>
        <v>0</v>
      </c>
      <c r="Y839" s="1"/>
      <c r="Z839" s="436"/>
      <c r="AA839" s="79">
        <f t="shared" si="200"/>
        <v>0</v>
      </c>
    </row>
    <row r="840" spans="1:27" customFormat="1" ht="17.25" customHeight="1">
      <c r="A840" s="1"/>
      <c r="B840" s="71"/>
      <c r="C840" s="86" t="s">
        <v>1275</v>
      </c>
      <c r="D840" s="73" t="s">
        <v>1268</v>
      </c>
      <c r="E840" s="74" t="s">
        <v>126</v>
      </c>
      <c r="F840" s="29" t="s">
        <v>140</v>
      </c>
      <c r="G840" s="73" t="s">
        <v>1276</v>
      </c>
      <c r="H840" s="403"/>
      <c r="I840" s="75">
        <v>23.95</v>
      </c>
      <c r="J840" s="405"/>
      <c r="K840" s="76">
        <f t="shared" si="194"/>
        <v>23.95</v>
      </c>
      <c r="L840" s="77">
        <f t="shared" si="195"/>
        <v>0</v>
      </c>
      <c r="M840" s="432">
        <v>0</v>
      </c>
      <c r="N840" s="78">
        <f t="shared" si="196"/>
        <v>0</v>
      </c>
      <c r="O840" s="434"/>
      <c r="P840" s="1"/>
      <c r="Q840" s="436"/>
      <c r="R840" s="79">
        <f t="shared" si="197"/>
        <v>0</v>
      </c>
      <c r="S840" s="1"/>
      <c r="T840" s="436"/>
      <c r="U840" s="79">
        <f t="shared" si="198"/>
        <v>0</v>
      </c>
      <c r="V840" s="1"/>
      <c r="W840" s="436"/>
      <c r="X840" s="79">
        <f t="shared" si="199"/>
        <v>0</v>
      </c>
      <c r="Y840" s="1"/>
      <c r="Z840" s="436"/>
      <c r="AA840" s="79">
        <f t="shared" si="200"/>
        <v>0</v>
      </c>
    </row>
    <row r="841" spans="1:27" customFormat="1" ht="17.25" customHeight="1">
      <c r="A841" s="1"/>
      <c r="B841" s="71">
        <v>9781845369484</v>
      </c>
      <c r="C841" s="86" t="s">
        <v>1277</v>
      </c>
      <c r="D841" s="73" t="s">
        <v>1268</v>
      </c>
      <c r="E841" s="74" t="s">
        <v>98</v>
      </c>
      <c r="F841" s="29" t="s">
        <v>140</v>
      </c>
      <c r="G841" s="73" t="s">
        <v>1278</v>
      </c>
      <c r="H841" s="403"/>
      <c r="I841" s="75">
        <v>10.95</v>
      </c>
      <c r="J841" s="405"/>
      <c r="K841" s="76">
        <f t="shared" si="194"/>
        <v>10.95</v>
      </c>
      <c r="L841" s="77">
        <f t="shared" si="195"/>
        <v>0</v>
      </c>
      <c r="M841" s="432">
        <v>0</v>
      </c>
      <c r="N841" s="78">
        <f t="shared" si="196"/>
        <v>0</v>
      </c>
      <c r="O841" s="434"/>
      <c r="P841" s="1"/>
      <c r="Q841" s="436"/>
      <c r="R841" s="79">
        <f t="shared" si="197"/>
        <v>0</v>
      </c>
      <c r="S841" s="1"/>
      <c r="T841" s="436"/>
      <c r="U841" s="79">
        <f t="shared" si="198"/>
        <v>0</v>
      </c>
      <c r="V841" s="1"/>
      <c r="W841" s="436"/>
      <c r="X841" s="79">
        <f t="shared" si="199"/>
        <v>0</v>
      </c>
      <c r="Y841" s="1"/>
      <c r="Z841" s="436"/>
      <c r="AA841" s="79">
        <f t="shared" si="200"/>
        <v>0</v>
      </c>
    </row>
    <row r="842" spans="1:27" customFormat="1" ht="17.25" customHeight="1">
      <c r="A842" s="1"/>
      <c r="B842" s="71">
        <v>9781802300062</v>
      </c>
      <c r="C842" s="86" t="s">
        <v>1279</v>
      </c>
      <c r="D842" s="73" t="s">
        <v>1268</v>
      </c>
      <c r="E842" s="74" t="s">
        <v>126</v>
      </c>
      <c r="F842" s="29" t="s">
        <v>140</v>
      </c>
      <c r="G842" s="73" t="s">
        <v>1280</v>
      </c>
      <c r="H842" s="403"/>
      <c r="I842" s="75">
        <v>31.95</v>
      </c>
      <c r="J842" s="405"/>
      <c r="K842" s="76">
        <f t="shared" si="194"/>
        <v>31.95</v>
      </c>
      <c r="L842" s="77">
        <f t="shared" si="195"/>
        <v>0</v>
      </c>
      <c r="M842" s="432">
        <v>0</v>
      </c>
      <c r="N842" s="78">
        <f t="shared" si="196"/>
        <v>0</v>
      </c>
      <c r="O842" s="434"/>
      <c r="P842" s="1"/>
      <c r="Q842" s="436"/>
      <c r="R842" s="79">
        <f t="shared" si="197"/>
        <v>0</v>
      </c>
      <c r="S842" s="1"/>
      <c r="T842" s="436"/>
      <c r="U842" s="79">
        <f t="shared" si="198"/>
        <v>0</v>
      </c>
      <c r="V842" s="1"/>
      <c r="W842" s="436"/>
      <c r="X842" s="79">
        <f t="shared" si="199"/>
        <v>0</v>
      </c>
      <c r="Y842" s="1"/>
      <c r="Z842" s="436"/>
      <c r="AA842" s="79">
        <f t="shared" si="200"/>
        <v>0</v>
      </c>
    </row>
    <row r="843" spans="1:27" customFormat="1" ht="17.25" customHeight="1">
      <c r="A843" s="1"/>
      <c r="B843" s="71"/>
      <c r="C843" s="88" t="s">
        <v>1281</v>
      </c>
      <c r="D843" s="73" t="s">
        <v>1268</v>
      </c>
      <c r="E843" s="74" t="s">
        <v>126</v>
      </c>
      <c r="F843" s="29" t="s">
        <v>140</v>
      </c>
      <c r="G843" s="73" t="s">
        <v>1282</v>
      </c>
      <c r="H843" s="403"/>
      <c r="I843" s="75">
        <v>24.95</v>
      </c>
      <c r="J843" s="405"/>
      <c r="K843" s="76">
        <f t="shared" si="194"/>
        <v>24.95</v>
      </c>
      <c r="L843" s="77">
        <f t="shared" si="195"/>
        <v>0</v>
      </c>
      <c r="M843" s="432">
        <v>0</v>
      </c>
      <c r="N843" s="78">
        <f t="shared" si="196"/>
        <v>0</v>
      </c>
      <c r="O843" s="434"/>
      <c r="P843" s="1"/>
      <c r="Q843" s="436"/>
      <c r="R843" s="79">
        <f t="shared" si="197"/>
        <v>0</v>
      </c>
      <c r="S843" s="1"/>
      <c r="T843" s="436"/>
      <c r="U843" s="79">
        <f t="shared" si="198"/>
        <v>0</v>
      </c>
      <c r="V843" s="1"/>
      <c r="W843" s="436"/>
      <c r="X843" s="79">
        <f t="shared" si="199"/>
        <v>0</v>
      </c>
      <c r="Y843" s="1"/>
      <c r="Z843" s="436"/>
      <c r="AA843" s="79">
        <f t="shared" si="200"/>
        <v>0</v>
      </c>
    </row>
    <row r="844" spans="1:27" customFormat="1" ht="17.25" customHeight="1">
      <c r="A844" s="1"/>
      <c r="B844" s="71">
        <v>9781802300079</v>
      </c>
      <c r="C844" s="88" t="s">
        <v>1283</v>
      </c>
      <c r="D844" s="73" t="s">
        <v>1268</v>
      </c>
      <c r="E844" s="74" t="s">
        <v>98</v>
      </c>
      <c r="F844" s="29" t="s">
        <v>140</v>
      </c>
      <c r="G844" s="73" t="s">
        <v>1284</v>
      </c>
      <c r="H844" s="403"/>
      <c r="I844" s="75">
        <v>11.5</v>
      </c>
      <c r="J844" s="405"/>
      <c r="K844" s="76">
        <f t="shared" si="194"/>
        <v>11.5</v>
      </c>
      <c r="L844" s="77">
        <f t="shared" si="195"/>
        <v>0</v>
      </c>
      <c r="M844" s="432">
        <v>0</v>
      </c>
      <c r="N844" s="78">
        <f t="shared" si="196"/>
        <v>0</v>
      </c>
      <c r="O844" s="434"/>
      <c r="P844" s="1"/>
      <c r="Q844" s="436"/>
      <c r="R844" s="79">
        <f t="shared" si="197"/>
        <v>0</v>
      </c>
      <c r="S844" s="1"/>
      <c r="T844" s="436"/>
      <c r="U844" s="79">
        <f t="shared" si="198"/>
        <v>0</v>
      </c>
      <c r="V844" s="1"/>
      <c r="W844" s="436"/>
      <c r="X844" s="79">
        <f t="shared" si="199"/>
        <v>0</v>
      </c>
      <c r="Y844" s="1"/>
      <c r="Z844" s="436"/>
      <c r="AA844" s="79">
        <f t="shared" si="200"/>
        <v>0</v>
      </c>
    </row>
    <row r="845" spans="1:27" customFormat="1" ht="17.25" customHeight="1">
      <c r="A845" s="1"/>
      <c r="B845" s="71">
        <v>9781917280815</v>
      </c>
      <c r="C845" s="88" t="s">
        <v>1285</v>
      </c>
      <c r="D845" s="73" t="s">
        <v>1268</v>
      </c>
      <c r="E845" s="74" t="s">
        <v>126</v>
      </c>
      <c r="F845" s="73" t="s">
        <v>216</v>
      </c>
      <c r="G845" s="90" t="s">
        <v>1286</v>
      </c>
      <c r="H845" s="403"/>
      <c r="I845" s="75">
        <v>45.95</v>
      </c>
      <c r="J845" s="405"/>
      <c r="K845" s="76">
        <f t="shared" si="194"/>
        <v>45.95</v>
      </c>
      <c r="L845" s="77">
        <f t="shared" si="195"/>
        <v>0</v>
      </c>
      <c r="M845" s="432">
        <v>0</v>
      </c>
      <c r="N845" s="78">
        <f t="shared" si="196"/>
        <v>0</v>
      </c>
      <c r="O845" s="434"/>
      <c r="P845" s="1"/>
      <c r="Q845" s="436"/>
      <c r="R845" s="79">
        <f t="shared" si="197"/>
        <v>0</v>
      </c>
      <c r="S845" s="1"/>
      <c r="T845" s="436"/>
      <c r="U845" s="79">
        <f t="shared" si="198"/>
        <v>0</v>
      </c>
      <c r="V845" s="1"/>
      <c r="W845" s="436"/>
      <c r="X845" s="79">
        <f t="shared" si="199"/>
        <v>0</v>
      </c>
      <c r="Y845" s="1"/>
      <c r="Z845" s="436"/>
      <c r="AA845" s="79">
        <f t="shared" si="200"/>
        <v>0</v>
      </c>
    </row>
    <row r="846" spans="1:27" customFormat="1" ht="17.25" customHeight="1">
      <c r="A846" s="1"/>
      <c r="B846" s="71">
        <v>9781917280822</v>
      </c>
      <c r="C846" s="88" t="s">
        <v>1287</v>
      </c>
      <c r="D846" s="73" t="s">
        <v>1268</v>
      </c>
      <c r="E846" s="74" t="s">
        <v>98</v>
      </c>
      <c r="F846" s="73" t="s">
        <v>216</v>
      </c>
      <c r="G846" s="90" t="s">
        <v>1288</v>
      </c>
      <c r="H846" s="403"/>
      <c r="I846" s="75">
        <v>10.95</v>
      </c>
      <c r="J846" s="405"/>
      <c r="K846" s="76">
        <f t="shared" si="194"/>
        <v>10.95</v>
      </c>
      <c r="L846" s="77">
        <f t="shared" si="195"/>
        <v>0</v>
      </c>
      <c r="M846" s="432">
        <v>0</v>
      </c>
      <c r="N846" s="78">
        <f t="shared" si="196"/>
        <v>0</v>
      </c>
      <c r="O846" s="434"/>
      <c r="P846" s="1"/>
      <c r="Q846" s="436"/>
      <c r="R846" s="79">
        <f t="shared" si="197"/>
        <v>0</v>
      </c>
      <c r="S846" s="1"/>
      <c r="T846" s="436"/>
      <c r="U846" s="79">
        <f t="shared" si="198"/>
        <v>0</v>
      </c>
      <c r="V846" s="1"/>
      <c r="W846" s="436"/>
      <c r="X846" s="79">
        <f t="shared" si="199"/>
        <v>0</v>
      </c>
      <c r="Y846" s="1"/>
      <c r="Z846" s="436"/>
      <c r="AA846" s="79">
        <f t="shared" si="200"/>
        <v>0</v>
      </c>
    </row>
    <row r="847" spans="1:27" customFormat="1" ht="17.25" customHeight="1">
      <c r="A847" s="1"/>
      <c r="B847" s="71">
        <v>9781914586378</v>
      </c>
      <c r="C847" s="88" t="s">
        <v>1289</v>
      </c>
      <c r="D847" s="73" t="s">
        <v>1268</v>
      </c>
      <c r="E847" s="74" t="s">
        <v>126</v>
      </c>
      <c r="F847" s="73" t="s">
        <v>216</v>
      </c>
      <c r="G847" s="90" t="s">
        <v>1290</v>
      </c>
      <c r="H847" s="403"/>
      <c r="I847" s="75">
        <v>45.95</v>
      </c>
      <c r="J847" s="405"/>
      <c r="K847" s="76">
        <f t="shared" si="194"/>
        <v>45.95</v>
      </c>
      <c r="L847" s="77">
        <f t="shared" si="195"/>
        <v>0</v>
      </c>
      <c r="M847" s="432">
        <v>0</v>
      </c>
      <c r="N847" s="78">
        <f t="shared" si="196"/>
        <v>0</v>
      </c>
      <c r="O847" s="434"/>
      <c r="P847" s="1"/>
      <c r="Q847" s="436"/>
      <c r="R847" s="79">
        <f t="shared" si="197"/>
        <v>0</v>
      </c>
      <c r="S847" s="1"/>
      <c r="T847" s="436"/>
      <c r="U847" s="79">
        <f t="shared" si="198"/>
        <v>0</v>
      </c>
      <c r="V847" s="1"/>
      <c r="W847" s="436"/>
      <c r="X847" s="79">
        <f t="shared" si="199"/>
        <v>0</v>
      </c>
      <c r="Y847" s="1"/>
      <c r="Z847" s="436"/>
      <c r="AA847" s="79">
        <f t="shared" si="200"/>
        <v>0</v>
      </c>
    </row>
    <row r="848" spans="1:27" customFormat="1" ht="17.25" customHeight="1">
      <c r="A848" s="1"/>
      <c r="B848" s="71">
        <v>9781914586385</v>
      </c>
      <c r="C848" s="88" t="s">
        <v>1291</v>
      </c>
      <c r="D848" s="73" t="s">
        <v>1268</v>
      </c>
      <c r="E848" s="74" t="s">
        <v>98</v>
      </c>
      <c r="F848" s="73" t="s">
        <v>216</v>
      </c>
      <c r="G848" s="90" t="s">
        <v>1292</v>
      </c>
      <c r="H848" s="403"/>
      <c r="I848" s="75">
        <v>10.95</v>
      </c>
      <c r="J848" s="405"/>
      <c r="K848" s="76">
        <f t="shared" si="194"/>
        <v>10.95</v>
      </c>
      <c r="L848" s="77">
        <f t="shared" si="195"/>
        <v>0</v>
      </c>
      <c r="M848" s="432">
        <v>0</v>
      </c>
      <c r="N848" s="78">
        <f t="shared" si="196"/>
        <v>0</v>
      </c>
      <c r="O848" s="434"/>
      <c r="P848" s="1"/>
      <c r="Q848" s="436"/>
      <c r="R848" s="79">
        <f t="shared" si="197"/>
        <v>0</v>
      </c>
      <c r="S848" s="1"/>
      <c r="T848" s="436"/>
      <c r="U848" s="79">
        <f t="shared" si="198"/>
        <v>0</v>
      </c>
      <c r="V848" s="1"/>
      <c r="W848" s="436"/>
      <c r="X848" s="79">
        <f t="shared" si="199"/>
        <v>0</v>
      </c>
      <c r="Y848" s="1"/>
      <c r="Z848" s="436"/>
      <c r="AA848" s="79">
        <f t="shared" si="200"/>
        <v>0</v>
      </c>
    </row>
    <row r="849" spans="1:27" customFormat="1" ht="17.25" customHeight="1">
      <c r="A849" s="1"/>
      <c r="B849" s="71">
        <v>9781917848510</v>
      </c>
      <c r="C849" s="86" t="s">
        <v>1293</v>
      </c>
      <c r="D849" s="73" t="s">
        <v>1268</v>
      </c>
      <c r="E849" s="74" t="s">
        <v>98</v>
      </c>
      <c r="F849" s="73" t="s">
        <v>216</v>
      </c>
      <c r="G849" s="73" t="s">
        <v>1294</v>
      </c>
      <c r="H849" s="403"/>
      <c r="I849" s="75">
        <v>9.5</v>
      </c>
      <c r="J849" s="405"/>
      <c r="K849" s="76">
        <f t="shared" si="194"/>
        <v>9.5</v>
      </c>
      <c r="L849" s="77">
        <f t="shared" si="195"/>
        <v>0</v>
      </c>
      <c r="M849" s="432">
        <v>0</v>
      </c>
      <c r="N849" s="78">
        <f t="shared" si="196"/>
        <v>0</v>
      </c>
      <c r="O849" s="434"/>
      <c r="P849" s="1"/>
      <c r="Q849" s="436"/>
      <c r="R849" s="79">
        <f t="shared" si="197"/>
        <v>0</v>
      </c>
      <c r="S849" s="1"/>
      <c r="T849" s="436"/>
      <c r="U849" s="79">
        <f t="shared" si="198"/>
        <v>0</v>
      </c>
      <c r="V849" s="1"/>
      <c r="W849" s="436"/>
      <c r="X849" s="79">
        <f t="shared" si="199"/>
        <v>0</v>
      </c>
      <c r="Y849" s="1"/>
      <c r="Z849" s="436"/>
      <c r="AA849" s="79">
        <f t="shared" si="200"/>
        <v>0</v>
      </c>
    </row>
    <row r="850" spans="1:27" customFormat="1" ht="17.25" customHeight="1">
      <c r="A850" s="1"/>
      <c r="B850" s="71">
        <v>9781912514748</v>
      </c>
      <c r="C850" s="72" t="s">
        <v>1295</v>
      </c>
      <c r="D850" s="73" t="s">
        <v>1268</v>
      </c>
      <c r="E850" s="73" t="s">
        <v>56</v>
      </c>
      <c r="F850" s="83" t="s">
        <v>1296</v>
      </c>
      <c r="G850" s="73" t="s">
        <v>1296</v>
      </c>
      <c r="H850" s="403"/>
      <c r="I850" s="75">
        <v>11.99</v>
      </c>
      <c r="J850" s="405"/>
      <c r="K850" s="76">
        <f t="shared" si="194"/>
        <v>11.99</v>
      </c>
      <c r="L850" s="77">
        <f t="shared" si="195"/>
        <v>0</v>
      </c>
      <c r="M850" s="432">
        <v>0</v>
      </c>
      <c r="N850" s="78">
        <f t="shared" si="196"/>
        <v>0</v>
      </c>
      <c r="O850" s="434"/>
      <c r="P850" s="1"/>
      <c r="Q850" s="436"/>
      <c r="R850" s="79">
        <f t="shared" si="197"/>
        <v>0</v>
      </c>
      <c r="S850" s="1"/>
      <c r="T850" s="436"/>
      <c r="U850" s="79">
        <f t="shared" si="198"/>
        <v>0</v>
      </c>
      <c r="V850" s="1"/>
      <c r="W850" s="436"/>
      <c r="X850" s="79">
        <f t="shared" si="199"/>
        <v>0</v>
      </c>
      <c r="Y850" s="1"/>
      <c r="Z850" s="436"/>
      <c r="AA850" s="79">
        <f t="shared" si="200"/>
        <v>0</v>
      </c>
    </row>
    <row r="851" spans="1:27" customFormat="1" ht="17.25" customHeight="1">
      <c r="A851" s="1"/>
      <c r="B851" s="71">
        <v>9781789272420</v>
      </c>
      <c r="C851" s="88" t="s">
        <v>1297</v>
      </c>
      <c r="D851" s="73" t="s">
        <v>1268</v>
      </c>
      <c r="E851" s="74" t="s">
        <v>126</v>
      </c>
      <c r="F851" s="83" t="s">
        <v>235</v>
      </c>
      <c r="G851" s="73" t="s">
        <v>1298</v>
      </c>
      <c r="H851" s="403"/>
      <c r="I851" s="75">
        <v>40</v>
      </c>
      <c r="J851" s="405"/>
      <c r="K851" s="76">
        <f t="shared" si="194"/>
        <v>40</v>
      </c>
      <c r="L851" s="77">
        <f t="shared" si="195"/>
        <v>0</v>
      </c>
      <c r="M851" s="432">
        <v>0</v>
      </c>
      <c r="N851" s="78">
        <f t="shared" si="196"/>
        <v>0</v>
      </c>
      <c r="O851" s="434"/>
      <c r="P851" s="1"/>
      <c r="Q851" s="436"/>
      <c r="R851" s="79">
        <f t="shared" si="197"/>
        <v>0</v>
      </c>
      <c r="S851" s="1"/>
      <c r="T851" s="436"/>
      <c r="U851" s="79">
        <f t="shared" si="198"/>
        <v>0</v>
      </c>
      <c r="V851" s="1"/>
      <c r="W851" s="436"/>
      <c r="X851" s="79">
        <f t="shared" si="199"/>
        <v>0</v>
      </c>
      <c r="Y851" s="1"/>
      <c r="Z851" s="436"/>
      <c r="AA851" s="79">
        <f t="shared" si="200"/>
        <v>0</v>
      </c>
    </row>
    <row r="852" spans="1:27" customFormat="1" ht="17.25" customHeight="1">
      <c r="A852" s="1"/>
      <c r="B852" s="71">
        <v>9781789272406</v>
      </c>
      <c r="C852" s="88" t="s">
        <v>1299</v>
      </c>
      <c r="D852" s="73" t="s">
        <v>1268</v>
      </c>
      <c r="E852" s="74" t="s">
        <v>126</v>
      </c>
      <c r="F852" s="83" t="s">
        <v>235</v>
      </c>
      <c r="G852" s="73" t="s">
        <v>1300</v>
      </c>
      <c r="H852" s="403"/>
      <c r="I852" s="75">
        <v>32</v>
      </c>
      <c r="J852" s="405"/>
      <c r="K852" s="76">
        <f t="shared" si="194"/>
        <v>32</v>
      </c>
      <c r="L852" s="77">
        <f t="shared" si="195"/>
        <v>0</v>
      </c>
      <c r="M852" s="432">
        <v>0</v>
      </c>
      <c r="N852" s="78">
        <f t="shared" si="196"/>
        <v>0</v>
      </c>
      <c r="O852" s="434"/>
      <c r="P852" s="1"/>
      <c r="Q852" s="436"/>
      <c r="R852" s="79">
        <f t="shared" si="197"/>
        <v>0</v>
      </c>
      <c r="S852" s="1"/>
      <c r="T852" s="436"/>
      <c r="U852" s="79">
        <f t="shared" si="198"/>
        <v>0</v>
      </c>
      <c r="V852" s="1"/>
      <c r="W852" s="436"/>
      <c r="X852" s="79">
        <f t="shared" si="199"/>
        <v>0</v>
      </c>
      <c r="Y852" s="1"/>
      <c r="Z852" s="436"/>
      <c r="AA852" s="79">
        <f t="shared" si="200"/>
        <v>0</v>
      </c>
    </row>
    <row r="853" spans="1:27" customFormat="1" ht="17.25" customHeight="1">
      <c r="A853" s="1"/>
      <c r="B853" s="71">
        <v>9781789272413</v>
      </c>
      <c r="C853" s="88" t="s">
        <v>1301</v>
      </c>
      <c r="D853" s="73" t="s">
        <v>1268</v>
      </c>
      <c r="E853" s="74" t="s">
        <v>98</v>
      </c>
      <c r="F853" s="83" t="s">
        <v>235</v>
      </c>
      <c r="G853" s="73" t="s">
        <v>1302</v>
      </c>
      <c r="H853" s="403"/>
      <c r="I853" s="75">
        <v>14.5</v>
      </c>
      <c r="J853" s="405"/>
      <c r="K853" s="76">
        <f t="shared" si="194"/>
        <v>14.5</v>
      </c>
      <c r="L853" s="77">
        <f t="shared" si="195"/>
        <v>0</v>
      </c>
      <c r="M853" s="432">
        <v>0</v>
      </c>
      <c r="N853" s="78">
        <f t="shared" si="196"/>
        <v>0</v>
      </c>
      <c r="O853" s="434"/>
      <c r="P853" s="1"/>
      <c r="Q853" s="436"/>
      <c r="R853" s="79">
        <f t="shared" si="197"/>
        <v>0</v>
      </c>
      <c r="S853" s="1"/>
      <c r="T853" s="436"/>
      <c r="U853" s="79">
        <f t="shared" si="198"/>
        <v>0</v>
      </c>
      <c r="V853" s="1"/>
      <c r="W853" s="436"/>
      <c r="X853" s="79">
        <f t="shared" si="199"/>
        <v>0</v>
      </c>
      <c r="Y853" s="1"/>
      <c r="Z853" s="436"/>
      <c r="AA853" s="79">
        <f t="shared" si="200"/>
        <v>0</v>
      </c>
    </row>
    <row r="854" spans="1:27" customFormat="1" ht="17.25" customHeight="1">
      <c r="A854" s="1"/>
      <c r="B854" s="71">
        <v>9781789271782</v>
      </c>
      <c r="C854" s="88" t="s">
        <v>1303</v>
      </c>
      <c r="D854" s="73" t="s">
        <v>1268</v>
      </c>
      <c r="E854" s="74" t="s">
        <v>126</v>
      </c>
      <c r="F854" s="83" t="s">
        <v>235</v>
      </c>
      <c r="G854" s="73" t="s">
        <v>1304</v>
      </c>
      <c r="H854" s="403"/>
      <c r="I854" s="75">
        <v>34</v>
      </c>
      <c r="J854" s="405"/>
      <c r="K854" s="76">
        <f t="shared" si="194"/>
        <v>34</v>
      </c>
      <c r="L854" s="77">
        <f t="shared" si="195"/>
        <v>0</v>
      </c>
      <c r="M854" s="432">
        <v>0</v>
      </c>
      <c r="N854" s="78">
        <f t="shared" si="196"/>
        <v>0</v>
      </c>
      <c r="O854" s="434"/>
      <c r="P854" s="1"/>
      <c r="Q854" s="436"/>
      <c r="R854" s="79">
        <f t="shared" si="197"/>
        <v>0</v>
      </c>
      <c r="S854" s="1"/>
      <c r="T854" s="436"/>
      <c r="U854" s="79">
        <f t="shared" si="198"/>
        <v>0</v>
      </c>
      <c r="V854" s="1"/>
      <c r="W854" s="436"/>
      <c r="X854" s="79">
        <f t="shared" si="199"/>
        <v>0</v>
      </c>
      <c r="Y854" s="1"/>
      <c r="Z854" s="436"/>
      <c r="AA854" s="79">
        <f t="shared" si="200"/>
        <v>0</v>
      </c>
    </row>
    <row r="855" spans="1:27" customFormat="1" ht="17.25" customHeight="1">
      <c r="A855" s="1"/>
      <c r="B855" s="71">
        <v>9781789271362</v>
      </c>
      <c r="C855" s="88" t="s">
        <v>1305</v>
      </c>
      <c r="D855" s="73" t="s">
        <v>1268</v>
      </c>
      <c r="E855" s="74" t="s">
        <v>126</v>
      </c>
      <c r="F855" s="83" t="s">
        <v>235</v>
      </c>
      <c r="G855" s="73" t="s">
        <v>1306</v>
      </c>
      <c r="H855" s="403"/>
      <c r="I855" s="75">
        <v>28</v>
      </c>
      <c r="J855" s="405"/>
      <c r="K855" s="76">
        <f t="shared" si="194"/>
        <v>28</v>
      </c>
      <c r="L855" s="77">
        <f t="shared" si="195"/>
        <v>0</v>
      </c>
      <c r="M855" s="432">
        <v>0</v>
      </c>
      <c r="N855" s="78">
        <f t="shared" si="196"/>
        <v>0</v>
      </c>
      <c r="O855" s="434"/>
      <c r="P855" s="1"/>
      <c r="Q855" s="436"/>
      <c r="R855" s="79">
        <f t="shared" si="197"/>
        <v>0</v>
      </c>
      <c r="S855" s="1"/>
      <c r="T855" s="436"/>
      <c r="U855" s="79">
        <f t="shared" si="198"/>
        <v>0</v>
      </c>
      <c r="V855" s="1"/>
      <c r="W855" s="436"/>
      <c r="X855" s="79">
        <f t="shared" si="199"/>
        <v>0</v>
      </c>
      <c r="Y855" s="1"/>
      <c r="Z855" s="436"/>
      <c r="AA855" s="79">
        <f t="shared" si="200"/>
        <v>0</v>
      </c>
    </row>
    <row r="856" spans="1:27" customFormat="1" ht="17.25" customHeight="1">
      <c r="A856" s="1"/>
      <c r="B856" s="71">
        <v>9781789271522</v>
      </c>
      <c r="C856" s="88" t="s">
        <v>1307</v>
      </c>
      <c r="D856" s="73" t="s">
        <v>1268</v>
      </c>
      <c r="E856" s="74" t="s">
        <v>98</v>
      </c>
      <c r="F856" s="73" t="s">
        <v>235</v>
      </c>
      <c r="G856" s="73" t="s">
        <v>1308</v>
      </c>
      <c r="H856" s="403"/>
      <c r="I856" s="75">
        <v>11</v>
      </c>
      <c r="J856" s="405"/>
      <c r="K856" s="76">
        <f t="shared" si="194"/>
        <v>11</v>
      </c>
      <c r="L856" s="77">
        <f t="shared" si="195"/>
        <v>0</v>
      </c>
      <c r="M856" s="432">
        <v>0</v>
      </c>
      <c r="N856" s="78">
        <f t="shared" si="196"/>
        <v>0</v>
      </c>
      <c r="O856" s="434"/>
      <c r="P856" s="1"/>
      <c r="Q856" s="436"/>
      <c r="R856" s="79">
        <f t="shared" si="197"/>
        <v>0</v>
      </c>
      <c r="S856" s="1"/>
      <c r="T856" s="436"/>
      <c r="U856" s="79">
        <f t="shared" si="198"/>
        <v>0</v>
      </c>
      <c r="V856" s="1"/>
      <c r="W856" s="436"/>
      <c r="X856" s="79">
        <f t="shared" si="199"/>
        <v>0</v>
      </c>
      <c r="Y856" s="1"/>
      <c r="Z856" s="436"/>
      <c r="AA856" s="79">
        <f t="shared" si="200"/>
        <v>0</v>
      </c>
    </row>
    <row r="857" spans="1:27" customFormat="1" ht="17.25" customHeight="1">
      <c r="A857" s="1"/>
      <c r="B857" s="71">
        <v>9781780907239</v>
      </c>
      <c r="C857" s="88" t="s">
        <v>1309</v>
      </c>
      <c r="D857" s="73" t="s">
        <v>1268</v>
      </c>
      <c r="E857" s="74" t="s">
        <v>126</v>
      </c>
      <c r="F857" s="83" t="s">
        <v>235</v>
      </c>
      <c r="G857" s="73" t="s">
        <v>1310</v>
      </c>
      <c r="H857" s="403"/>
      <c r="I857" s="75">
        <v>29</v>
      </c>
      <c r="J857" s="405"/>
      <c r="K857" s="76">
        <f t="shared" si="194"/>
        <v>29</v>
      </c>
      <c r="L857" s="77">
        <f t="shared" si="195"/>
        <v>0</v>
      </c>
      <c r="M857" s="432">
        <v>0</v>
      </c>
      <c r="N857" s="78">
        <f t="shared" si="196"/>
        <v>0</v>
      </c>
      <c r="O857" s="434"/>
      <c r="P857" s="1"/>
      <c r="Q857" s="436"/>
      <c r="R857" s="79">
        <f t="shared" si="197"/>
        <v>0</v>
      </c>
      <c r="S857" s="1"/>
      <c r="T857" s="436"/>
      <c r="U857" s="79">
        <f t="shared" si="198"/>
        <v>0</v>
      </c>
      <c r="V857" s="1"/>
      <c r="W857" s="436"/>
      <c r="X857" s="79">
        <f t="shared" si="199"/>
        <v>0</v>
      </c>
      <c r="Y857" s="1"/>
      <c r="Z857" s="436"/>
      <c r="AA857" s="79">
        <f t="shared" si="200"/>
        <v>0</v>
      </c>
    </row>
    <row r="858" spans="1:27" customFormat="1" ht="17.25" customHeight="1">
      <c r="A858" s="1"/>
      <c r="B858" s="71">
        <v>9781780906973</v>
      </c>
      <c r="C858" s="88" t="s">
        <v>1311</v>
      </c>
      <c r="D858" s="73" t="s">
        <v>1268</v>
      </c>
      <c r="E858" s="74" t="s">
        <v>126</v>
      </c>
      <c r="F858" s="83" t="s">
        <v>235</v>
      </c>
      <c r="G858" s="73" t="s">
        <v>1312</v>
      </c>
      <c r="H858" s="403"/>
      <c r="I858" s="75">
        <v>27</v>
      </c>
      <c r="J858" s="405"/>
      <c r="K858" s="76">
        <f t="shared" si="194"/>
        <v>27</v>
      </c>
      <c r="L858" s="77">
        <f t="shared" si="195"/>
        <v>0</v>
      </c>
      <c r="M858" s="432">
        <v>0</v>
      </c>
      <c r="N858" s="78">
        <f t="shared" si="196"/>
        <v>0</v>
      </c>
      <c r="O858" s="434"/>
      <c r="P858" s="1"/>
      <c r="Q858" s="436"/>
      <c r="R858" s="79">
        <f t="shared" si="197"/>
        <v>0</v>
      </c>
      <c r="S858" s="1"/>
      <c r="T858" s="436"/>
      <c r="U858" s="79">
        <f t="shared" si="198"/>
        <v>0</v>
      </c>
      <c r="V858" s="1"/>
      <c r="W858" s="436"/>
      <c r="X858" s="79">
        <f t="shared" si="199"/>
        <v>0</v>
      </c>
      <c r="Y858" s="1"/>
      <c r="Z858" s="436"/>
      <c r="AA858" s="79">
        <f t="shared" si="200"/>
        <v>0</v>
      </c>
    </row>
    <row r="859" spans="1:27" customFormat="1" ht="17.25" customHeight="1">
      <c r="A859" s="1"/>
      <c r="B859" s="71">
        <v>9781780909547</v>
      </c>
      <c r="C859" s="88" t="s">
        <v>1313</v>
      </c>
      <c r="D859" s="73" t="s">
        <v>1268</v>
      </c>
      <c r="E859" s="74" t="s">
        <v>98</v>
      </c>
      <c r="F859" s="83" t="s">
        <v>235</v>
      </c>
      <c r="G859" s="73" t="s">
        <v>1314</v>
      </c>
      <c r="H859" s="403"/>
      <c r="I859" s="75">
        <v>11</v>
      </c>
      <c r="J859" s="405"/>
      <c r="K859" s="76">
        <f t="shared" si="194"/>
        <v>11</v>
      </c>
      <c r="L859" s="77">
        <f t="shared" si="195"/>
        <v>0</v>
      </c>
      <c r="M859" s="432">
        <v>0</v>
      </c>
      <c r="N859" s="78">
        <f t="shared" si="196"/>
        <v>0</v>
      </c>
      <c r="O859" s="434"/>
      <c r="P859" s="1"/>
      <c r="Q859" s="436"/>
      <c r="R859" s="79">
        <f t="shared" si="197"/>
        <v>0</v>
      </c>
      <c r="S859" s="1"/>
      <c r="T859" s="436"/>
      <c r="U859" s="79">
        <f t="shared" si="198"/>
        <v>0</v>
      </c>
      <c r="V859" s="1"/>
      <c r="W859" s="436"/>
      <c r="X859" s="79">
        <f t="shared" si="199"/>
        <v>0</v>
      </c>
      <c r="Y859" s="1"/>
      <c r="Z859" s="436"/>
      <c r="AA859" s="79">
        <f t="shared" si="200"/>
        <v>0</v>
      </c>
    </row>
    <row r="860" spans="1:27" customFormat="1" ht="17.25" customHeight="1">
      <c r="A860" s="1"/>
      <c r="B860" s="71">
        <v>9781789275087</v>
      </c>
      <c r="C860" s="88" t="s">
        <v>1315</v>
      </c>
      <c r="D860" s="73" t="s">
        <v>1268</v>
      </c>
      <c r="E860" s="74" t="s">
        <v>126</v>
      </c>
      <c r="F860" s="83" t="s">
        <v>235</v>
      </c>
      <c r="G860" s="73" t="s">
        <v>1316</v>
      </c>
      <c r="H860" s="403"/>
      <c r="I860" s="75">
        <v>33</v>
      </c>
      <c r="J860" s="405"/>
      <c r="K860" s="76">
        <f t="shared" si="194"/>
        <v>33</v>
      </c>
      <c r="L860" s="77">
        <f t="shared" si="195"/>
        <v>0</v>
      </c>
      <c r="M860" s="432">
        <v>0</v>
      </c>
      <c r="N860" s="78">
        <f t="shared" si="196"/>
        <v>0</v>
      </c>
      <c r="O860" s="434"/>
      <c r="P860" s="1"/>
      <c r="Q860" s="436"/>
      <c r="R860" s="79">
        <f t="shared" si="197"/>
        <v>0</v>
      </c>
      <c r="S860" s="1"/>
      <c r="T860" s="436"/>
      <c r="U860" s="79">
        <f t="shared" si="198"/>
        <v>0</v>
      </c>
      <c r="V860" s="1"/>
      <c r="W860" s="436"/>
      <c r="X860" s="79">
        <f t="shared" si="199"/>
        <v>0</v>
      </c>
      <c r="Y860" s="1"/>
      <c r="Z860" s="436"/>
      <c r="AA860" s="79">
        <f t="shared" si="200"/>
        <v>0</v>
      </c>
    </row>
    <row r="861" spans="1:27" customFormat="1" ht="17.25" customHeight="1">
      <c r="A861" s="1"/>
      <c r="B861" s="71">
        <v>9781789275100</v>
      </c>
      <c r="C861" s="88" t="s">
        <v>1317</v>
      </c>
      <c r="D861" s="73" t="s">
        <v>1268</v>
      </c>
      <c r="E861" s="74" t="s">
        <v>126</v>
      </c>
      <c r="F861" s="83" t="s">
        <v>235</v>
      </c>
      <c r="G861" s="73" t="s">
        <v>1318</v>
      </c>
      <c r="H861" s="403"/>
      <c r="I861" s="75">
        <v>27.5</v>
      </c>
      <c r="J861" s="405"/>
      <c r="K861" s="76">
        <f t="shared" si="194"/>
        <v>27.5</v>
      </c>
      <c r="L861" s="77">
        <f t="shared" si="195"/>
        <v>0</v>
      </c>
      <c r="M861" s="432">
        <v>0</v>
      </c>
      <c r="N861" s="78">
        <f t="shared" si="196"/>
        <v>0</v>
      </c>
      <c r="O861" s="434"/>
      <c r="P861" s="1"/>
      <c r="Q861" s="436"/>
      <c r="R861" s="79">
        <f t="shared" si="197"/>
        <v>0</v>
      </c>
      <c r="S861" s="1"/>
      <c r="T861" s="436"/>
      <c r="U861" s="79">
        <f t="shared" si="198"/>
        <v>0</v>
      </c>
      <c r="V861" s="1"/>
      <c r="W861" s="436"/>
      <c r="X861" s="79">
        <f t="shared" si="199"/>
        <v>0</v>
      </c>
      <c r="Y861" s="1"/>
      <c r="Z861" s="436"/>
      <c r="AA861" s="79">
        <f t="shared" si="200"/>
        <v>0</v>
      </c>
    </row>
    <row r="862" spans="1:27" customFormat="1" ht="17.25" customHeight="1">
      <c r="A862" s="1"/>
      <c r="B862" s="71">
        <v>9781789275124</v>
      </c>
      <c r="C862" s="88" t="s">
        <v>1319</v>
      </c>
      <c r="D862" s="73" t="s">
        <v>1268</v>
      </c>
      <c r="E862" s="74" t="s">
        <v>98</v>
      </c>
      <c r="F862" s="83" t="s">
        <v>235</v>
      </c>
      <c r="G862" s="73" t="s">
        <v>1320</v>
      </c>
      <c r="H862" s="403"/>
      <c r="I862" s="75">
        <v>11</v>
      </c>
      <c r="J862" s="405"/>
      <c r="K862" s="76">
        <f t="shared" si="194"/>
        <v>11</v>
      </c>
      <c r="L862" s="77">
        <f t="shared" si="195"/>
        <v>0</v>
      </c>
      <c r="M862" s="432">
        <v>0</v>
      </c>
      <c r="N862" s="78">
        <f t="shared" si="196"/>
        <v>0</v>
      </c>
      <c r="O862" s="434"/>
      <c r="P862" s="1"/>
      <c r="Q862" s="436"/>
      <c r="R862" s="79">
        <f t="shared" si="197"/>
        <v>0</v>
      </c>
      <c r="S862" s="1"/>
      <c r="T862" s="436"/>
      <c r="U862" s="79">
        <f t="shared" si="198"/>
        <v>0</v>
      </c>
      <c r="V862" s="1"/>
      <c r="W862" s="436"/>
      <c r="X862" s="79">
        <f t="shared" si="199"/>
        <v>0</v>
      </c>
      <c r="Y862" s="1"/>
      <c r="Z862" s="436"/>
      <c r="AA862" s="79">
        <f t="shared" si="200"/>
        <v>0</v>
      </c>
    </row>
    <row r="863" spans="1:27" customFormat="1" ht="17.25" customHeight="1">
      <c r="A863" s="1"/>
      <c r="B863" s="71">
        <v>9781780909615</v>
      </c>
      <c r="C863" s="88" t="s">
        <v>1321</v>
      </c>
      <c r="D863" s="73" t="s">
        <v>1268</v>
      </c>
      <c r="E863" s="74" t="s">
        <v>126</v>
      </c>
      <c r="F863" s="83" t="s">
        <v>235</v>
      </c>
      <c r="G863" s="73" t="s">
        <v>1322</v>
      </c>
      <c r="H863" s="403"/>
      <c r="I863" s="75">
        <v>37</v>
      </c>
      <c r="J863" s="405"/>
      <c r="K863" s="76">
        <f t="shared" si="194"/>
        <v>37</v>
      </c>
      <c r="L863" s="77">
        <f t="shared" si="195"/>
        <v>0</v>
      </c>
      <c r="M863" s="432">
        <v>0</v>
      </c>
      <c r="N863" s="78">
        <f t="shared" si="196"/>
        <v>0</v>
      </c>
      <c r="O863" s="434"/>
      <c r="P863" s="1"/>
      <c r="Q863" s="436"/>
      <c r="R863" s="79">
        <f t="shared" si="197"/>
        <v>0</v>
      </c>
      <c r="S863" s="1"/>
      <c r="T863" s="436"/>
      <c r="U863" s="79">
        <f t="shared" si="198"/>
        <v>0</v>
      </c>
      <c r="V863" s="1"/>
      <c r="W863" s="436"/>
      <c r="X863" s="79">
        <f t="shared" si="199"/>
        <v>0</v>
      </c>
      <c r="Y863" s="1"/>
      <c r="Z863" s="436"/>
      <c r="AA863" s="79">
        <f t="shared" si="200"/>
        <v>0</v>
      </c>
    </row>
    <row r="864" spans="1:27" customFormat="1" ht="17.25" customHeight="1">
      <c r="A864" s="1"/>
      <c r="B864" s="71">
        <v>9781780907833</v>
      </c>
      <c r="C864" s="88" t="s">
        <v>1323</v>
      </c>
      <c r="D864" s="73" t="s">
        <v>1268</v>
      </c>
      <c r="E864" s="74" t="s">
        <v>126</v>
      </c>
      <c r="F864" s="83" t="s">
        <v>235</v>
      </c>
      <c r="G864" s="73" t="s">
        <v>1324</v>
      </c>
      <c r="H864" s="403"/>
      <c r="I864" s="75">
        <v>31</v>
      </c>
      <c r="J864" s="405"/>
      <c r="K864" s="76">
        <f t="shared" si="194"/>
        <v>31</v>
      </c>
      <c r="L864" s="77">
        <f t="shared" si="195"/>
        <v>0</v>
      </c>
      <c r="M864" s="432">
        <v>0</v>
      </c>
      <c r="N864" s="78">
        <f t="shared" si="196"/>
        <v>0</v>
      </c>
      <c r="O864" s="434"/>
      <c r="P864" s="1"/>
      <c r="Q864" s="436"/>
      <c r="R864" s="79">
        <f t="shared" si="197"/>
        <v>0</v>
      </c>
      <c r="S864" s="1"/>
      <c r="T864" s="436"/>
      <c r="U864" s="79">
        <f t="shared" si="198"/>
        <v>0</v>
      </c>
      <c r="V864" s="1"/>
      <c r="W864" s="436"/>
      <c r="X864" s="79">
        <f t="shared" si="199"/>
        <v>0</v>
      </c>
      <c r="Y864" s="1"/>
      <c r="Z864" s="436"/>
      <c r="AA864" s="79">
        <f t="shared" si="200"/>
        <v>0</v>
      </c>
    </row>
    <row r="865" spans="1:27" customFormat="1" ht="17.25" customHeight="1">
      <c r="A865" s="1"/>
      <c r="B865" s="71">
        <v>9781780909585</v>
      </c>
      <c r="C865" s="88" t="s">
        <v>1325</v>
      </c>
      <c r="D865" s="73" t="s">
        <v>1268</v>
      </c>
      <c r="E865" s="74" t="s">
        <v>98</v>
      </c>
      <c r="F865" s="83" t="s">
        <v>235</v>
      </c>
      <c r="G865" s="73" t="s">
        <v>1324</v>
      </c>
      <c r="H865" s="403"/>
      <c r="I865" s="75">
        <v>11</v>
      </c>
      <c r="J865" s="405"/>
      <c r="K865" s="76">
        <f t="shared" si="194"/>
        <v>11</v>
      </c>
      <c r="L865" s="77">
        <f t="shared" si="195"/>
        <v>0</v>
      </c>
      <c r="M865" s="432">
        <v>0</v>
      </c>
      <c r="N865" s="78">
        <f t="shared" si="196"/>
        <v>0</v>
      </c>
      <c r="O865" s="434"/>
      <c r="P865" s="1"/>
      <c r="Q865" s="436"/>
      <c r="R865" s="79">
        <f t="shared" si="197"/>
        <v>0</v>
      </c>
      <c r="S865" s="1"/>
      <c r="T865" s="436"/>
      <c r="U865" s="79">
        <f t="shared" si="198"/>
        <v>0</v>
      </c>
      <c r="V865" s="1"/>
      <c r="W865" s="436"/>
      <c r="X865" s="79">
        <f t="shared" si="199"/>
        <v>0</v>
      </c>
      <c r="Y865" s="1"/>
      <c r="Z865" s="436"/>
      <c r="AA865" s="79">
        <f t="shared" si="200"/>
        <v>0</v>
      </c>
    </row>
    <row r="866" spans="1:27" customFormat="1" ht="17.25" customHeight="1">
      <c r="A866" s="1"/>
      <c r="B866" s="71">
        <v>9781847419279</v>
      </c>
      <c r="C866" s="88" t="s">
        <v>1326</v>
      </c>
      <c r="D866" s="73" t="s">
        <v>1268</v>
      </c>
      <c r="E866" s="74" t="s">
        <v>98</v>
      </c>
      <c r="F866" s="83" t="s">
        <v>235</v>
      </c>
      <c r="G866" s="73" t="s">
        <v>1324</v>
      </c>
      <c r="H866" s="403"/>
      <c r="I866" s="75">
        <v>17.5</v>
      </c>
      <c r="J866" s="405"/>
      <c r="K866" s="76">
        <f t="shared" si="194"/>
        <v>17.5</v>
      </c>
      <c r="L866" s="77">
        <f t="shared" si="195"/>
        <v>0</v>
      </c>
      <c r="M866" s="432">
        <v>0</v>
      </c>
      <c r="N866" s="78">
        <f t="shared" si="196"/>
        <v>0</v>
      </c>
      <c r="O866" s="434"/>
      <c r="P866" s="1"/>
      <c r="Q866" s="436"/>
      <c r="R866" s="79">
        <f t="shared" si="197"/>
        <v>0</v>
      </c>
      <c r="S866" s="1"/>
      <c r="T866" s="436"/>
      <c r="U866" s="79">
        <f t="shared" si="198"/>
        <v>0</v>
      </c>
      <c r="V866" s="1"/>
      <c r="W866" s="436"/>
      <c r="X866" s="79">
        <f t="shared" si="199"/>
        <v>0</v>
      </c>
      <c r="Y866" s="1"/>
      <c r="Z866" s="436"/>
      <c r="AA866" s="79">
        <f t="shared" si="200"/>
        <v>0</v>
      </c>
    </row>
    <row r="867" spans="1:27" customFormat="1" ht="17.25" customHeight="1">
      <c r="A867" s="1"/>
      <c r="B867" s="71">
        <v>9780192766427</v>
      </c>
      <c r="C867" s="88" t="s">
        <v>1327</v>
      </c>
      <c r="D867" s="73" t="s">
        <v>1268</v>
      </c>
      <c r="E867" s="74" t="s">
        <v>98</v>
      </c>
      <c r="F867" s="83" t="s">
        <v>235</v>
      </c>
      <c r="G867" s="73" t="s">
        <v>1324</v>
      </c>
      <c r="H867" s="403"/>
      <c r="I867" s="75">
        <v>10</v>
      </c>
      <c r="J867" s="405"/>
      <c r="K867" s="76">
        <f t="shared" si="194"/>
        <v>10</v>
      </c>
      <c r="L867" s="77">
        <f t="shared" si="195"/>
        <v>0</v>
      </c>
      <c r="M867" s="432">
        <v>0</v>
      </c>
      <c r="N867" s="78">
        <f t="shared" si="196"/>
        <v>0</v>
      </c>
      <c r="O867" s="434"/>
      <c r="P867" s="1"/>
      <c r="Q867" s="436"/>
      <c r="R867" s="79">
        <f t="shared" si="197"/>
        <v>0</v>
      </c>
      <c r="S867" s="1"/>
      <c r="T867" s="436"/>
      <c r="U867" s="79">
        <f t="shared" si="198"/>
        <v>0</v>
      </c>
      <c r="V867" s="1"/>
      <c r="W867" s="436"/>
      <c r="X867" s="79">
        <f t="shared" si="199"/>
        <v>0</v>
      </c>
      <c r="Y867" s="1"/>
      <c r="Z867" s="436"/>
      <c r="AA867" s="79">
        <f t="shared" si="200"/>
        <v>0</v>
      </c>
    </row>
    <row r="868" spans="1:27" customFormat="1" ht="17.25" customHeight="1">
      <c r="A868" s="1"/>
      <c r="B868" s="71">
        <v>9781841318035</v>
      </c>
      <c r="C868" s="88" t="s">
        <v>1328</v>
      </c>
      <c r="D868" s="73" t="s">
        <v>1268</v>
      </c>
      <c r="E868" s="74" t="s">
        <v>98</v>
      </c>
      <c r="F868" s="83" t="s">
        <v>235</v>
      </c>
      <c r="G868" s="73" t="s">
        <v>1324</v>
      </c>
      <c r="H868" s="403"/>
      <c r="I868" s="75">
        <v>17</v>
      </c>
      <c r="J868" s="405"/>
      <c r="K868" s="76">
        <f t="shared" si="194"/>
        <v>17</v>
      </c>
      <c r="L868" s="77">
        <f t="shared" si="195"/>
        <v>0</v>
      </c>
      <c r="M868" s="432">
        <v>0</v>
      </c>
      <c r="N868" s="78">
        <f t="shared" si="196"/>
        <v>0</v>
      </c>
      <c r="O868" s="434"/>
      <c r="P868" s="1"/>
      <c r="Q868" s="436"/>
      <c r="R868" s="79">
        <f t="shared" si="197"/>
        <v>0</v>
      </c>
      <c r="S868" s="1"/>
      <c r="T868" s="436"/>
      <c r="U868" s="79">
        <f t="shared" si="198"/>
        <v>0</v>
      </c>
      <c r="V868" s="1"/>
      <c r="W868" s="436"/>
      <c r="X868" s="79">
        <f t="shared" si="199"/>
        <v>0</v>
      </c>
      <c r="Y868" s="1"/>
      <c r="Z868" s="436"/>
      <c r="AA868" s="79">
        <f t="shared" si="200"/>
        <v>0</v>
      </c>
    </row>
    <row r="869" spans="1:27" customFormat="1" ht="17.25" customHeight="1">
      <c r="A869" s="1"/>
      <c r="B869" s="71">
        <v>9781847411723</v>
      </c>
      <c r="C869" s="88" t="s">
        <v>1329</v>
      </c>
      <c r="D869" s="73" t="s">
        <v>1268</v>
      </c>
      <c r="E869" s="74" t="s">
        <v>98</v>
      </c>
      <c r="F869" s="83" t="s">
        <v>235</v>
      </c>
      <c r="G869" s="73" t="s">
        <v>1324</v>
      </c>
      <c r="H869" s="403"/>
      <c r="I869" s="75">
        <v>32.5</v>
      </c>
      <c r="J869" s="405"/>
      <c r="K869" s="76">
        <f t="shared" si="194"/>
        <v>32.5</v>
      </c>
      <c r="L869" s="77">
        <f t="shared" si="195"/>
        <v>0</v>
      </c>
      <c r="M869" s="432">
        <v>0</v>
      </c>
      <c r="N869" s="78">
        <f t="shared" si="196"/>
        <v>0</v>
      </c>
      <c r="O869" s="434"/>
      <c r="P869" s="1"/>
      <c r="Q869" s="436"/>
      <c r="R869" s="79">
        <f t="shared" si="197"/>
        <v>0</v>
      </c>
      <c r="S869" s="1"/>
      <c r="T869" s="436"/>
      <c r="U869" s="79">
        <f t="shared" si="198"/>
        <v>0</v>
      </c>
      <c r="V869" s="1"/>
      <c r="W869" s="436"/>
      <c r="X869" s="79">
        <f t="shared" si="199"/>
        <v>0</v>
      </c>
      <c r="Y869" s="1"/>
      <c r="Z869" s="436"/>
      <c r="AA869" s="79">
        <f t="shared" si="200"/>
        <v>0</v>
      </c>
    </row>
    <row r="870" spans="1:27" customFormat="1" ht="17.25" customHeight="1">
      <c r="A870" s="1"/>
      <c r="B870" s="71">
        <v>9781909417212</v>
      </c>
      <c r="C870" s="88" t="s">
        <v>1330</v>
      </c>
      <c r="D870" s="73" t="s">
        <v>1268</v>
      </c>
      <c r="E870" s="74" t="s">
        <v>98</v>
      </c>
      <c r="F870" s="73" t="s">
        <v>266</v>
      </c>
      <c r="G870" s="73" t="s">
        <v>1331</v>
      </c>
      <c r="H870" s="403"/>
      <c r="I870" s="75">
        <v>7.99</v>
      </c>
      <c r="J870" s="405"/>
      <c r="K870" s="76">
        <f t="shared" si="194"/>
        <v>7.99</v>
      </c>
      <c r="L870" s="77">
        <f t="shared" si="195"/>
        <v>0</v>
      </c>
      <c r="M870" s="432">
        <v>0</v>
      </c>
      <c r="N870" s="78">
        <f t="shared" si="196"/>
        <v>0</v>
      </c>
      <c r="O870" s="434"/>
      <c r="P870" s="1"/>
      <c r="Q870" s="436"/>
      <c r="R870" s="79">
        <f t="shared" si="197"/>
        <v>0</v>
      </c>
      <c r="S870" s="1"/>
      <c r="T870" s="436"/>
      <c r="U870" s="79">
        <f t="shared" si="198"/>
        <v>0</v>
      </c>
      <c r="V870" s="1"/>
      <c r="W870" s="436"/>
      <c r="X870" s="79">
        <f t="shared" si="199"/>
        <v>0</v>
      </c>
      <c r="Y870" s="1"/>
      <c r="Z870" s="436"/>
      <c r="AA870" s="79">
        <f t="shared" si="200"/>
        <v>0</v>
      </c>
    </row>
    <row r="871" spans="1:27" customFormat="1" ht="17.25" customHeight="1">
      <c r="A871" s="1"/>
      <c r="B871" s="71"/>
      <c r="C871" s="88" t="s">
        <v>283</v>
      </c>
      <c r="D871" s="73" t="s">
        <v>1268</v>
      </c>
      <c r="E871" s="74" t="s">
        <v>139</v>
      </c>
      <c r="F871" s="73" t="s">
        <v>281</v>
      </c>
      <c r="G871" s="73"/>
      <c r="H871" s="403"/>
      <c r="I871" s="75">
        <v>9.5</v>
      </c>
      <c r="J871" s="405"/>
      <c r="K871" s="76">
        <f t="shared" si="194"/>
        <v>9.5</v>
      </c>
      <c r="L871" s="77">
        <f t="shared" si="195"/>
        <v>0</v>
      </c>
      <c r="M871" s="432">
        <v>0</v>
      </c>
      <c r="N871" s="78">
        <f t="shared" si="196"/>
        <v>0</v>
      </c>
      <c r="O871" s="434"/>
      <c r="P871" s="1"/>
      <c r="Q871" s="436"/>
      <c r="R871" s="79">
        <f t="shared" si="197"/>
        <v>0</v>
      </c>
      <c r="S871" s="1"/>
      <c r="T871" s="436"/>
      <c r="U871" s="79">
        <f t="shared" si="198"/>
        <v>0</v>
      </c>
      <c r="V871" s="1"/>
      <c r="W871" s="436"/>
      <c r="X871" s="79">
        <f t="shared" si="199"/>
        <v>0</v>
      </c>
      <c r="Y871" s="1"/>
      <c r="Z871" s="436"/>
      <c r="AA871" s="79">
        <f t="shared" si="200"/>
        <v>0</v>
      </c>
    </row>
    <row r="872" spans="1:27" s="417" customFormat="1" ht="17.25" customHeight="1">
      <c r="A872" s="463"/>
      <c r="B872" s="464"/>
      <c r="C872" s="400" t="s">
        <v>1332</v>
      </c>
      <c r="D872" s="400"/>
      <c r="E872" s="401"/>
      <c r="F872" s="471"/>
      <c r="G872" s="402"/>
      <c r="H872" s="403"/>
      <c r="I872" s="404"/>
      <c r="J872" s="405"/>
      <c r="K872" s="465">
        <f t="shared" si="194"/>
        <v>0</v>
      </c>
      <c r="L872" s="466">
        <f t="shared" si="195"/>
        <v>0</v>
      </c>
      <c r="M872" s="432">
        <v>0</v>
      </c>
      <c r="N872" s="467">
        <f t="shared" si="196"/>
        <v>0</v>
      </c>
      <c r="O872" s="434"/>
      <c r="P872" s="463"/>
      <c r="Q872" s="436"/>
      <c r="R872" s="468">
        <f t="shared" si="197"/>
        <v>0</v>
      </c>
      <c r="S872" s="463"/>
      <c r="T872" s="436"/>
      <c r="U872" s="468">
        <f t="shared" si="198"/>
        <v>0</v>
      </c>
      <c r="V872" s="463"/>
      <c r="W872" s="436"/>
      <c r="X872" s="468">
        <f t="shared" si="199"/>
        <v>0</v>
      </c>
      <c r="Y872" s="463"/>
      <c r="Z872" s="436"/>
      <c r="AA872" s="468">
        <f t="shared" si="200"/>
        <v>0</v>
      </c>
    </row>
    <row r="873" spans="1:27" s="417" customFormat="1" ht="17.25" customHeight="1">
      <c r="A873" s="463"/>
      <c r="B873" s="464"/>
      <c r="C873" s="473"/>
      <c r="D873" s="400"/>
      <c r="E873" s="401"/>
      <c r="F873" s="471"/>
      <c r="G873" s="402"/>
      <c r="H873" s="403"/>
      <c r="I873" s="472"/>
      <c r="J873" s="405"/>
      <c r="K873" s="465">
        <f t="shared" si="194"/>
        <v>0</v>
      </c>
      <c r="L873" s="466">
        <f t="shared" si="195"/>
        <v>0</v>
      </c>
      <c r="M873" s="432">
        <v>0</v>
      </c>
      <c r="N873" s="467">
        <f t="shared" si="196"/>
        <v>0</v>
      </c>
      <c r="O873" s="434"/>
      <c r="P873" s="463"/>
      <c r="Q873" s="436"/>
      <c r="R873" s="468">
        <f t="shared" si="197"/>
        <v>0</v>
      </c>
      <c r="S873" s="463"/>
      <c r="T873" s="436"/>
      <c r="U873" s="468">
        <f t="shared" si="198"/>
        <v>0</v>
      </c>
      <c r="V873" s="463"/>
      <c r="W873" s="436"/>
      <c r="X873" s="468">
        <f t="shared" si="199"/>
        <v>0</v>
      </c>
      <c r="Y873" s="463"/>
      <c r="Z873" s="436"/>
      <c r="AA873" s="468">
        <f t="shared" si="200"/>
        <v>0</v>
      </c>
    </row>
    <row r="874" spans="1:27" s="417" customFormat="1" ht="17.25" customHeight="1">
      <c r="A874" s="463"/>
      <c r="B874" s="464"/>
      <c r="C874" s="473"/>
      <c r="D874" s="400"/>
      <c r="E874" s="401"/>
      <c r="F874" s="471"/>
      <c r="G874" s="402"/>
      <c r="H874" s="403"/>
      <c r="I874" s="472"/>
      <c r="J874" s="405"/>
      <c r="K874" s="465">
        <f t="shared" si="194"/>
        <v>0</v>
      </c>
      <c r="L874" s="466">
        <f t="shared" si="195"/>
        <v>0</v>
      </c>
      <c r="M874" s="432">
        <v>0</v>
      </c>
      <c r="N874" s="467">
        <f t="shared" si="196"/>
        <v>0</v>
      </c>
      <c r="O874" s="434"/>
      <c r="P874" s="463"/>
      <c r="Q874" s="436"/>
      <c r="R874" s="468">
        <f t="shared" si="197"/>
        <v>0</v>
      </c>
      <c r="S874" s="463"/>
      <c r="T874" s="436"/>
      <c r="U874" s="468">
        <f t="shared" si="198"/>
        <v>0</v>
      </c>
      <c r="V874" s="463"/>
      <c r="W874" s="436"/>
      <c r="X874" s="468">
        <f t="shared" si="199"/>
        <v>0</v>
      </c>
      <c r="Y874" s="463"/>
      <c r="Z874" s="436"/>
      <c r="AA874" s="468">
        <f t="shared" si="200"/>
        <v>0</v>
      </c>
    </row>
    <row r="875" spans="1:27" s="417" customFormat="1" ht="17.25" customHeight="1">
      <c r="A875" s="463"/>
      <c r="B875" s="464"/>
      <c r="C875" s="473"/>
      <c r="D875" s="400"/>
      <c r="E875" s="401"/>
      <c r="F875" s="471"/>
      <c r="G875" s="402"/>
      <c r="H875" s="403"/>
      <c r="I875" s="472"/>
      <c r="J875" s="405"/>
      <c r="K875" s="465">
        <f t="shared" si="194"/>
        <v>0</v>
      </c>
      <c r="L875" s="466">
        <f t="shared" si="195"/>
        <v>0</v>
      </c>
      <c r="M875" s="432">
        <v>0</v>
      </c>
      <c r="N875" s="467">
        <f t="shared" si="196"/>
        <v>0</v>
      </c>
      <c r="O875" s="434"/>
      <c r="P875" s="463"/>
      <c r="Q875" s="436"/>
      <c r="R875" s="468">
        <f t="shared" si="197"/>
        <v>0</v>
      </c>
      <c r="S875" s="463"/>
      <c r="T875" s="436"/>
      <c r="U875" s="468">
        <f t="shared" si="198"/>
        <v>0</v>
      </c>
      <c r="V875" s="463"/>
      <c r="W875" s="436"/>
      <c r="X875" s="468">
        <f t="shared" si="199"/>
        <v>0</v>
      </c>
      <c r="Y875" s="463"/>
      <c r="Z875" s="436"/>
      <c r="AA875" s="468">
        <f t="shared" si="200"/>
        <v>0</v>
      </c>
    </row>
    <row r="876" spans="1:27" s="417" customFormat="1" ht="17.25" customHeight="1">
      <c r="A876" s="463"/>
      <c r="B876" s="464"/>
      <c r="C876" s="473"/>
      <c r="D876" s="400"/>
      <c r="E876" s="401"/>
      <c r="F876" s="471"/>
      <c r="G876" s="402"/>
      <c r="H876" s="403"/>
      <c r="I876" s="472"/>
      <c r="J876" s="405"/>
      <c r="K876" s="465">
        <f t="shared" si="194"/>
        <v>0</v>
      </c>
      <c r="L876" s="466">
        <f t="shared" si="195"/>
        <v>0</v>
      </c>
      <c r="M876" s="432">
        <v>0</v>
      </c>
      <c r="N876" s="467">
        <f t="shared" si="196"/>
        <v>0</v>
      </c>
      <c r="O876" s="434"/>
      <c r="P876" s="463"/>
      <c r="Q876" s="436"/>
      <c r="R876" s="468">
        <f t="shared" si="197"/>
        <v>0</v>
      </c>
      <c r="S876" s="463"/>
      <c r="T876" s="436"/>
      <c r="U876" s="468">
        <f t="shared" si="198"/>
        <v>0</v>
      </c>
      <c r="V876" s="463"/>
      <c r="W876" s="436"/>
      <c r="X876" s="468">
        <f t="shared" si="199"/>
        <v>0</v>
      </c>
      <c r="Y876" s="463"/>
      <c r="Z876" s="436"/>
      <c r="AA876" s="468">
        <f t="shared" si="200"/>
        <v>0</v>
      </c>
    </row>
    <row r="877" spans="1:27" customFormat="1" ht="17.25" customHeight="1">
      <c r="A877" s="1"/>
      <c r="B877" s="100"/>
      <c r="C877" s="132" t="s">
        <v>284</v>
      </c>
      <c r="D877" s="133"/>
      <c r="E877" s="97"/>
      <c r="F877" s="98"/>
      <c r="G877" s="99"/>
      <c r="H877" s="198"/>
      <c r="I877" s="101"/>
      <c r="J877" s="102"/>
      <c r="K877" s="103"/>
      <c r="L877" s="104"/>
      <c r="M877" s="105"/>
      <c r="N877" s="105"/>
      <c r="O877" s="100"/>
      <c r="P877" s="1"/>
      <c r="R877" s="1"/>
      <c r="T877" s="1"/>
      <c r="V877" s="1"/>
      <c r="X877" s="1"/>
      <c r="Y877" s="1"/>
      <c r="Z877" s="1"/>
      <c r="AA877" s="1"/>
    </row>
    <row r="878" spans="1:27" customFormat="1" ht="17.25" customHeight="1">
      <c r="A878" s="1"/>
      <c r="B878" s="134" t="s">
        <v>1333</v>
      </c>
      <c r="C878" s="135"/>
      <c r="D878" s="136"/>
      <c r="E878" s="136"/>
      <c r="F878" s="135"/>
      <c r="G878" s="135"/>
      <c r="H878" s="204">
        <f>SUM(H836:H877)</f>
        <v>0</v>
      </c>
      <c r="I878" s="113"/>
      <c r="J878" s="114"/>
      <c r="K878" s="114"/>
      <c r="L878" s="115">
        <f>SUM(L836:L877)</f>
        <v>0</v>
      </c>
      <c r="M878" s="153"/>
      <c r="N878" s="117">
        <f>SUM(N836:N877)</f>
        <v>0</v>
      </c>
      <c r="O878" s="71"/>
      <c r="P878" s="1"/>
      <c r="R878" s="1"/>
      <c r="T878" s="1"/>
      <c r="V878" s="1"/>
      <c r="X878" s="1"/>
      <c r="Y878" s="1"/>
      <c r="Z878" s="1"/>
      <c r="AA878" s="1"/>
    </row>
    <row r="879" spans="1:27" customFormat="1" ht="17.25" customHeight="1">
      <c r="A879" s="1"/>
      <c r="B879" s="120"/>
      <c r="C879" s="157"/>
      <c r="D879" s="157"/>
      <c r="E879" s="123"/>
      <c r="F879" s="157"/>
      <c r="G879" s="157"/>
      <c r="H879" s="120"/>
      <c r="I879" s="47"/>
      <c r="J879" s="4"/>
      <c r="K879" s="4"/>
      <c r="L879" s="4"/>
      <c r="M879" s="128"/>
      <c r="N879" s="128"/>
      <c r="O879" s="157"/>
      <c r="P879" s="1"/>
      <c r="R879" s="1"/>
      <c r="T879" s="1"/>
      <c r="V879" s="1"/>
      <c r="X879" s="1"/>
      <c r="Y879" s="1"/>
      <c r="Z879" s="1"/>
      <c r="AA879" s="1"/>
    </row>
    <row r="880" spans="1:27" customFormat="1" ht="30" customHeight="1">
      <c r="A880" s="1"/>
      <c r="B880" s="387" t="s">
        <v>1334</v>
      </c>
      <c r="C880" s="371"/>
      <c r="D880" s="371"/>
      <c r="E880" s="371"/>
      <c r="F880" s="371"/>
      <c r="G880" s="371"/>
      <c r="H880" s="371"/>
      <c r="I880" s="371"/>
      <c r="J880" s="371"/>
      <c r="K880" s="371"/>
      <c r="L880" s="371"/>
      <c r="M880" s="371"/>
      <c r="N880" s="371"/>
      <c r="O880" s="372"/>
      <c r="P880" s="1"/>
      <c r="R880" s="1"/>
      <c r="T880" s="1"/>
      <c r="V880" s="1"/>
      <c r="X880" s="1"/>
      <c r="Y880" s="1"/>
      <c r="Z880" s="1"/>
      <c r="AA880" s="1"/>
    </row>
    <row r="881" spans="1:27" customFormat="1" ht="30" customHeight="1">
      <c r="A881" s="15"/>
      <c r="B881" s="144" t="s">
        <v>78</v>
      </c>
      <c r="C881" s="28" t="s">
        <v>79</v>
      </c>
      <c r="D881" s="28" t="s">
        <v>80</v>
      </c>
      <c r="E881" s="28" t="s">
        <v>81</v>
      </c>
      <c r="F881" s="145" t="s">
        <v>82</v>
      </c>
      <c r="G881" s="28" t="s">
        <v>83</v>
      </c>
      <c r="H881" s="146" t="s">
        <v>84</v>
      </c>
      <c r="I881" s="147" t="s">
        <v>85</v>
      </c>
      <c r="J881" s="148" t="s">
        <v>86</v>
      </c>
      <c r="K881" s="148" t="s">
        <v>87</v>
      </c>
      <c r="L881" s="148" t="s">
        <v>88</v>
      </c>
      <c r="M881" s="149" t="s">
        <v>89</v>
      </c>
      <c r="N881" s="149" t="s">
        <v>90</v>
      </c>
      <c r="O881" s="28" t="s">
        <v>91</v>
      </c>
      <c r="P881" s="15"/>
      <c r="Q881" s="385" t="s">
        <v>92</v>
      </c>
      <c r="R881" s="379"/>
      <c r="S881" s="15"/>
      <c r="T881" s="385" t="s">
        <v>93</v>
      </c>
      <c r="U881" s="379"/>
      <c r="V881" s="15"/>
      <c r="W881" s="385" t="s">
        <v>94</v>
      </c>
      <c r="X881" s="379"/>
      <c r="Y881" s="15"/>
      <c r="Z881" s="386" t="s">
        <v>95</v>
      </c>
      <c r="AA881" s="379"/>
    </row>
    <row r="882" spans="1:27" customFormat="1" ht="17.25" customHeight="1">
      <c r="A882" s="1"/>
      <c r="B882" s="71">
        <v>9781802300642</v>
      </c>
      <c r="C882" s="86" t="s">
        <v>1335</v>
      </c>
      <c r="D882" s="208" t="s">
        <v>1336</v>
      </c>
      <c r="E882" s="74" t="s">
        <v>126</v>
      </c>
      <c r="F882" s="29" t="s">
        <v>140</v>
      </c>
      <c r="G882" s="73" t="s">
        <v>1337</v>
      </c>
      <c r="H882" s="403"/>
      <c r="I882" s="75">
        <v>16.95</v>
      </c>
      <c r="J882" s="405"/>
      <c r="K882" s="76">
        <f t="shared" ref="K882:K887" si="201">I882-(I882*J882)</f>
        <v>16.95</v>
      </c>
      <c r="L882" s="77">
        <f t="shared" ref="L882:L887" si="202">K882*H882</f>
        <v>0</v>
      </c>
      <c r="M882" s="432">
        <v>0</v>
      </c>
      <c r="N882" s="78">
        <f t="shared" ref="N882:N887" si="203">L882+(L882*M882)</f>
        <v>0</v>
      </c>
      <c r="O882" s="434"/>
      <c r="P882" s="1"/>
      <c r="Q882" s="436"/>
      <c r="R882" s="79">
        <f t="shared" ref="R882:R887" si="204">IF(Q882="YES",$H882,0)</f>
        <v>0</v>
      </c>
      <c r="S882" s="1"/>
      <c r="T882" s="436"/>
      <c r="U882" s="79">
        <f t="shared" ref="U882:U887" si="205">IF(T882="YES",$H882,0)</f>
        <v>0</v>
      </c>
      <c r="V882" s="1"/>
      <c r="W882" s="436"/>
      <c r="X882" s="79">
        <f t="shared" ref="X882:X887" si="206">IF(W882="YES",$H882,0)</f>
        <v>0</v>
      </c>
      <c r="Y882" s="1"/>
      <c r="Z882" s="436"/>
      <c r="AA882" s="79">
        <f t="shared" ref="AA882:AA887" si="207">IF(Z882="YES",$H882,0)</f>
        <v>0</v>
      </c>
    </row>
    <row r="883" spans="1:27" customFormat="1" ht="17.25" customHeight="1">
      <c r="A883" s="1"/>
      <c r="B883" s="71">
        <v>9781802301434</v>
      </c>
      <c r="C883" s="86" t="s">
        <v>1338</v>
      </c>
      <c r="D883" s="208" t="s">
        <v>1336</v>
      </c>
      <c r="E883" s="74" t="s">
        <v>126</v>
      </c>
      <c r="F883" s="29" t="s">
        <v>140</v>
      </c>
      <c r="G883" s="73" t="s">
        <v>1339</v>
      </c>
      <c r="H883" s="403"/>
      <c r="I883" s="75">
        <v>16.95</v>
      </c>
      <c r="J883" s="405"/>
      <c r="K883" s="76">
        <f t="shared" si="201"/>
        <v>16.95</v>
      </c>
      <c r="L883" s="77">
        <f t="shared" si="202"/>
        <v>0</v>
      </c>
      <c r="M883" s="432">
        <v>0</v>
      </c>
      <c r="N883" s="78">
        <f t="shared" si="203"/>
        <v>0</v>
      </c>
      <c r="O883" s="434"/>
      <c r="P883" s="1"/>
      <c r="Q883" s="436"/>
      <c r="R883" s="79">
        <f t="shared" si="204"/>
        <v>0</v>
      </c>
      <c r="S883" s="1"/>
      <c r="T883" s="436"/>
      <c r="U883" s="79">
        <f t="shared" si="205"/>
        <v>0</v>
      </c>
      <c r="V883" s="1"/>
      <c r="W883" s="436"/>
      <c r="X883" s="79">
        <f t="shared" si="206"/>
        <v>0</v>
      </c>
      <c r="Y883" s="1"/>
      <c r="Z883" s="436"/>
      <c r="AA883" s="79">
        <f t="shared" si="207"/>
        <v>0</v>
      </c>
    </row>
    <row r="884" spans="1:27" customFormat="1" ht="17.25" customHeight="1">
      <c r="A884" s="1"/>
      <c r="B884" s="71">
        <v>9781802301458</v>
      </c>
      <c r="C884" s="86" t="s">
        <v>1340</v>
      </c>
      <c r="D884" s="208" t="s">
        <v>1336</v>
      </c>
      <c r="E884" s="74" t="s">
        <v>126</v>
      </c>
      <c r="F884" s="29" t="s">
        <v>140</v>
      </c>
      <c r="G884" s="73" t="s">
        <v>1341</v>
      </c>
      <c r="H884" s="403"/>
      <c r="I884" s="75">
        <v>16.95</v>
      </c>
      <c r="J884" s="405"/>
      <c r="K884" s="76">
        <f t="shared" si="201"/>
        <v>16.95</v>
      </c>
      <c r="L884" s="77">
        <f t="shared" si="202"/>
        <v>0</v>
      </c>
      <c r="M884" s="432">
        <v>0</v>
      </c>
      <c r="N884" s="78">
        <f t="shared" si="203"/>
        <v>0</v>
      </c>
      <c r="O884" s="434"/>
      <c r="P884" s="1"/>
      <c r="Q884" s="436"/>
      <c r="R884" s="79">
        <f t="shared" si="204"/>
        <v>0</v>
      </c>
      <c r="S884" s="1"/>
      <c r="T884" s="436"/>
      <c r="U884" s="79">
        <f t="shared" si="205"/>
        <v>0</v>
      </c>
      <c r="V884" s="1"/>
      <c r="W884" s="436"/>
      <c r="X884" s="79">
        <f t="shared" si="206"/>
        <v>0</v>
      </c>
      <c r="Y884" s="1"/>
      <c r="Z884" s="436"/>
      <c r="AA884" s="79">
        <f t="shared" si="207"/>
        <v>0</v>
      </c>
    </row>
    <row r="885" spans="1:27" customFormat="1" ht="17.25" customHeight="1">
      <c r="A885" s="1"/>
      <c r="B885" s="71">
        <v>9781802303049</v>
      </c>
      <c r="C885" s="86" t="s">
        <v>1342</v>
      </c>
      <c r="D885" s="208" t="s">
        <v>1336</v>
      </c>
      <c r="E885" s="74" t="s">
        <v>126</v>
      </c>
      <c r="F885" s="29" t="s">
        <v>140</v>
      </c>
      <c r="G885" s="73" t="s">
        <v>1343</v>
      </c>
      <c r="H885" s="403"/>
      <c r="I885" s="75">
        <v>16.95</v>
      </c>
      <c r="J885" s="405"/>
      <c r="K885" s="76">
        <f t="shared" si="201"/>
        <v>16.95</v>
      </c>
      <c r="L885" s="77">
        <f t="shared" si="202"/>
        <v>0</v>
      </c>
      <c r="M885" s="432">
        <v>0</v>
      </c>
      <c r="N885" s="78">
        <f t="shared" si="203"/>
        <v>0</v>
      </c>
      <c r="O885" s="434"/>
      <c r="P885" s="1"/>
      <c r="Q885" s="436"/>
      <c r="R885" s="79">
        <f t="shared" si="204"/>
        <v>0</v>
      </c>
      <c r="S885" s="1"/>
      <c r="T885" s="436"/>
      <c r="U885" s="79">
        <f t="shared" si="205"/>
        <v>0</v>
      </c>
      <c r="V885" s="1"/>
      <c r="W885" s="436"/>
      <c r="X885" s="79">
        <f t="shared" si="206"/>
        <v>0</v>
      </c>
      <c r="Y885" s="1"/>
      <c r="Z885" s="436"/>
      <c r="AA885" s="79">
        <f t="shared" si="207"/>
        <v>0</v>
      </c>
    </row>
    <row r="886" spans="1:27" customFormat="1" ht="17.25" customHeight="1">
      <c r="A886" s="1"/>
      <c r="B886" s="71">
        <v>9781845369422</v>
      </c>
      <c r="C886" s="86" t="s">
        <v>1344</v>
      </c>
      <c r="D886" s="208" t="s">
        <v>1336</v>
      </c>
      <c r="E886" s="74" t="s">
        <v>126</v>
      </c>
      <c r="F886" s="29" t="s">
        <v>140</v>
      </c>
      <c r="G886" s="73" t="s">
        <v>1345</v>
      </c>
      <c r="H886" s="403"/>
      <c r="I886" s="75">
        <v>16.95</v>
      </c>
      <c r="J886" s="405"/>
      <c r="K886" s="76">
        <f t="shared" si="201"/>
        <v>16.95</v>
      </c>
      <c r="L886" s="77">
        <f t="shared" si="202"/>
        <v>0</v>
      </c>
      <c r="M886" s="432">
        <v>0</v>
      </c>
      <c r="N886" s="78">
        <f t="shared" si="203"/>
        <v>0</v>
      </c>
      <c r="O886" s="434"/>
      <c r="P886" s="1"/>
      <c r="Q886" s="436"/>
      <c r="R886" s="79">
        <f t="shared" si="204"/>
        <v>0</v>
      </c>
      <c r="S886" s="1"/>
      <c r="T886" s="436"/>
      <c r="U886" s="79">
        <f t="shared" si="205"/>
        <v>0</v>
      </c>
      <c r="V886" s="1"/>
      <c r="W886" s="436"/>
      <c r="X886" s="79">
        <f t="shared" si="206"/>
        <v>0</v>
      </c>
      <c r="Y886" s="1"/>
      <c r="Z886" s="436"/>
      <c r="AA886" s="79">
        <f t="shared" si="207"/>
        <v>0</v>
      </c>
    </row>
    <row r="887" spans="1:27" customFormat="1" ht="17.25" customHeight="1">
      <c r="A887" s="1"/>
      <c r="B887" s="71">
        <v>9781845369491</v>
      </c>
      <c r="C887" s="86" t="s">
        <v>1346</v>
      </c>
      <c r="D887" s="208" t="s">
        <v>1336</v>
      </c>
      <c r="E887" s="74" t="s">
        <v>126</v>
      </c>
      <c r="F887" s="29" t="s">
        <v>140</v>
      </c>
      <c r="G887" s="73" t="s">
        <v>1347</v>
      </c>
      <c r="H887" s="403"/>
      <c r="I887" s="75">
        <v>16.95</v>
      </c>
      <c r="J887" s="405"/>
      <c r="K887" s="76">
        <f t="shared" si="201"/>
        <v>16.95</v>
      </c>
      <c r="L887" s="77">
        <f t="shared" si="202"/>
        <v>0</v>
      </c>
      <c r="M887" s="432">
        <v>0</v>
      </c>
      <c r="N887" s="78">
        <f t="shared" si="203"/>
        <v>0</v>
      </c>
      <c r="O887" s="434"/>
      <c r="P887" s="1"/>
      <c r="Q887" s="436"/>
      <c r="R887" s="79">
        <f t="shared" si="204"/>
        <v>0</v>
      </c>
      <c r="S887" s="1"/>
      <c r="T887" s="436"/>
      <c r="U887" s="79">
        <f t="shared" si="205"/>
        <v>0</v>
      </c>
      <c r="V887" s="1"/>
      <c r="W887" s="436"/>
      <c r="X887" s="79">
        <f t="shared" si="206"/>
        <v>0</v>
      </c>
      <c r="Y887" s="1"/>
      <c r="Z887" s="436"/>
      <c r="AA887" s="79">
        <f t="shared" si="207"/>
        <v>0</v>
      </c>
    </row>
    <row r="888" spans="1:27" customFormat="1" ht="17.25" customHeight="1">
      <c r="A888" s="1"/>
      <c r="B888" s="71">
        <v>9781845369699</v>
      </c>
      <c r="C888" s="86" t="s">
        <v>1348</v>
      </c>
      <c r="D888" s="208" t="s">
        <v>1336</v>
      </c>
      <c r="E888" s="74" t="s">
        <v>126</v>
      </c>
      <c r="F888" s="29" t="s">
        <v>140</v>
      </c>
      <c r="G888" s="73" t="s">
        <v>1349</v>
      </c>
      <c r="H888" s="403"/>
      <c r="I888" s="75">
        <v>16.95</v>
      </c>
      <c r="J888" s="405"/>
      <c r="K888" s="76">
        <f t="shared" ref="K888:K889" si="208">I888-(I888*J888)</f>
        <v>16.95</v>
      </c>
      <c r="L888" s="77">
        <f t="shared" ref="L888:L889" si="209">K888*H888</f>
        <v>0</v>
      </c>
      <c r="M888" s="432">
        <v>0</v>
      </c>
      <c r="N888" s="78">
        <f t="shared" ref="N888:N889" si="210">L888+(L888*M888)</f>
        <v>0</v>
      </c>
      <c r="O888" s="434"/>
      <c r="P888" s="1"/>
      <c r="Q888" s="436"/>
      <c r="R888" s="79">
        <f t="shared" ref="R888:R889" si="211">IF(Q888="YES",$H888,0)</f>
        <v>0</v>
      </c>
      <c r="S888" s="1"/>
      <c r="T888" s="436"/>
      <c r="U888" s="79">
        <f t="shared" ref="U888:U889" si="212">IF(T888="YES",$H888,0)</f>
        <v>0</v>
      </c>
      <c r="V888" s="1"/>
      <c r="W888" s="436"/>
      <c r="X888" s="79">
        <f t="shared" ref="X888:X889" si="213">IF(W888="YES",$H888,0)</f>
        <v>0</v>
      </c>
      <c r="Y888" s="1"/>
      <c r="Z888" s="436"/>
      <c r="AA888" s="79">
        <f t="shared" ref="AA888:AA889" si="214">IF(Z888="YES",$H888,0)</f>
        <v>0</v>
      </c>
    </row>
    <row r="889" spans="1:27" customFormat="1" ht="17.25" customHeight="1">
      <c r="A889" s="1"/>
      <c r="B889" s="71">
        <v>9781915595102</v>
      </c>
      <c r="C889" s="88" t="s">
        <v>1350</v>
      </c>
      <c r="D889" s="208" t="s">
        <v>1336</v>
      </c>
      <c r="E889" s="74" t="s">
        <v>126</v>
      </c>
      <c r="F889" s="73" t="s">
        <v>216</v>
      </c>
      <c r="G889" s="90" t="s">
        <v>1351</v>
      </c>
      <c r="H889" s="403"/>
      <c r="I889" s="75">
        <v>15.5</v>
      </c>
      <c r="J889" s="405"/>
      <c r="K889" s="76">
        <f t="shared" si="208"/>
        <v>15.5</v>
      </c>
      <c r="L889" s="77">
        <f t="shared" si="209"/>
        <v>0</v>
      </c>
      <c r="M889" s="432">
        <v>0</v>
      </c>
      <c r="N889" s="78">
        <f t="shared" si="210"/>
        <v>0</v>
      </c>
      <c r="O889" s="434"/>
      <c r="P889" s="1"/>
      <c r="Q889" s="436"/>
      <c r="R889" s="79">
        <f t="shared" si="211"/>
        <v>0</v>
      </c>
      <c r="S889" s="1"/>
      <c r="T889" s="436"/>
      <c r="U889" s="79">
        <f t="shared" si="212"/>
        <v>0</v>
      </c>
      <c r="V889" s="1"/>
      <c r="W889" s="436"/>
      <c r="X889" s="79">
        <f t="shared" si="213"/>
        <v>0</v>
      </c>
      <c r="Y889" s="1"/>
      <c r="Z889" s="436"/>
      <c r="AA889" s="79">
        <f t="shared" si="214"/>
        <v>0</v>
      </c>
    </row>
    <row r="890" spans="1:27" customFormat="1" ht="17.25" customHeight="1">
      <c r="A890" s="1"/>
      <c r="B890" s="71">
        <v>9781915595935</v>
      </c>
      <c r="C890" s="88" t="s">
        <v>1352</v>
      </c>
      <c r="D890" s="208" t="s">
        <v>1336</v>
      </c>
      <c r="E890" s="74" t="s">
        <v>126</v>
      </c>
      <c r="F890" s="73" t="s">
        <v>216</v>
      </c>
      <c r="G890" s="90" t="s">
        <v>1353</v>
      </c>
      <c r="H890" s="403"/>
      <c r="I890" s="75">
        <v>15.5</v>
      </c>
      <c r="J890" s="405"/>
      <c r="K890" s="76">
        <f t="shared" ref="K889:K914" si="215">I890-(I890*J890)</f>
        <v>15.5</v>
      </c>
      <c r="L890" s="77">
        <f t="shared" ref="L889:L914" si="216">K890*H890</f>
        <v>0</v>
      </c>
      <c r="M890" s="432">
        <v>0</v>
      </c>
      <c r="N890" s="78">
        <f t="shared" ref="N889:N914" si="217">L890+(L890*M890)</f>
        <v>0</v>
      </c>
      <c r="O890" s="434"/>
      <c r="P890" s="1"/>
      <c r="Q890" s="436"/>
      <c r="R890" s="79">
        <f t="shared" ref="R889:R914" si="218">IF(Q890="YES",$H890,0)</f>
        <v>0</v>
      </c>
      <c r="S890" s="1"/>
      <c r="T890" s="436"/>
      <c r="U890" s="79">
        <f t="shared" ref="U889:U914" si="219">IF(T890="YES",$H890,0)</f>
        <v>0</v>
      </c>
      <c r="V890" s="1"/>
      <c r="W890" s="436"/>
      <c r="X890" s="79">
        <f t="shared" ref="X889:X914" si="220">IF(W890="YES",$H890,0)</f>
        <v>0</v>
      </c>
      <c r="Y890" s="1"/>
      <c r="Z890" s="436"/>
      <c r="AA890" s="79">
        <f t="shared" ref="AA889:AA914" si="221">IF(Z890="YES",$H890,0)</f>
        <v>0</v>
      </c>
    </row>
    <row r="891" spans="1:27" customFormat="1" ht="17.25" customHeight="1">
      <c r="A891" s="1"/>
      <c r="B891" s="71">
        <v>9781915595942</v>
      </c>
      <c r="C891" s="88" t="s">
        <v>1354</v>
      </c>
      <c r="D891" s="208" t="s">
        <v>1336</v>
      </c>
      <c r="E891" s="74" t="s">
        <v>126</v>
      </c>
      <c r="F891" s="73" t="s">
        <v>216</v>
      </c>
      <c r="G891" s="90" t="s">
        <v>1355</v>
      </c>
      <c r="H891" s="403"/>
      <c r="I891" s="75">
        <v>15.5</v>
      </c>
      <c r="J891" s="405"/>
      <c r="K891" s="76">
        <f t="shared" si="215"/>
        <v>15.5</v>
      </c>
      <c r="L891" s="77">
        <f t="shared" si="216"/>
        <v>0</v>
      </c>
      <c r="M891" s="432">
        <v>0</v>
      </c>
      <c r="N891" s="78">
        <f t="shared" si="217"/>
        <v>0</v>
      </c>
      <c r="O891" s="434"/>
      <c r="P891" s="1"/>
      <c r="Q891" s="436"/>
      <c r="R891" s="79">
        <f t="shared" si="218"/>
        <v>0</v>
      </c>
      <c r="S891" s="1"/>
      <c r="T891" s="436"/>
      <c r="U891" s="79">
        <f t="shared" si="219"/>
        <v>0</v>
      </c>
      <c r="V891" s="1"/>
      <c r="W891" s="436"/>
      <c r="X891" s="79">
        <f t="shared" si="220"/>
        <v>0</v>
      </c>
      <c r="Y891" s="1"/>
      <c r="Z891" s="436"/>
      <c r="AA891" s="79">
        <f t="shared" si="221"/>
        <v>0</v>
      </c>
    </row>
    <row r="892" spans="1:27" customFormat="1" ht="17.25" customHeight="1">
      <c r="A892" s="1"/>
      <c r="B892" s="71">
        <v>9781789271843</v>
      </c>
      <c r="C892" s="88" t="s">
        <v>1356</v>
      </c>
      <c r="D892" s="208" t="s">
        <v>1336</v>
      </c>
      <c r="E892" s="74" t="s">
        <v>126</v>
      </c>
      <c r="F892" s="73" t="s">
        <v>235</v>
      </c>
      <c r="G892" s="73" t="s">
        <v>1357</v>
      </c>
      <c r="H892" s="403"/>
      <c r="I892" s="75">
        <v>16.5</v>
      </c>
      <c r="J892" s="405"/>
      <c r="K892" s="76">
        <f t="shared" si="215"/>
        <v>16.5</v>
      </c>
      <c r="L892" s="77">
        <f t="shared" si="216"/>
        <v>0</v>
      </c>
      <c r="M892" s="432">
        <v>0</v>
      </c>
      <c r="N892" s="78">
        <f t="shared" si="217"/>
        <v>0</v>
      </c>
      <c r="O892" s="434"/>
      <c r="P892" s="1"/>
      <c r="Q892" s="436"/>
      <c r="R892" s="79">
        <f t="shared" si="218"/>
        <v>0</v>
      </c>
      <c r="S892" s="1"/>
      <c r="T892" s="436"/>
      <c r="U892" s="79">
        <f t="shared" si="219"/>
        <v>0</v>
      </c>
      <c r="V892" s="1"/>
      <c r="W892" s="436"/>
      <c r="X892" s="79">
        <f t="shared" si="220"/>
        <v>0</v>
      </c>
      <c r="Y892" s="1"/>
      <c r="Z892" s="436"/>
      <c r="AA892" s="79">
        <f t="shared" si="221"/>
        <v>0</v>
      </c>
    </row>
    <row r="893" spans="1:27" customFormat="1" ht="17.25" customHeight="1">
      <c r="A893" s="1"/>
      <c r="B893" s="71">
        <v>9781789275179</v>
      </c>
      <c r="C893" s="88" t="s">
        <v>1358</v>
      </c>
      <c r="D893" s="208" t="s">
        <v>1336</v>
      </c>
      <c r="E893" s="74" t="s">
        <v>126</v>
      </c>
      <c r="F893" s="73" t="s">
        <v>235</v>
      </c>
      <c r="G893" s="73" t="s">
        <v>1359</v>
      </c>
      <c r="H893" s="403"/>
      <c r="I893" s="75">
        <v>16.5</v>
      </c>
      <c r="J893" s="405"/>
      <c r="K893" s="76">
        <f t="shared" si="215"/>
        <v>16.5</v>
      </c>
      <c r="L893" s="77">
        <f t="shared" si="216"/>
        <v>0</v>
      </c>
      <c r="M893" s="432">
        <v>0</v>
      </c>
      <c r="N893" s="78">
        <f t="shared" si="217"/>
        <v>0</v>
      </c>
      <c r="O893" s="434"/>
      <c r="P893" s="1"/>
      <c r="Q893" s="436"/>
      <c r="R893" s="79">
        <f t="shared" si="218"/>
        <v>0</v>
      </c>
      <c r="S893" s="1"/>
      <c r="T893" s="436"/>
      <c r="U893" s="79">
        <f t="shared" si="219"/>
        <v>0</v>
      </c>
      <c r="V893" s="1"/>
      <c r="W893" s="436"/>
      <c r="X893" s="79">
        <f t="shared" si="220"/>
        <v>0</v>
      </c>
      <c r="Y893" s="1"/>
      <c r="Z893" s="436"/>
      <c r="AA893" s="79">
        <f t="shared" si="221"/>
        <v>0</v>
      </c>
    </row>
    <row r="894" spans="1:27" customFormat="1" ht="17.25" customHeight="1">
      <c r="A894" s="1"/>
      <c r="B894" s="71">
        <v>9781789275025</v>
      </c>
      <c r="C894" s="88" t="s">
        <v>1360</v>
      </c>
      <c r="D894" s="208" t="s">
        <v>1336</v>
      </c>
      <c r="E894" s="74" t="s">
        <v>126</v>
      </c>
      <c r="F894" s="73" t="s">
        <v>235</v>
      </c>
      <c r="G894" s="73" t="s">
        <v>1361</v>
      </c>
      <c r="H894" s="403"/>
      <c r="I894" s="75">
        <v>16.5</v>
      </c>
      <c r="J894" s="405"/>
      <c r="K894" s="76">
        <f t="shared" si="215"/>
        <v>16.5</v>
      </c>
      <c r="L894" s="77">
        <f t="shared" si="216"/>
        <v>0</v>
      </c>
      <c r="M894" s="432">
        <v>0</v>
      </c>
      <c r="N894" s="78">
        <f t="shared" si="217"/>
        <v>0</v>
      </c>
      <c r="O894" s="434"/>
      <c r="P894" s="1"/>
      <c r="Q894" s="436"/>
      <c r="R894" s="79">
        <f t="shared" si="218"/>
        <v>0</v>
      </c>
      <c r="S894" s="1"/>
      <c r="T894" s="436"/>
      <c r="U894" s="79">
        <f t="shared" si="219"/>
        <v>0</v>
      </c>
      <c r="V894" s="1"/>
      <c r="W894" s="436"/>
      <c r="X894" s="79">
        <f t="shared" si="220"/>
        <v>0</v>
      </c>
      <c r="Y894" s="1"/>
      <c r="Z894" s="436"/>
      <c r="AA894" s="79">
        <f t="shared" si="221"/>
        <v>0</v>
      </c>
    </row>
    <row r="895" spans="1:27" customFormat="1" ht="17.25" customHeight="1">
      <c r="A895" s="1"/>
      <c r="B895" s="71">
        <v>9781789276398</v>
      </c>
      <c r="C895" s="88" t="s">
        <v>1362</v>
      </c>
      <c r="D895" s="208" t="s">
        <v>1336</v>
      </c>
      <c r="E895" s="74" t="s">
        <v>126</v>
      </c>
      <c r="F895" s="73" t="s">
        <v>235</v>
      </c>
      <c r="G895" s="73" t="s">
        <v>1363</v>
      </c>
      <c r="H895" s="403"/>
      <c r="I895" s="75">
        <v>18.5</v>
      </c>
      <c r="J895" s="405"/>
      <c r="K895" s="76">
        <f t="shared" si="215"/>
        <v>18.5</v>
      </c>
      <c r="L895" s="77">
        <f t="shared" si="216"/>
        <v>0</v>
      </c>
      <c r="M895" s="432">
        <v>0</v>
      </c>
      <c r="N895" s="78">
        <f t="shared" si="217"/>
        <v>0</v>
      </c>
      <c r="O895" s="434"/>
      <c r="P895" s="1"/>
      <c r="Q895" s="436"/>
      <c r="R895" s="79">
        <f t="shared" si="218"/>
        <v>0</v>
      </c>
      <c r="S895" s="1"/>
      <c r="T895" s="436"/>
      <c r="U895" s="79">
        <f t="shared" si="219"/>
        <v>0</v>
      </c>
      <c r="V895" s="1"/>
      <c r="W895" s="436"/>
      <c r="X895" s="79">
        <f t="shared" si="220"/>
        <v>0</v>
      </c>
      <c r="Y895" s="1"/>
      <c r="Z895" s="436"/>
      <c r="AA895" s="79">
        <f t="shared" si="221"/>
        <v>0</v>
      </c>
    </row>
    <row r="896" spans="1:27" customFormat="1" ht="17.25" customHeight="1">
      <c r="A896" s="1"/>
      <c r="B896" s="71">
        <v>9781780907338</v>
      </c>
      <c r="C896" s="88" t="s">
        <v>1364</v>
      </c>
      <c r="D896" s="208" t="s">
        <v>1336</v>
      </c>
      <c r="E896" s="74" t="s">
        <v>126</v>
      </c>
      <c r="F896" s="73" t="s">
        <v>235</v>
      </c>
      <c r="G896" s="73" t="s">
        <v>1365</v>
      </c>
      <c r="H896" s="403"/>
      <c r="I896" s="75">
        <v>13.5</v>
      </c>
      <c r="J896" s="405"/>
      <c r="K896" s="76">
        <f t="shared" si="215"/>
        <v>13.5</v>
      </c>
      <c r="L896" s="77">
        <f t="shared" si="216"/>
        <v>0</v>
      </c>
      <c r="M896" s="432">
        <v>0</v>
      </c>
      <c r="N896" s="78">
        <f t="shared" si="217"/>
        <v>0</v>
      </c>
      <c r="O896" s="434"/>
      <c r="P896" s="1"/>
      <c r="Q896" s="436"/>
      <c r="R896" s="79">
        <f t="shared" si="218"/>
        <v>0</v>
      </c>
      <c r="S896" s="1"/>
      <c r="T896" s="436"/>
      <c r="U896" s="79">
        <f t="shared" si="219"/>
        <v>0</v>
      </c>
      <c r="V896" s="1"/>
      <c r="W896" s="436"/>
      <c r="X896" s="79">
        <f t="shared" si="220"/>
        <v>0</v>
      </c>
      <c r="Y896" s="1"/>
      <c r="Z896" s="436"/>
      <c r="AA896" s="79">
        <f t="shared" si="221"/>
        <v>0</v>
      </c>
    </row>
    <row r="897" spans="1:27" customFormat="1" ht="17.25" customHeight="1">
      <c r="A897" s="1"/>
      <c r="B897" s="71">
        <v>9781780907543</v>
      </c>
      <c r="C897" s="88" t="s">
        <v>1366</v>
      </c>
      <c r="D897" s="208" t="s">
        <v>1336</v>
      </c>
      <c r="E897" s="74" t="s">
        <v>126</v>
      </c>
      <c r="F897" s="73" t="s">
        <v>235</v>
      </c>
      <c r="G897" s="73" t="s">
        <v>1367</v>
      </c>
      <c r="H897" s="403"/>
      <c r="I897" s="75">
        <v>13.5</v>
      </c>
      <c r="J897" s="405"/>
      <c r="K897" s="76">
        <f t="shared" si="215"/>
        <v>13.5</v>
      </c>
      <c r="L897" s="77">
        <f t="shared" si="216"/>
        <v>0</v>
      </c>
      <c r="M897" s="432">
        <v>0</v>
      </c>
      <c r="N897" s="78">
        <f t="shared" si="217"/>
        <v>0</v>
      </c>
      <c r="O897" s="434"/>
      <c r="P897" s="1"/>
      <c r="Q897" s="436"/>
      <c r="R897" s="79">
        <f t="shared" si="218"/>
        <v>0</v>
      </c>
      <c r="S897" s="1"/>
      <c r="T897" s="436"/>
      <c r="U897" s="79">
        <f t="shared" si="219"/>
        <v>0</v>
      </c>
      <c r="V897" s="1"/>
      <c r="W897" s="436"/>
      <c r="X897" s="79">
        <f t="shared" si="220"/>
        <v>0</v>
      </c>
      <c r="Y897" s="1"/>
      <c r="Z897" s="436"/>
      <c r="AA897" s="79">
        <f t="shared" si="221"/>
        <v>0</v>
      </c>
    </row>
    <row r="898" spans="1:27" customFormat="1" ht="17.25" customHeight="1">
      <c r="A898" s="1"/>
      <c r="B898" s="71">
        <v>9780717199723</v>
      </c>
      <c r="C898" s="45" t="s">
        <v>1368</v>
      </c>
      <c r="D898" s="208" t="s">
        <v>1336</v>
      </c>
      <c r="E898" s="74" t="s">
        <v>126</v>
      </c>
      <c r="F898" s="73" t="s">
        <v>254</v>
      </c>
      <c r="G898" s="73"/>
      <c r="H898" s="403"/>
      <c r="I898" s="75">
        <v>15.95</v>
      </c>
      <c r="J898" s="405"/>
      <c r="K898" s="76">
        <f t="shared" si="215"/>
        <v>15.95</v>
      </c>
      <c r="L898" s="77">
        <f t="shared" si="216"/>
        <v>0</v>
      </c>
      <c r="M898" s="432">
        <v>0</v>
      </c>
      <c r="N898" s="78">
        <f t="shared" si="217"/>
        <v>0</v>
      </c>
      <c r="O898" s="434"/>
      <c r="P898" s="1"/>
      <c r="Q898" s="436"/>
      <c r="R898" s="79">
        <f t="shared" si="218"/>
        <v>0</v>
      </c>
      <c r="S898" s="1"/>
      <c r="T898" s="436"/>
      <c r="U898" s="79">
        <f t="shared" si="219"/>
        <v>0</v>
      </c>
      <c r="V898" s="1"/>
      <c r="W898" s="436"/>
      <c r="X898" s="79">
        <f t="shared" si="220"/>
        <v>0</v>
      </c>
      <c r="Y898" s="1"/>
      <c r="Z898" s="436"/>
      <c r="AA898" s="79">
        <f t="shared" si="221"/>
        <v>0</v>
      </c>
    </row>
    <row r="899" spans="1:27" customFormat="1" ht="17.25" customHeight="1">
      <c r="A899" s="1"/>
      <c r="B899" s="71">
        <v>9780717199464</v>
      </c>
      <c r="C899" s="45" t="s">
        <v>1369</v>
      </c>
      <c r="D899" s="208" t="s">
        <v>1336</v>
      </c>
      <c r="E899" s="74" t="s">
        <v>126</v>
      </c>
      <c r="F899" s="73" t="s">
        <v>254</v>
      </c>
      <c r="G899" s="73"/>
      <c r="H899" s="403"/>
      <c r="I899" s="75">
        <v>15.95</v>
      </c>
      <c r="J899" s="405"/>
      <c r="K899" s="76">
        <f t="shared" si="215"/>
        <v>15.95</v>
      </c>
      <c r="L899" s="77">
        <f t="shared" si="216"/>
        <v>0</v>
      </c>
      <c r="M899" s="432">
        <v>0</v>
      </c>
      <c r="N899" s="78">
        <f t="shared" si="217"/>
        <v>0</v>
      </c>
      <c r="O899" s="434"/>
      <c r="P899" s="1"/>
      <c r="Q899" s="436"/>
      <c r="R899" s="79">
        <f t="shared" si="218"/>
        <v>0</v>
      </c>
      <c r="S899" s="1"/>
      <c r="T899" s="436"/>
      <c r="U899" s="79">
        <f t="shared" si="219"/>
        <v>0</v>
      </c>
      <c r="V899" s="1"/>
      <c r="W899" s="436"/>
      <c r="X899" s="79">
        <f t="shared" si="220"/>
        <v>0</v>
      </c>
      <c r="Y899" s="1"/>
      <c r="Z899" s="436"/>
      <c r="AA899" s="79">
        <f t="shared" si="221"/>
        <v>0</v>
      </c>
    </row>
    <row r="900" spans="1:27" customFormat="1" ht="17.25" customHeight="1">
      <c r="A900" s="1"/>
      <c r="B900" s="71" t="s">
        <v>1370</v>
      </c>
      <c r="C900" s="45" t="s">
        <v>1371</v>
      </c>
      <c r="D900" s="208" t="s">
        <v>1336</v>
      </c>
      <c r="E900" s="74" t="s">
        <v>126</v>
      </c>
      <c r="F900" s="73" t="s">
        <v>254</v>
      </c>
      <c r="G900" s="73"/>
      <c r="H900" s="403"/>
      <c r="I900" s="75">
        <v>15.95</v>
      </c>
      <c r="J900" s="405"/>
      <c r="K900" s="76">
        <f t="shared" si="215"/>
        <v>15.95</v>
      </c>
      <c r="L900" s="77">
        <f t="shared" si="216"/>
        <v>0</v>
      </c>
      <c r="M900" s="432">
        <v>0</v>
      </c>
      <c r="N900" s="78">
        <f t="shared" si="217"/>
        <v>0</v>
      </c>
      <c r="O900" s="434"/>
      <c r="P900" s="1"/>
      <c r="Q900" s="436"/>
      <c r="R900" s="79">
        <f t="shared" si="218"/>
        <v>0</v>
      </c>
      <c r="S900" s="1"/>
      <c r="T900" s="436"/>
      <c r="U900" s="79">
        <f t="shared" si="219"/>
        <v>0</v>
      </c>
      <c r="V900" s="1"/>
      <c r="W900" s="436"/>
      <c r="X900" s="79">
        <f t="shared" si="220"/>
        <v>0</v>
      </c>
      <c r="Y900" s="1"/>
      <c r="Z900" s="436"/>
      <c r="AA900" s="79">
        <f t="shared" si="221"/>
        <v>0</v>
      </c>
    </row>
    <row r="901" spans="1:27" customFormat="1" ht="17.25" customHeight="1">
      <c r="A901" s="1"/>
      <c r="B901" s="71">
        <v>9781915486080</v>
      </c>
      <c r="C901" s="88" t="s">
        <v>1372</v>
      </c>
      <c r="D901" s="208" t="s">
        <v>1336</v>
      </c>
      <c r="E901" s="74" t="s">
        <v>126</v>
      </c>
      <c r="F901" s="83" t="s">
        <v>266</v>
      </c>
      <c r="G901" s="73" t="s">
        <v>1373</v>
      </c>
      <c r="H901" s="403"/>
      <c r="I901" s="75">
        <v>15.5</v>
      </c>
      <c r="J901" s="405"/>
      <c r="K901" s="76">
        <f t="shared" si="215"/>
        <v>15.5</v>
      </c>
      <c r="L901" s="77">
        <f t="shared" si="216"/>
        <v>0</v>
      </c>
      <c r="M901" s="432">
        <v>0</v>
      </c>
      <c r="N901" s="78">
        <f t="shared" si="217"/>
        <v>0</v>
      </c>
      <c r="O901" s="434"/>
      <c r="P901" s="1"/>
      <c r="Q901" s="436"/>
      <c r="R901" s="79">
        <f t="shared" si="218"/>
        <v>0</v>
      </c>
      <c r="S901" s="1"/>
      <c r="T901" s="436"/>
      <c r="U901" s="79">
        <f t="shared" si="219"/>
        <v>0</v>
      </c>
      <c r="V901" s="1"/>
      <c r="W901" s="436"/>
      <c r="X901" s="79">
        <f t="shared" si="220"/>
        <v>0</v>
      </c>
      <c r="Y901" s="1"/>
      <c r="Z901" s="436"/>
      <c r="AA901" s="79">
        <f t="shared" si="221"/>
        <v>0</v>
      </c>
    </row>
    <row r="902" spans="1:27" customFormat="1" ht="17.25" customHeight="1">
      <c r="A902" s="1"/>
      <c r="B902" s="71">
        <v>9781915486172</v>
      </c>
      <c r="C902" s="88" t="s">
        <v>1374</v>
      </c>
      <c r="D902" s="208" t="s">
        <v>1336</v>
      </c>
      <c r="E902" s="74" t="s">
        <v>126</v>
      </c>
      <c r="F902" s="83" t="s">
        <v>266</v>
      </c>
      <c r="G902" s="73" t="s">
        <v>1375</v>
      </c>
      <c r="H902" s="403"/>
      <c r="I902" s="75">
        <v>15.5</v>
      </c>
      <c r="J902" s="405"/>
      <c r="K902" s="76">
        <f t="shared" si="215"/>
        <v>15.5</v>
      </c>
      <c r="L902" s="77">
        <f t="shared" si="216"/>
        <v>0</v>
      </c>
      <c r="M902" s="432">
        <v>0</v>
      </c>
      <c r="N902" s="78">
        <f t="shared" si="217"/>
        <v>0</v>
      </c>
      <c r="O902" s="434"/>
      <c r="P902" s="1"/>
      <c r="Q902" s="436"/>
      <c r="R902" s="79">
        <f t="shared" si="218"/>
        <v>0</v>
      </c>
      <c r="S902" s="1"/>
      <c r="T902" s="436"/>
      <c r="U902" s="79">
        <f t="shared" si="219"/>
        <v>0</v>
      </c>
      <c r="V902" s="1"/>
      <c r="W902" s="436"/>
      <c r="X902" s="79">
        <f t="shared" si="220"/>
        <v>0</v>
      </c>
      <c r="Y902" s="1"/>
      <c r="Z902" s="436"/>
      <c r="AA902" s="79">
        <f t="shared" si="221"/>
        <v>0</v>
      </c>
    </row>
    <row r="903" spans="1:27" customFormat="1" ht="17.25" customHeight="1">
      <c r="A903" s="1"/>
      <c r="B903" s="71">
        <v>9781915486240</v>
      </c>
      <c r="C903" s="88" t="s">
        <v>1376</v>
      </c>
      <c r="D903" s="208" t="s">
        <v>1336</v>
      </c>
      <c r="E903" s="74" t="s">
        <v>126</v>
      </c>
      <c r="F903" s="83" t="s">
        <v>266</v>
      </c>
      <c r="G903" s="73" t="s">
        <v>1377</v>
      </c>
      <c r="H903" s="403"/>
      <c r="I903" s="75">
        <v>15.5</v>
      </c>
      <c r="J903" s="405"/>
      <c r="K903" s="76">
        <f t="shared" si="215"/>
        <v>15.5</v>
      </c>
      <c r="L903" s="77">
        <f t="shared" si="216"/>
        <v>0</v>
      </c>
      <c r="M903" s="432">
        <v>0</v>
      </c>
      <c r="N903" s="78">
        <f t="shared" si="217"/>
        <v>0</v>
      </c>
      <c r="O903" s="434"/>
      <c r="P903" s="1"/>
      <c r="Q903" s="436"/>
      <c r="R903" s="79">
        <f t="shared" si="218"/>
        <v>0</v>
      </c>
      <c r="S903" s="1"/>
      <c r="T903" s="436"/>
      <c r="U903" s="79">
        <f t="shared" si="219"/>
        <v>0</v>
      </c>
      <c r="V903" s="1"/>
      <c r="W903" s="436"/>
      <c r="X903" s="79">
        <f t="shared" si="220"/>
        <v>0</v>
      </c>
      <c r="Y903" s="1"/>
      <c r="Z903" s="436"/>
      <c r="AA903" s="79">
        <f t="shared" si="221"/>
        <v>0</v>
      </c>
    </row>
    <row r="904" spans="1:27" customFormat="1" ht="17.25" customHeight="1">
      <c r="A904" s="1"/>
      <c r="B904" s="71">
        <v>9781913225131</v>
      </c>
      <c r="C904" s="88" t="s">
        <v>1378</v>
      </c>
      <c r="D904" s="208" t="s">
        <v>1336</v>
      </c>
      <c r="E904" s="74" t="s">
        <v>98</v>
      </c>
      <c r="F904" s="83" t="s">
        <v>1379</v>
      </c>
      <c r="G904" s="73"/>
      <c r="H904" s="403"/>
      <c r="I904" s="75">
        <v>34.950000000000003</v>
      </c>
      <c r="J904" s="405"/>
      <c r="K904" s="76">
        <f t="shared" si="215"/>
        <v>34.950000000000003</v>
      </c>
      <c r="L904" s="77">
        <f t="shared" si="216"/>
        <v>0</v>
      </c>
      <c r="M904" s="432">
        <v>0</v>
      </c>
      <c r="N904" s="78">
        <f t="shared" si="217"/>
        <v>0</v>
      </c>
      <c r="O904" s="434"/>
      <c r="P904" s="1"/>
      <c r="Q904" s="436"/>
      <c r="R904" s="79">
        <f t="shared" si="218"/>
        <v>0</v>
      </c>
      <c r="S904" s="1"/>
      <c r="T904" s="436"/>
      <c r="U904" s="79">
        <f t="shared" si="219"/>
        <v>0</v>
      </c>
      <c r="V904" s="1"/>
      <c r="W904" s="436"/>
      <c r="X904" s="79">
        <f t="shared" si="220"/>
        <v>0</v>
      </c>
      <c r="Y904" s="1"/>
      <c r="Z904" s="436"/>
      <c r="AA904" s="79">
        <f t="shared" si="221"/>
        <v>0</v>
      </c>
    </row>
    <row r="905" spans="1:27" customFormat="1" ht="17.25" customHeight="1">
      <c r="A905" s="1"/>
      <c r="B905" s="71">
        <v>9781913225162</v>
      </c>
      <c r="C905" s="88" t="s">
        <v>1380</v>
      </c>
      <c r="D905" s="208" t="s">
        <v>1336</v>
      </c>
      <c r="E905" s="74" t="s">
        <v>98</v>
      </c>
      <c r="F905" s="83" t="s">
        <v>1379</v>
      </c>
      <c r="G905" s="73"/>
      <c r="H905" s="403"/>
      <c r="I905" s="75">
        <v>5.95</v>
      </c>
      <c r="J905" s="405"/>
      <c r="K905" s="76">
        <f t="shared" si="215"/>
        <v>5.95</v>
      </c>
      <c r="L905" s="77">
        <f t="shared" si="216"/>
        <v>0</v>
      </c>
      <c r="M905" s="432">
        <v>0</v>
      </c>
      <c r="N905" s="78">
        <f t="shared" si="217"/>
        <v>0</v>
      </c>
      <c r="O905" s="434"/>
      <c r="P905" s="1"/>
      <c r="Q905" s="436"/>
      <c r="R905" s="79">
        <f t="shared" si="218"/>
        <v>0</v>
      </c>
      <c r="S905" s="1"/>
      <c r="T905" s="436"/>
      <c r="U905" s="79">
        <f t="shared" si="219"/>
        <v>0</v>
      </c>
      <c r="V905" s="1"/>
      <c r="W905" s="436"/>
      <c r="X905" s="79">
        <f t="shared" si="220"/>
        <v>0</v>
      </c>
      <c r="Y905" s="1"/>
      <c r="Z905" s="436"/>
      <c r="AA905" s="79">
        <f t="shared" si="221"/>
        <v>0</v>
      </c>
    </row>
    <row r="906" spans="1:27" customFormat="1" ht="17.25" customHeight="1">
      <c r="A906" s="1"/>
      <c r="B906" s="71">
        <v>9781913225148</v>
      </c>
      <c r="C906" s="88" t="s">
        <v>1381</v>
      </c>
      <c r="D906" s="208" t="s">
        <v>1336</v>
      </c>
      <c r="E906" s="74" t="s">
        <v>98</v>
      </c>
      <c r="F906" s="83" t="s">
        <v>1379</v>
      </c>
      <c r="G906" s="73"/>
      <c r="H906" s="403"/>
      <c r="I906" s="75">
        <v>34.950000000000003</v>
      </c>
      <c r="J906" s="405"/>
      <c r="K906" s="76">
        <f t="shared" si="215"/>
        <v>34.950000000000003</v>
      </c>
      <c r="L906" s="77">
        <f t="shared" si="216"/>
        <v>0</v>
      </c>
      <c r="M906" s="432">
        <v>0</v>
      </c>
      <c r="N906" s="78">
        <f t="shared" si="217"/>
        <v>0</v>
      </c>
      <c r="O906" s="434"/>
      <c r="P906" s="1"/>
      <c r="Q906" s="436"/>
      <c r="R906" s="79">
        <f t="shared" si="218"/>
        <v>0</v>
      </c>
      <c r="S906" s="1"/>
      <c r="T906" s="436"/>
      <c r="U906" s="79">
        <f t="shared" si="219"/>
        <v>0</v>
      </c>
      <c r="V906" s="1"/>
      <c r="W906" s="436"/>
      <c r="X906" s="79">
        <f t="shared" si="220"/>
        <v>0</v>
      </c>
      <c r="Y906" s="1"/>
      <c r="Z906" s="436"/>
      <c r="AA906" s="79">
        <f t="shared" si="221"/>
        <v>0</v>
      </c>
    </row>
    <row r="907" spans="1:27" customFormat="1" ht="17.25" customHeight="1">
      <c r="A907" s="1"/>
      <c r="B907" s="71">
        <v>9781913225179</v>
      </c>
      <c r="C907" s="88" t="s">
        <v>1382</v>
      </c>
      <c r="D907" s="208" t="s">
        <v>1336</v>
      </c>
      <c r="E907" s="74" t="s">
        <v>98</v>
      </c>
      <c r="F907" s="83" t="s">
        <v>1379</v>
      </c>
      <c r="G907" s="73"/>
      <c r="H907" s="403"/>
      <c r="I907" s="75">
        <v>5.95</v>
      </c>
      <c r="J907" s="405"/>
      <c r="K907" s="76">
        <f t="shared" si="215"/>
        <v>5.95</v>
      </c>
      <c r="L907" s="77">
        <f t="shared" si="216"/>
        <v>0</v>
      </c>
      <c r="M907" s="432">
        <v>0</v>
      </c>
      <c r="N907" s="78">
        <f t="shared" si="217"/>
        <v>0</v>
      </c>
      <c r="O907" s="434"/>
      <c r="P907" s="1"/>
      <c r="Q907" s="436"/>
      <c r="R907" s="79">
        <f t="shared" si="218"/>
        <v>0</v>
      </c>
      <c r="S907" s="1"/>
      <c r="T907" s="436"/>
      <c r="U907" s="79">
        <f t="shared" si="219"/>
        <v>0</v>
      </c>
      <c r="V907" s="1"/>
      <c r="W907" s="436"/>
      <c r="X907" s="79">
        <f t="shared" si="220"/>
        <v>0</v>
      </c>
      <c r="Y907" s="1"/>
      <c r="Z907" s="436"/>
      <c r="AA907" s="79">
        <f t="shared" si="221"/>
        <v>0</v>
      </c>
    </row>
    <row r="908" spans="1:27" customFormat="1" ht="17.25" customHeight="1">
      <c r="A908" s="1"/>
      <c r="B908" s="71">
        <v>9781913225155</v>
      </c>
      <c r="C908" s="88" t="s">
        <v>1383</v>
      </c>
      <c r="D908" s="208" t="s">
        <v>1336</v>
      </c>
      <c r="E908" s="74" t="s">
        <v>98</v>
      </c>
      <c r="F908" s="83" t="s">
        <v>1379</v>
      </c>
      <c r="G908" s="73"/>
      <c r="H908" s="403"/>
      <c r="I908" s="75">
        <v>34.950000000000003</v>
      </c>
      <c r="J908" s="405"/>
      <c r="K908" s="76">
        <f t="shared" si="215"/>
        <v>34.950000000000003</v>
      </c>
      <c r="L908" s="77">
        <f t="shared" si="216"/>
        <v>0</v>
      </c>
      <c r="M908" s="432">
        <v>0</v>
      </c>
      <c r="N908" s="78">
        <f t="shared" si="217"/>
        <v>0</v>
      </c>
      <c r="O908" s="434"/>
      <c r="P908" s="1"/>
      <c r="Q908" s="436"/>
      <c r="R908" s="79">
        <f t="shared" si="218"/>
        <v>0</v>
      </c>
      <c r="S908" s="1"/>
      <c r="T908" s="436"/>
      <c r="U908" s="79">
        <f t="shared" si="219"/>
        <v>0</v>
      </c>
      <c r="V908" s="1"/>
      <c r="W908" s="436"/>
      <c r="X908" s="79">
        <f t="shared" si="220"/>
        <v>0</v>
      </c>
      <c r="Y908" s="1"/>
      <c r="Z908" s="436"/>
      <c r="AA908" s="79">
        <f t="shared" si="221"/>
        <v>0</v>
      </c>
    </row>
    <row r="909" spans="1:27" customFormat="1" ht="17.25" customHeight="1">
      <c r="A909" s="1"/>
      <c r="B909" s="71">
        <v>9781913225186</v>
      </c>
      <c r="C909" s="88" t="s">
        <v>1384</v>
      </c>
      <c r="D909" s="208" t="s">
        <v>1336</v>
      </c>
      <c r="E909" s="74" t="s">
        <v>98</v>
      </c>
      <c r="F909" s="83" t="s">
        <v>1379</v>
      </c>
      <c r="G909" s="73"/>
      <c r="H909" s="403"/>
      <c r="I909" s="75">
        <v>5.95</v>
      </c>
      <c r="J909" s="405"/>
      <c r="K909" s="76">
        <f t="shared" si="215"/>
        <v>5.95</v>
      </c>
      <c r="L909" s="77">
        <f t="shared" si="216"/>
        <v>0</v>
      </c>
      <c r="M909" s="432">
        <v>0</v>
      </c>
      <c r="N909" s="78">
        <f t="shared" si="217"/>
        <v>0</v>
      </c>
      <c r="O909" s="434"/>
      <c r="P909" s="1"/>
      <c r="Q909" s="436"/>
      <c r="R909" s="79">
        <f t="shared" si="218"/>
        <v>0</v>
      </c>
      <c r="S909" s="1"/>
      <c r="T909" s="436"/>
      <c r="U909" s="79">
        <f t="shared" si="219"/>
        <v>0</v>
      </c>
      <c r="V909" s="1"/>
      <c r="W909" s="436"/>
      <c r="X909" s="79">
        <f t="shared" si="220"/>
        <v>0</v>
      </c>
      <c r="Y909" s="1"/>
      <c r="Z909" s="436"/>
      <c r="AA909" s="79">
        <f t="shared" si="221"/>
        <v>0</v>
      </c>
    </row>
    <row r="910" spans="1:27" s="417" customFormat="1" ht="17.25" customHeight="1">
      <c r="A910" s="463"/>
      <c r="B910" s="464"/>
      <c r="C910" s="400" t="s">
        <v>1385</v>
      </c>
      <c r="D910" s="400"/>
      <c r="E910" s="401"/>
      <c r="F910" s="471"/>
      <c r="G910" s="402"/>
      <c r="H910" s="403"/>
      <c r="I910" s="404"/>
      <c r="J910" s="405"/>
      <c r="K910" s="465">
        <f t="shared" si="215"/>
        <v>0</v>
      </c>
      <c r="L910" s="466">
        <f t="shared" si="216"/>
        <v>0</v>
      </c>
      <c r="M910" s="432">
        <v>0</v>
      </c>
      <c r="N910" s="467">
        <f t="shared" si="217"/>
        <v>0</v>
      </c>
      <c r="O910" s="434"/>
      <c r="P910" s="463"/>
      <c r="Q910" s="436"/>
      <c r="R910" s="468">
        <f t="shared" si="218"/>
        <v>0</v>
      </c>
      <c r="S910" s="463"/>
      <c r="T910" s="436"/>
      <c r="U910" s="468">
        <f t="shared" si="219"/>
        <v>0</v>
      </c>
      <c r="V910" s="463"/>
      <c r="W910" s="436"/>
      <c r="X910" s="468">
        <f t="shared" si="220"/>
        <v>0</v>
      </c>
      <c r="Y910" s="463"/>
      <c r="Z910" s="436"/>
      <c r="AA910" s="468">
        <f t="shared" si="221"/>
        <v>0</v>
      </c>
    </row>
    <row r="911" spans="1:27" s="417" customFormat="1" ht="17.25" customHeight="1">
      <c r="A911" s="463"/>
      <c r="B911" s="464"/>
      <c r="C911" s="473"/>
      <c r="D911" s="400"/>
      <c r="E911" s="401"/>
      <c r="F911" s="471"/>
      <c r="G911" s="402"/>
      <c r="H911" s="403"/>
      <c r="I911" s="472"/>
      <c r="J911" s="405"/>
      <c r="K911" s="465">
        <f t="shared" si="215"/>
        <v>0</v>
      </c>
      <c r="L911" s="466">
        <f t="shared" si="216"/>
        <v>0</v>
      </c>
      <c r="M911" s="432">
        <v>0</v>
      </c>
      <c r="N911" s="467">
        <f t="shared" si="217"/>
        <v>0</v>
      </c>
      <c r="O911" s="434"/>
      <c r="P911" s="463"/>
      <c r="Q911" s="436"/>
      <c r="R911" s="468">
        <f t="shared" si="218"/>
        <v>0</v>
      </c>
      <c r="S911" s="463"/>
      <c r="T911" s="436"/>
      <c r="U911" s="468">
        <f t="shared" si="219"/>
        <v>0</v>
      </c>
      <c r="V911" s="463"/>
      <c r="W911" s="436"/>
      <c r="X911" s="468">
        <f t="shared" si="220"/>
        <v>0</v>
      </c>
      <c r="Y911" s="463"/>
      <c r="Z911" s="436"/>
      <c r="AA911" s="468">
        <f t="shared" si="221"/>
        <v>0</v>
      </c>
    </row>
    <row r="912" spans="1:27" s="417" customFormat="1" ht="17.25" customHeight="1">
      <c r="A912" s="463"/>
      <c r="B912" s="464"/>
      <c r="C912" s="473"/>
      <c r="D912" s="400"/>
      <c r="E912" s="401"/>
      <c r="F912" s="471"/>
      <c r="G912" s="402"/>
      <c r="H912" s="403"/>
      <c r="I912" s="472"/>
      <c r="J912" s="405"/>
      <c r="K912" s="465">
        <f t="shared" si="215"/>
        <v>0</v>
      </c>
      <c r="L912" s="466">
        <f t="shared" si="216"/>
        <v>0</v>
      </c>
      <c r="M912" s="432">
        <v>0</v>
      </c>
      <c r="N912" s="467">
        <f t="shared" si="217"/>
        <v>0</v>
      </c>
      <c r="O912" s="434"/>
      <c r="P912" s="463"/>
      <c r="Q912" s="436"/>
      <c r="R912" s="468">
        <f t="shared" si="218"/>
        <v>0</v>
      </c>
      <c r="S912" s="463"/>
      <c r="T912" s="436"/>
      <c r="U912" s="468">
        <f t="shared" si="219"/>
        <v>0</v>
      </c>
      <c r="V912" s="463"/>
      <c r="W912" s="436"/>
      <c r="X912" s="468">
        <f t="shared" si="220"/>
        <v>0</v>
      </c>
      <c r="Y912" s="463"/>
      <c r="Z912" s="436"/>
      <c r="AA912" s="468">
        <f t="shared" si="221"/>
        <v>0</v>
      </c>
    </row>
    <row r="913" spans="1:27" s="417" customFormat="1" ht="17.25" customHeight="1">
      <c r="A913" s="463"/>
      <c r="B913" s="464"/>
      <c r="C913" s="473"/>
      <c r="D913" s="400"/>
      <c r="E913" s="401"/>
      <c r="F913" s="471"/>
      <c r="G913" s="402"/>
      <c r="H913" s="403"/>
      <c r="I913" s="472"/>
      <c r="J913" s="405"/>
      <c r="K913" s="465">
        <f t="shared" si="215"/>
        <v>0</v>
      </c>
      <c r="L913" s="466">
        <f t="shared" si="216"/>
        <v>0</v>
      </c>
      <c r="M913" s="432">
        <v>0</v>
      </c>
      <c r="N913" s="467">
        <f t="shared" si="217"/>
        <v>0</v>
      </c>
      <c r="O913" s="434"/>
      <c r="P913" s="463"/>
      <c r="Q913" s="436"/>
      <c r="R913" s="468">
        <f t="shared" si="218"/>
        <v>0</v>
      </c>
      <c r="S913" s="463"/>
      <c r="T913" s="436"/>
      <c r="U913" s="468">
        <f t="shared" si="219"/>
        <v>0</v>
      </c>
      <c r="V913" s="463"/>
      <c r="W913" s="436"/>
      <c r="X913" s="468">
        <f t="shared" si="220"/>
        <v>0</v>
      </c>
      <c r="Y913" s="463"/>
      <c r="Z913" s="436"/>
      <c r="AA913" s="468">
        <f t="shared" si="221"/>
        <v>0</v>
      </c>
    </row>
    <row r="914" spans="1:27" s="417" customFormat="1" ht="17.25" customHeight="1">
      <c r="A914" s="463"/>
      <c r="B914" s="464"/>
      <c r="C914" s="473"/>
      <c r="D914" s="400"/>
      <c r="E914" s="401"/>
      <c r="F914" s="471"/>
      <c r="G914" s="402"/>
      <c r="H914" s="403"/>
      <c r="I914" s="472"/>
      <c r="J914" s="405"/>
      <c r="K914" s="465">
        <f t="shared" si="215"/>
        <v>0</v>
      </c>
      <c r="L914" s="466">
        <f t="shared" si="216"/>
        <v>0</v>
      </c>
      <c r="M914" s="432">
        <v>0</v>
      </c>
      <c r="N914" s="467">
        <f t="shared" si="217"/>
        <v>0</v>
      </c>
      <c r="O914" s="434"/>
      <c r="P914" s="463"/>
      <c r="Q914" s="436"/>
      <c r="R914" s="468">
        <f t="shared" si="218"/>
        <v>0</v>
      </c>
      <c r="S914" s="463"/>
      <c r="T914" s="436"/>
      <c r="U914" s="468">
        <f t="shared" si="219"/>
        <v>0</v>
      </c>
      <c r="V914" s="463"/>
      <c r="W914" s="436"/>
      <c r="X914" s="468">
        <f t="shared" si="220"/>
        <v>0</v>
      </c>
      <c r="Y914" s="463"/>
      <c r="Z914" s="436"/>
      <c r="AA914" s="468">
        <f t="shared" si="221"/>
        <v>0</v>
      </c>
    </row>
    <row r="915" spans="1:27" customFormat="1" ht="17.25" customHeight="1">
      <c r="A915" s="1"/>
      <c r="B915" s="100"/>
      <c r="C915" s="132" t="s">
        <v>284</v>
      </c>
      <c r="D915" s="133"/>
      <c r="E915" s="97"/>
      <c r="F915" s="98"/>
      <c r="G915" s="99"/>
      <c r="H915" s="198"/>
      <c r="I915" s="101"/>
      <c r="J915" s="102"/>
      <c r="K915" s="103"/>
      <c r="L915" s="104"/>
      <c r="M915" s="105"/>
      <c r="N915" s="105"/>
      <c r="O915" s="100"/>
      <c r="P915" s="1"/>
      <c r="R915" s="1"/>
      <c r="T915" s="1"/>
      <c r="V915" s="1"/>
      <c r="X915" s="1"/>
      <c r="Y915" s="1"/>
      <c r="Z915" s="1"/>
      <c r="AA915" s="1"/>
    </row>
    <row r="916" spans="1:27" customFormat="1" ht="17.25" customHeight="1">
      <c r="A916" s="1"/>
      <c r="B916" s="175" t="s">
        <v>1386</v>
      </c>
      <c r="C916" s="151"/>
      <c r="D916" s="152"/>
      <c r="E916" s="152"/>
      <c r="F916" s="151"/>
      <c r="G916" s="151"/>
      <c r="H916" s="204">
        <f>SUM(H882:H915)</f>
        <v>0</v>
      </c>
      <c r="I916" s="113"/>
      <c r="J916" s="114"/>
      <c r="K916" s="114"/>
      <c r="L916" s="115">
        <f>SUM(L882:L915)</f>
        <v>0</v>
      </c>
      <c r="M916" s="153"/>
      <c r="N916" s="117">
        <f>SUM(N882:N915)</f>
        <v>0</v>
      </c>
      <c r="O916" s="167"/>
      <c r="P916" s="1"/>
      <c r="R916" s="1"/>
      <c r="T916" s="1"/>
      <c r="V916" s="1"/>
      <c r="X916" s="1"/>
      <c r="Y916" s="1"/>
      <c r="Z916" s="1"/>
      <c r="AA916" s="1"/>
    </row>
    <row r="917" spans="1:27" customFormat="1" ht="17.25" customHeight="1">
      <c r="A917" s="1"/>
      <c r="B917" s="120"/>
      <c r="C917" s="157"/>
      <c r="D917" s="157"/>
      <c r="E917" s="123"/>
      <c r="F917" s="157"/>
      <c r="G917" s="157"/>
      <c r="H917" s="120"/>
      <c r="I917" s="47"/>
      <c r="J917" s="4"/>
      <c r="K917" s="4"/>
      <c r="L917" s="4"/>
      <c r="M917" s="128"/>
      <c r="N917" s="128"/>
      <c r="O917" s="157"/>
      <c r="P917" s="1"/>
      <c r="R917" s="1"/>
      <c r="T917" s="1"/>
      <c r="V917" s="1"/>
      <c r="X917" s="1"/>
      <c r="Y917" s="1"/>
      <c r="Z917" s="1"/>
      <c r="AA917" s="1"/>
    </row>
    <row r="918" spans="1:27" customFormat="1" ht="30" customHeight="1">
      <c r="A918" s="1"/>
      <c r="B918" s="387" t="s">
        <v>1387</v>
      </c>
      <c r="C918" s="371"/>
      <c r="D918" s="371"/>
      <c r="E918" s="371"/>
      <c r="F918" s="371"/>
      <c r="G918" s="371"/>
      <c r="H918" s="371"/>
      <c r="I918" s="371"/>
      <c r="J918" s="371"/>
      <c r="K918" s="371"/>
      <c r="L918" s="371"/>
      <c r="M918" s="371"/>
      <c r="N918" s="371"/>
      <c r="O918" s="372"/>
      <c r="P918" s="1"/>
      <c r="R918" s="1"/>
      <c r="T918" s="1"/>
      <c r="V918" s="1"/>
      <c r="X918" s="1"/>
      <c r="Y918" s="1"/>
      <c r="Z918" s="1"/>
      <c r="AA918" s="1"/>
    </row>
    <row r="919" spans="1:27" customFormat="1" ht="30" customHeight="1">
      <c r="A919" s="15"/>
      <c r="B919" s="144" t="s">
        <v>78</v>
      </c>
      <c r="C919" s="28" t="s">
        <v>79</v>
      </c>
      <c r="D919" s="28" t="s">
        <v>80</v>
      </c>
      <c r="E919" s="28" t="s">
        <v>81</v>
      </c>
      <c r="F919" s="145" t="s">
        <v>82</v>
      </c>
      <c r="G919" s="28" t="s">
        <v>83</v>
      </c>
      <c r="H919" s="146" t="s">
        <v>84</v>
      </c>
      <c r="I919" s="147" t="s">
        <v>85</v>
      </c>
      <c r="J919" s="148" t="s">
        <v>86</v>
      </c>
      <c r="K919" s="148" t="s">
        <v>87</v>
      </c>
      <c r="L919" s="148" t="s">
        <v>88</v>
      </c>
      <c r="M919" s="149" t="s">
        <v>89</v>
      </c>
      <c r="N919" s="149" t="s">
        <v>90</v>
      </c>
      <c r="O919" s="28" t="s">
        <v>91</v>
      </c>
      <c r="P919" s="15"/>
      <c r="Q919" s="385" t="s">
        <v>92</v>
      </c>
      <c r="R919" s="379"/>
      <c r="S919" s="15"/>
      <c r="T919" s="385" t="s">
        <v>93</v>
      </c>
      <c r="U919" s="379"/>
      <c r="V919" s="15"/>
      <c r="W919" s="385" t="s">
        <v>94</v>
      </c>
      <c r="X919" s="379"/>
      <c r="Y919" s="15"/>
      <c r="Z919" s="386" t="s">
        <v>95</v>
      </c>
      <c r="AA919" s="379"/>
    </row>
    <row r="920" spans="1:27" customFormat="1" ht="17.25" customHeight="1">
      <c r="A920" s="1"/>
      <c r="B920" s="212">
        <v>9781915595911</v>
      </c>
      <c r="C920" s="45" t="s">
        <v>1388</v>
      </c>
      <c r="D920" s="178" t="s">
        <v>1389</v>
      </c>
      <c r="E920" s="179"/>
      <c r="F920" s="93" t="s">
        <v>216</v>
      </c>
      <c r="G920" s="162" t="s">
        <v>1390</v>
      </c>
      <c r="H920" s="403"/>
      <c r="I920" s="180">
        <v>36.950000000000003</v>
      </c>
      <c r="J920" s="405"/>
      <c r="K920" s="76">
        <f t="shared" ref="K920:K928" si="222">I920-(I920*J920)</f>
        <v>36.950000000000003</v>
      </c>
      <c r="L920" s="77">
        <f t="shared" ref="L920:L928" si="223">K920*H920</f>
        <v>0</v>
      </c>
      <c r="M920" s="432">
        <v>0</v>
      </c>
      <c r="N920" s="78">
        <f t="shared" ref="N920:N928" si="224">L920+(L920*M920)</f>
        <v>0</v>
      </c>
      <c r="O920" s="434"/>
      <c r="P920" s="1"/>
      <c r="Q920" s="436"/>
      <c r="R920" s="79">
        <f t="shared" ref="R920:R928" si="225">IF(Q920="YES",$H920,0)</f>
        <v>0</v>
      </c>
      <c r="S920" s="1"/>
      <c r="T920" s="436"/>
      <c r="U920" s="79">
        <f t="shared" ref="U920:U928" si="226">IF(T920="YES",$H920,0)</f>
        <v>0</v>
      </c>
      <c r="V920" s="1"/>
      <c r="W920" s="436"/>
      <c r="X920" s="79">
        <f t="shared" ref="X920:X928" si="227">IF(W920="YES",$H920,0)</f>
        <v>0</v>
      </c>
      <c r="Y920" s="1"/>
      <c r="Z920" s="436"/>
      <c r="AA920" s="79">
        <f t="shared" ref="AA920:AA928" si="228">IF(Z920="YES",$H920,0)</f>
        <v>0</v>
      </c>
    </row>
    <row r="921" spans="1:27" customFormat="1" ht="17.25" customHeight="1">
      <c r="A921" s="1"/>
      <c r="B921" s="91">
        <v>9780717183968</v>
      </c>
      <c r="C921" s="45" t="s">
        <v>1391</v>
      </c>
      <c r="D921" s="178" t="s">
        <v>1392</v>
      </c>
      <c r="E921" s="179" t="s">
        <v>126</v>
      </c>
      <c r="F921" s="93" t="s">
        <v>254</v>
      </c>
      <c r="G921" s="93"/>
      <c r="H921" s="403"/>
      <c r="I921" s="180">
        <v>16.95</v>
      </c>
      <c r="J921" s="405"/>
      <c r="K921" s="76">
        <f t="shared" si="222"/>
        <v>16.95</v>
      </c>
      <c r="L921" s="77">
        <f t="shared" si="223"/>
        <v>0</v>
      </c>
      <c r="M921" s="432">
        <v>0</v>
      </c>
      <c r="N921" s="78">
        <f t="shared" si="224"/>
        <v>0</v>
      </c>
      <c r="O921" s="434"/>
      <c r="P921" s="1"/>
      <c r="Q921" s="436"/>
      <c r="R921" s="79">
        <f t="shared" si="225"/>
        <v>0</v>
      </c>
      <c r="S921" s="1"/>
      <c r="T921" s="436"/>
      <c r="U921" s="79">
        <f t="shared" si="226"/>
        <v>0</v>
      </c>
      <c r="V921" s="1"/>
      <c r="W921" s="436"/>
      <c r="X921" s="79">
        <f t="shared" si="227"/>
        <v>0</v>
      </c>
      <c r="Y921" s="1"/>
      <c r="Z921" s="436"/>
      <c r="AA921" s="79">
        <f t="shared" si="228"/>
        <v>0</v>
      </c>
    </row>
    <row r="922" spans="1:27" customFormat="1" ht="17.25" customHeight="1">
      <c r="A922" s="1"/>
      <c r="B922" s="91">
        <v>9780717120314</v>
      </c>
      <c r="C922" s="45" t="s">
        <v>1393</v>
      </c>
      <c r="D922" s="178" t="s">
        <v>1392</v>
      </c>
      <c r="E922" s="179" t="s">
        <v>126</v>
      </c>
      <c r="F922" s="93" t="s">
        <v>254</v>
      </c>
      <c r="G922" s="93"/>
      <c r="H922" s="403"/>
      <c r="I922" s="180">
        <v>40.549999999999997</v>
      </c>
      <c r="J922" s="405"/>
      <c r="K922" s="76">
        <f t="shared" si="222"/>
        <v>40.549999999999997</v>
      </c>
      <c r="L922" s="77">
        <f t="shared" si="223"/>
        <v>0</v>
      </c>
      <c r="M922" s="432">
        <v>0</v>
      </c>
      <c r="N922" s="78">
        <f t="shared" si="224"/>
        <v>0</v>
      </c>
      <c r="O922" s="434"/>
      <c r="P922" s="1"/>
      <c r="Q922" s="436"/>
      <c r="R922" s="79">
        <f t="shared" si="225"/>
        <v>0</v>
      </c>
      <c r="S922" s="1"/>
      <c r="T922" s="436"/>
      <c r="U922" s="79">
        <f t="shared" si="226"/>
        <v>0</v>
      </c>
      <c r="V922" s="1"/>
      <c r="W922" s="436"/>
      <c r="X922" s="79">
        <f t="shared" si="227"/>
        <v>0</v>
      </c>
      <c r="Y922" s="1"/>
      <c r="Z922" s="436"/>
      <c r="AA922" s="79">
        <f t="shared" si="228"/>
        <v>0</v>
      </c>
    </row>
    <row r="923" spans="1:27" customFormat="1" ht="17.25" customHeight="1">
      <c r="A923" s="1"/>
      <c r="B923" s="91">
        <v>9780717155736</v>
      </c>
      <c r="C923" s="45" t="s">
        <v>1394</v>
      </c>
      <c r="D923" s="178" t="s">
        <v>1392</v>
      </c>
      <c r="E923" s="179" t="s">
        <v>126</v>
      </c>
      <c r="F923" s="93" t="s">
        <v>254</v>
      </c>
      <c r="G923" s="93"/>
      <c r="H923" s="403"/>
      <c r="I923" s="180">
        <v>12.5</v>
      </c>
      <c r="J923" s="405"/>
      <c r="K923" s="76">
        <f t="shared" si="222"/>
        <v>12.5</v>
      </c>
      <c r="L923" s="77">
        <f t="shared" si="223"/>
        <v>0</v>
      </c>
      <c r="M923" s="432">
        <v>0</v>
      </c>
      <c r="N923" s="78">
        <f t="shared" si="224"/>
        <v>0</v>
      </c>
      <c r="O923" s="434"/>
      <c r="P923" s="1"/>
      <c r="Q923" s="436"/>
      <c r="R923" s="79">
        <f t="shared" si="225"/>
        <v>0</v>
      </c>
      <c r="S923" s="1"/>
      <c r="T923" s="436"/>
      <c r="U923" s="79">
        <f t="shared" si="226"/>
        <v>0</v>
      </c>
      <c r="V923" s="1"/>
      <c r="W923" s="436"/>
      <c r="X923" s="79">
        <f t="shared" si="227"/>
        <v>0</v>
      </c>
      <c r="Y923" s="1"/>
      <c r="Z923" s="436"/>
      <c r="AA923" s="79">
        <f t="shared" si="228"/>
        <v>0</v>
      </c>
    </row>
    <row r="924" spans="1:27" s="417" customFormat="1" ht="17.25" customHeight="1">
      <c r="A924" s="463"/>
      <c r="B924" s="489"/>
      <c r="C924" s="497" t="s">
        <v>1395</v>
      </c>
      <c r="D924" s="498"/>
      <c r="E924" s="492"/>
      <c r="F924" s="474"/>
      <c r="G924" s="494"/>
      <c r="H924" s="403"/>
      <c r="I924" s="495"/>
      <c r="J924" s="405"/>
      <c r="K924" s="465">
        <f t="shared" si="222"/>
        <v>0</v>
      </c>
      <c r="L924" s="466">
        <f t="shared" si="223"/>
        <v>0</v>
      </c>
      <c r="M924" s="432">
        <v>0</v>
      </c>
      <c r="N924" s="467">
        <f t="shared" si="224"/>
        <v>0</v>
      </c>
      <c r="O924" s="434"/>
      <c r="P924" s="463"/>
      <c r="Q924" s="436"/>
      <c r="R924" s="468">
        <f t="shared" si="225"/>
        <v>0</v>
      </c>
      <c r="S924" s="463"/>
      <c r="T924" s="436"/>
      <c r="U924" s="468">
        <f t="shared" si="226"/>
        <v>0</v>
      </c>
      <c r="V924" s="463"/>
      <c r="W924" s="436"/>
      <c r="X924" s="468">
        <f t="shared" si="227"/>
        <v>0</v>
      </c>
      <c r="Y924" s="463"/>
      <c r="Z924" s="436"/>
      <c r="AA924" s="468">
        <f t="shared" si="228"/>
        <v>0</v>
      </c>
    </row>
    <row r="925" spans="1:27" s="417" customFormat="1" ht="17.25" customHeight="1">
      <c r="A925" s="463"/>
      <c r="B925" s="464"/>
      <c r="C925" s="473"/>
      <c r="D925" s="498"/>
      <c r="E925" s="401"/>
      <c r="F925" s="471"/>
      <c r="G925" s="402"/>
      <c r="H925" s="403"/>
      <c r="I925" s="472"/>
      <c r="J925" s="405"/>
      <c r="K925" s="465">
        <f t="shared" si="222"/>
        <v>0</v>
      </c>
      <c r="L925" s="466">
        <f t="shared" si="223"/>
        <v>0</v>
      </c>
      <c r="M925" s="432">
        <v>0</v>
      </c>
      <c r="N925" s="467">
        <f t="shared" si="224"/>
        <v>0</v>
      </c>
      <c r="O925" s="434"/>
      <c r="P925" s="463"/>
      <c r="Q925" s="436"/>
      <c r="R925" s="468">
        <f t="shared" si="225"/>
        <v>0</v>
      </c>
      <c r="S925" s="463"/>
      <c r="T925" s="436"/>
      <c r="U925" s="468">
        <f t="shared" si="226"/>
        <v>0</v>
      </c>
      <c r="V925" s="463"/>
      <c r="W925" s="436"/>
      <c r="X925" s="468">
        <f t="shared" si="227"/>
        <v>0</v>
      </c>
      <c r="Y925" s="463"/>
      <c r="Z925" s="436"/>
      <c r="AA925" s="468">
        <f t="shared" si="228"/>
        <v>0</v>
      </c>
    </row>
    <row r="926" spans="1:27" s="417" customFormat="1" ht="17.25" customHeight="1">
      <c r="A926" s="463"/>
      <c r="B926" s="464"/>
      <c r="C926" s="473"/>
      <c r="D926" s="498"/>
      <c r="E926" s="401"/>
      <c r="F926" s="471"/>
      <c r="G926" s="402"/>
      <c r="H926" s="403"/>
      <c r="I926" s="472"/>
      <c r="J926" s="405"/>
      <c r="K926" s="465">
        <f t="shared" si="222"/>
        <v>0</v>
      </c>
      <c r="L926" s="466">
        <f t="shared" si="223"/>
        <v>0</v>
      </c>
      <c r="M926" s="432">
        <v>0</v>
      </c>
      <c r="N926" s="467">
        <f t="shared" si="224"/>
        <v>0</v>
      </c>
      <c r="O926" s="434"/>
      <c r="P926" s="463"/>
      <c r="Q926" s="436"/>
      <c r="R926" s="468">
        <f t="shared" si="225"/>
        <v>0</v>
      </c>
      <c r="S926" s="463"/>
      <c r="T926" s="436"/>
      <c r="U926" s="468">
        <f t="shared" si="226"/>
        <v>0</v>
      </c>
      <c r="V926" s="463"/>
      <c r="W926" s="436"/>
      <c r="X926" s="468">
        <f t="shared" si="227"/>
        <v>0</v>
      </c>
      <c r="Y926" s="463"/>
      <c r="Z926" s="436"/>
      <c r="AA926" s="468">
        <f t="shared" si="228"/>
        <v>0</v>
      </c>
    </row>
    <row r="927" spans="1:27" s="417" customFormat="1" ht="17.25" customHeight="1">
      <c r="A927" s="463"/>
      <c r="B927" s="464"/>
      <c r="C927" s="473"/>
      <c r="D927" s="498"/>
      <c r="E927" s="401"/>
      <c r="F927" s="471"/>
      <c r="G927" s="402"/>
      <c r="H927" s="403"/>
      <c r="I927" s="472"/>
      <c r="J927" s="405"/>
      <c r="K927" s="465">
        <f t="shared" si="222"/>
        <v>0</v>
      </c>
      <c r="L927" s="466">
        <f t="shared" si="223"/>
        <v>0</v>
      </c>
      <c r="M927" s="432">
        <v>0</v>
      </c>
      <c r="N927" s="467">
        <f t="shared" si="224"/>
        <v>0</v>
      </c>
      <c r="O927" s="434"/>
      <c r="P927" s="463"/>
      <c r="Q927" s="436"/>
      <c r="R927" s="468">
        <f t="shared" si="225"/>
        <v>0</v>
      </c>
      <c r="S927" s="463"/>
      <c r="T927" s="436"/>
      <c r="U927" s="468">
        <f t="shared" si="226"/>
        <v>0</v>
      </c>
      <c r="V927" s="463"/>
      <c r="W927" s="436"/>
      <c r="X927" s="468">
        <f t="shared" si="227"/>
        <v>0</v>
      </c>
      <c r="Y927" s="463"/>
      <c r="Z927" s="436"/>
      <c r="AA927" s="468">
        <f t="shared" si="228"/>
        <v>0</v>
      </c>
    </row>
    <row r="928" spans="1:27" s="417" customFormat="1" ht="17.25" customHeight="1">
      <c r="A928" s="463"/>
      <c r="B928" s="480"/>
      <c r="C928" s="481"/>
      <c r="D928" s="498"/>
      <c r="E928" s="482"/>
      <c r="F928" s="483"/>
      <c r="G928" s="484"/>
      <c r="H928" s="428"/>
      <c r="I928" s="485"/>
      <c r="J928" s="431"/>
      <c r="K928" s="486">
        <f t="shared" si="222"/>
        <v>0</v>
      </c>
      <c r="L928" s="487">
        <f t="shared" si="223"/>
        <v>0</v>
      </c>
      <c r="M928" s="432">
        <v>0</v>
      </c>
      <c r="N928" s="488">
        <f t="shared" si="224"/>
        <v>0</v>
      </c>
      <c r="O928" s="435"/>
      <c r="P928" s="463"/>
      <c r="Q928" s="436"/>
      <c r="R928" s="468">
        <f t="shared" si="225"/>
        <v>0</v>
      </c>
      <c r="S928" s="463"/>
      <c r="T928" s="436"/>
      <c r="U928" s="468">
        <f t="shared" si="226"/>
        <v>0</v>
      </c>
      <c r="V928" s="463"/>
      <c r="W928" s="436"/>
      <c r="X928" s="468">
        <f t="shared" si="227"/>
        <v>0</v>
      </c>
      <c r="Y928" s="463"/>
      <c r="Z928" s="436"/>
      <c r="AA928" s="468">
        <f t="shared" si="228"/>
        <v>0</v>
      </c>
    </row>
    <row r="929" spans="1:27" customFormat="1" ht="17.25" customHeight="1">
      <c r="A929" s="1"/>
      <c r="B929" s="100"/>
      <c r="C929" s="132" t="s">
        <v>284</v>
      </c>
      <c r="D929" s="133"/>
      <c r="E929" s="97"/>
      <c r="F929" s="98"/>
      <c r="G929" s="99"/>
      <c r="H929" s="198"/>
      <c r="I929" s="101"/>
      <c r="J929" s="102"/>
      <c r="K929" s="103"/>
      <c r="L929" s="104"/>
      <c r="M929" s="105"/>
      <c r="N929" s="105"/>
      <c r="O929" s="100"/>
      <c r="P929" s="1"/>
      <c r="R929" s="1"/>
      <c r="T929" s="1"/>
      <c r="V929" s="1"/>
      <c r="X929" s="1"/>
      <c r="Y929" s="1"/>
      <c r="Z929" s="1"/>
      <c r="AA929" s="1"/>
    </row>
    <row r="930" spans="1:27" customFormat="1" ht="17.25" customHeight="1">
      <c r="A930" s="1"/>
      <c r="B930" s="175" t="s">
        <v>1396</v>
      </c>
      <c r="C930" s="151"/>
      <c r="D930" s="152"/>
      <c r="E930" s="152"/>
      <c r="F930" s="151"/>
      <c r="G930" s="151"/>
      <c r="H930" s="204">
        <f>SUM(H920:H929)</f>
        <v>0</v>
      </c>
      <c r="I930" s="113"/>
      <c r="J930" s="114"/>
      <c r="K930" s="114"/>
      <c r="L930" s="115">
        <f>SUM(L920:L929)</f>
        <v>0</v>
      </c>
      <c r="M930" s="153"/>
      <c r="N930" s="117">
        <f>SUM(N920:N929)</f>
        <v>0</v>
      </c>
      <c r="O930" s="167"/>
      <c r="P930" s="1"/>
      <c r="R930" s="1"/>
      <c r="T930" s="1"/>
      <c r="V930" s="1"/>
      <c r="X930" s="1"/>
      <c r="Y930" s="1"/>
      <c r="Z930" s="1"/>
      <c r="AA930" s="1"/>
    </row>
    <row r="931" spans="1:27" customFormat="1" ht="17.25" customHeight="1">
      <c r="A931" s="1"/>
      <c r="B931" s="120"/>
      <c r="C931" s="157"/>
      <c r="D931" s="157"/>
      <c r="E931" s="123"/>
      <c r="F931" s="157"/>
      <c r="G931" s="157"/>
      <c r="H931" s="120"/>
      <c r="I931" s="47"/>
      <c r="J931" s="4"/>
      <c r="K931" s="4"/>
      <c r="L931" s="4"/>
      <c r="M931" s="128"/>
      <c r="N931" s="128"/>
      <c r="O931" s="157"/>
      <c r="P931" s="1"/>
      <c r="R931" s="1"/>
      <c r="T931" s="1"/>
      <c r="V931" s="1"/>
      <c r="X931" s="1"/>
      <c r="Y931" s="1"/>
      <c r="Z931" s="1"/>
      <c r="AA931" s="1"/>
    </row>
    <row r="932" spans="1:27" customFormat="1" ht="30" customHeight="1">
      <c r="A932" s="1"/>
      <c r="B932" s="387" t="s">
        <v>1397</v>
      </c>
      <c r="C932" s="371"/>
      <c r="D932" s="371"/>
      <c r="E932" s="371"/>
      <c r="F932" s="371"/>
      <c r="G932" s="371"/>
      <c r="H932" s="371"/>
      <c r="I932" s="371"/>
      <c r="J932" s="371"/>
      <c r="K932" s="371"/>
      <c r="L932" s="371"/>
      <c r="M932" s="371"/>
      <c r="N932" s="371"/>
      <c r="O932" s="372"/>
      <c r="P932" s="1"/>
      <c r="R932" s="1"/>
      <c r="T932" s="1"/>
      <c r="V932" s="1"/>
      <c r="X932" s="1"/>
      <c r="Y932" s="1"/>
      <c r="Z932" s="1"/>
      <c r="AA932" s="1"/>
    </row>
    <row r="933" spans="1:27" customFormat="1" ht="30" customHeight="1">
      <c r="A933" s="15"/>
      <c r="B933" s="144" t="s">
        <v>78</v>
      </c>
      <c r="C933" s="28" t="s">
        <v>79</v>
      </c>
      <c r="D933" s="28"/>
      <c r="E933" s="28" t="s">
        <v>81</v>
      </c>
      <c r="F933" s="145" t="s">
        <v>82</v>
      </c>
      <c r="G933" s="28" t="s">
        <v>83</v>
      </c>
      <c r="H933" s="146" t="s">
        <v>84</v>
      </c>
      <c r="I933" s="147" t="s">
        <v>85</v>
      </c>
      <c r="J933" s="148" t="s">
        <v>86</v>
      </c>
      <c r="K933" s="148" t="s">
        <v>87</v>
      </c>
      <c r="L933" s="148" t="s">
        <v>88</v>
      </c>
      <c r="M933" s="149" t="s">
        <v>89</v>
      </c>
      <c r="N933" s="149" t="s">
        <v>90</v>
      </c>
      <c r="O933" s="28" t="s">
        <v>91</v>
      </c>
      <c r="P933" s="15"/>
      <c r="Q933" s="385" t="s">
        <v>92</v>
      </c>
      <c r="R933" s="379"/>
      <c r="S933" s="15"/>
      <c r="T933" s="385" t="s">
        <v>93</v>
      </c>
      <c r="U933" s="379"/>
      <c r="V933" s="15"/>
      <c r="W933" s="385" t="s">
        <v>94</v>
      </c>
      <c r="X933" s="379"/>
      <c r="Y933" s="15"/>
      <c r="Z933" s="386" t="s">
        <v>95</v>
      </c>
      <c r="AA933" s="379"/>
    </row>
    <row r="934" spans="1:27" customFormat="1" ht="17.25" customHeight="1">
      <c r="A934" s="1"/>
      <c r="B934" s="158">
        <v>9781857910742</v>
      </c>
      <c r="C934" s="82" t="s">
        <v>1398</v>
      </c>
      <c r="D934" s="208" t="s">
        <v>1399</v>
      </c>
      <c r="E934" s="74" t="s">
        <v>98</v>
      </c>
      <c r="F934" s="208" t="s">
        <v>99</v>
      </c>
      <c r="G934" s="73"/>
      <c r="H934" s="403"/>
      <c r="I934" s="75">
        <v>15.5</v>
      </c>
      <c r="J934" s="405"/>
      <c r="K934" s="76">
        <f t="shared" ref="K934:K957" si="229">I934-(I934*J934)</f>
        <v>15.5</v>
      </c>
      <c r="L934" s="77">
        <f t="shared" ref="L934:L957" si="230">K934*H934</f>
        <v>0</v>
      </c>
      <c r="M934" s="432">
        <v>0</v>
      </c>
      <c r="N934" s="78">
        <f t="shared" ref="N934:N957" si="231">L934+(L934*M934)</f>
        <v>0</v>
      </c>
      <c r="O934" s="434"/>
      <c r="P934" s="1"/>
      <c r="Q934" s="436"/>
      <c r="R934" s="79">
        <f t="shared" ref="R934:R957" si="232">IF(Q934="YES",$H934,0)</f>
        <v>0</v>
      </c>
      <c r="S934" s="1"/>
      <c r="T934" s="436"/>
      <c r="U934" s="79">
        <f t="shared" ref="U934:U957" si="233">IF(T934="YES",$H934,0)</f>
        <v>0</v>
      </c>
      <c r="V934" s="1"/>
      <c r="W934" s="436"/>
      <c r="X934" s="79">
        <f t="shared" ref="X934:X957" si="234">IF(W934="YES",$H934,0)</f>
        <v>0</v>
      </c>
      <c r="Y934" s="1"/>
      <c r="Z934" s="436"/>
      <c r="AA934" s="79">
        <f t="shared" ref="AA934:AA957" si="235">IF(Z934="YES",$H934,0)</f>
        <v>0</v>
      </c>
    </row>
    <row r="935" spans="1:27" customFormat="1" ht="17.25" customHeight="1">
      <c r="A935" s="1"/>
      <c r="B935" s="158">
        <v>9781857913156</v>
      </c>
      <c r="C935" s="82" t="s">
        <v>1400</v>
      </c>
      <c r="D935" s="208" t="s">
        <v>1399</v>
      </c>
      <c r="E935" s="74" t="s">
        <v>98</v>
      </c>
      <c r="F935" s="208" t="s">
        <v>99</v>
      </c>
      <c r="G935" s="73"/>
      <c r="H935" s="403"/>
      <c r="I935" s="75">
        <v>7</v>
      </c>
      <c r="J935" s="405"/>
      <c r="K935" s="76">
        <f t="shared" si="229"/>
        <v>7</v>
      </c>
      <c r="L935" s="77">
        <f t="shared" si="230"/>
        <v>0</v>
      </c>
      <c r="M935" s="432">
        <v>0</v>
      </c>
      <c r="N935" s="78">
        <f t="shared" si="231"/>
        <v>0</v>
      </c>
      <c r="O935" s="434"/>
      <c r="P935" s="1"/>
      <c r="Q935" s="436"/>
      <c r="R935" s="79">
        <f t="shared" si="232"/>
        <v>0</v>
      </c>
      <c r="S935" s="1"/>
      <c r="T935" s="436"/>
      <c r="U935" s="79">
        <f t="shared" si="233"/>
        <v>0</v>
      </c>
      <c r="V935" s="1"/>
      <c r="W935" s="436"/>
      <c r="X935" s="79">
        <f t="shared" si="234"/>
        <v>0</v>
      </c>
      <c r="Y935" s="1"/>
      <c r="Z935" s="436"/>
      <c r="AA935" s="79">
        <f t="shared" si="235"/>
        <v>0</v>
      </c>
    </row>
    <row r="936" spans="1:27" customFormat="1" ht="17.25" customHeight="1">
      <c r="A936" s="1"/>
      <c r="B936" s="71">
        <v>9781845362409</v>
      </c>
      <c r="C936" s="86" t="s">
        <v>1401</v>
      </c>
      <c r="D936" s="208" t="s">
        <v>1399</v>
      </c>
      <c r="E936" s="74" t="s">
        <v>98</v>
      </c>
      <c r="F936" s="29" t="s">
        <v>140</v>
      </c>
      <c r="G936" s="73" t="s">
        <v>1402</v>
      </c>
      <c r="H936" s="403"/>
      <c r="I936" s="75">
        <v>9.5</v>
      </c>
      <c r="J936" s="405"/>
      <c r="K936" s="76">
        <f t="shared" si="229"/>
        <v>9.5</v>
      </c>
      <c r="L936" s="77">
        <f t="shared" si="230"/>
        <v>0</v>
      </c>
      <c r="M936" s="432">
        <v>0</v>
      </c>
      <c r="N936" s="78">
        <f t="shared" si="231"/>
        <v>0</v>
      </c>
      <c r="O936" s="434"/>
      <c r="P936" s="1"/>
      <c r="Q936" s="436"/>
      <c r="R936" s="79">
        <f t="shared" si="232"/>
        <v>0</v>
      </c>
      <c r="S936" s="1"/>
      <c r="T936" s="436"/>
      <c r="U936" s="79">
        <f t="shared" si="233"/>
        <v>0</v>
      </c>
      <c r="V936" s="1"/>
      <c r="W936" s="436"/>
      <c r="X936" s="79">
        <f t="shared" si="234"/>
        <v>0</v>
      </c>
      <c r="Y936" s="1"/>
      <c r="Z936" s="436"/>
      <c r="AA936" s="79">
        <f t="shared" si="235"/>
        <v>0</v>
      </c>
    </row>
    <row r="937" spans="1:27" customFormat="1" ht="17.25" customHeight="1">
      <c r="A937" s="1"/>
      <c r="B937" s="71">
        <v>9781802302585</v>
      </c>
      <c r="C937" s="86" t="s">
        <v>1403</v>
      </c>
      <c r="D937" s="208" t="s">
        <v>1399</v>
      </c>
      <c r="E937" s="74" t="s">
        <v>126</v>
      </c>
      <c r="F937" s="29" t="s">
        <v>140</v>
      </c>
      <c r="G937" s="73" t="s">
        <v>1404</v>
      </c>
      <c r="H937" s="403"/>
      <c r="I937" s="75">
        <v>33.950000000000003</v>
      </c>
      <c r="J937" s="405"/>
      <c r="K937" s="76">
        <f t="shared" si="229"/>
        <v>33.950000000000003</v>
      </c>
      <c r="L937" s="77">
        <f t="shared" si="230"/>
        <v>0</v>
      </c>
      <c r="M937" s="432">
        <v>0</v>
      </c>
      <c r="N937" s="78">
        <f t="shared" si="231"/>
        <v>0</v>
      </c>
      <c r="O937" s="434"/>
      <c r="P937" s="1"/>
      <c r="Q937" s="436"/>
      <c r="R937" s="79">
        <f t="shared" si="232"/>
        <v>0</v>
      </c>
      <c r="S937" s="1"/>
      <c r="T937" s="436"/>
      <c r="U937" s="79">
        <f t="shared" si="233"/>
        <v>0</v>
      </c>
      <c r="V937" s="1"/>
      <c r="W937" s="436"/>
      <c r="X937" s="79">
        <f t="shared" si="234"/>
        <v>0</v>
      </c>
      <c r="Y937" s="1"/>
      <c r="Z937" s="436"/>
      <c r="AA937" s="79">
        <f t="shared" si="235"/>
        <v>0</v>
      </c>
    </row>
    <row r="938" spans="1:27" customFormat="1" ht="17.25" customHeight="1">
      <c r="A938" s="1"/>
      <c r="B938" s="71">
        <v>9781845368401</v>
      </c>
      <c r="C938" s="86" t="s">
        <v>1405</v>
      </c>
      <c r="D938" s="208" t="s">
        <v>1399</v>
      </c>
      <c r="E938" s="74" t="s">
        <v>126</v>
      </c>
      <c r="F938" s="29" t="s">
        <v>140</v>
      </c>
      <c r="G938" s="73" t="s">
        <v>1406</v>
      </c>
      <c r="H938" s="403"/>
      <c r="I938" s="75">
        <v>33.950000000000003</v>
      </c>
      <c r="J938" s="405"/>
      <c r="K938" s="76">
        <f t="shared" si="229"/>
        <v>33.950000000000003</v>
      </c>
      <c r="L938" s="77">
        <f t="shared" si="230"/>
        <v>0</v>
      </c>
      <c r="M938" s="432">
        <v>0</v>
      </c>
      <c r="N938" s="78">
        <f t="shared" si="231"/>
        <v>0</v>
      </c>
      <c r="O938" s="434"/>
      <c r="P938" s="1"/>
      <c r="Q938" s="436"/>
      <c r="R938" s="79">
        <f t="shared" si="232"/>
        <v>0</v>
      </c>
      <c r="S938" s="1"/>
      <c r="T938" s="436"/>
      <c r="U938" s="79">
        <f t="shared" si="233"/>
        <v>0</v>
      </c>
      <c r="V938" s="1"/>
      <c r="W938" s="436"/>
      <c r="X938" s="79">
        <f t="shared" si="234"/>
        <v>0</v>
      </c>
      <c r="Y938" s="1"/>
      <c r="Z938" s="436"/>
      <c r="AA938" s="79">
        <f t="shared" si="235"/>
        <v>0</v>
      </c>
    </row>
    <row r="939" spans="1:27" customFormat="1" ht="17.25" customHeight="1">
      <c r="A939" s="1"/>
      <c r="B939" s="71">
        <v>9781845368623</v>
      </c>
      <c r="C939" s="88" t="s">
        <v>1407</v>
      </c>
      <c r="D939" s="208" t="s">
        <v>1399</v>
      </c>
      <c r="E939" s="74" t="s">
        <v>98</v>
      </c>
      <c r="F939" s="29" t="s">
        <v>140</v>
      </c>
      <c r="G939" s="73" t="s">
        <v>1408</v>
      </c>
      <c r="H939" s="403"/>
      <c r="I939" s="75">
        <v>14.5</v>
      </c>
      <c r="J939" s="405"/>
      <c r="K939" s="76">
        <f t="shared" si="229"/>
        <v>14.5</v>
      </c>
      <c r="L939" s="77">
        <f t="shared" si="230"/>
        <v>0</v>
      </c>
      <c r="M939" s="432">
        <v>0</v>
      </c>
      <c r="N939" s="78">
        <f t="shared" si="231"/>
        <v>0</v>
      </c>
      <c r="O939" s="434"/>
      <c r="P939" s="1"/>
      <c r="Q939" s="436"/>
      <c r="R939" s="79">
        <f t="shared" si="232"/>
        <v>0</v>
      </c>
      <c r="S939" s="1"/>
      <c r="T939" s="436"/>
      <c r="U939" s="79">
        <f t="shared" si="233"/>
        <v>0</v>
      </c>
      <c r="V939" s="1"/>
      <c r="W939" s="436"/>
      <c r="X939" s="79">
        <f t="shared" si="234"/>
        <v>0</v>
      </c>
      <c r="Y939" s="1"/>
      <c r="Z939" s="436"/>
      <c r="AA939" s="79">
        <f t="shared" si="235"/>
        <v>0</v>
      </c>
    </row>
    <row r="940" spans="1:27" customFormat="1" ht="17.25" customHeight="1">
      <c r="A940" s="1"/>
      <c r="B940" s="71"/>
      <c r="C940" s="88" t="s">
        <v>1409</v>
      </c>
      <c r="D940" s="208" t="s">
        <v>1399</v>
      </c>
      <c r="E940" s="74" t="s">
        <v>126</v>
      </c>
      <c r="F940" s="87" t="s">
        <v>140</v>
      </c>
      <c r="G940" s="73" t="s">
        <v>1410</v>
      </c>
      <c r="H940" s="403"/>
      <c r="I940" s="75">
        <v>28.5</v>
      </c>
      <c r="J940" s="405"/>
      <c r="K940" s="76">
        <f t="shared" si="229"/>
        <v>28.5</v>
      </c>
      <c r="L940" s="77">
        <f t="shared" si="230"/>
        <v>0</v>
      </c>
      <c r="M940" s="432">
        <v>0</v>
      </c>
      <c r="N940" s="78">
        <f t="shared" si="231"/>
        <v>0</v>
      </c>
      <c r="O940" s="434"/>
      <c r="P940" s="1"/>
      <c r="Q940" s="436"/>
      <c r="R940" s="79">
        <f t="shared" si="232"/>
        <v>0</v>
      </c>
      <c r="S940" s="1"/>
      <c r="T940" s="436"/>
      <c r="U940" s="79">
        <f t="shared" si="233"/>
        <v>0</v>
      </c>
      <c r="V940" s="1"/>
      <c r="W940" s="436"/>
      <c r="X940" s="79">
        <f t="shared" si="234"/>
        <v>0</v>
      </c>
      <c r="Y940" s="1"/>
      <c r="Z940" s="436"/>
      <c r="AA940" s="79">
        <f t="shared" si="235"/>
        <v>0</v>
      </c>
    </row>
    <row r="941" spans="1:27" customFormat="1" ht="17.25" customHeight="1">
      <c r="A941" s="1"/>
      <c r="B941" s="71">
        <v>9781913698867</v>
      </c>
      <c r="C941" s="88" t="s">
        <v>1411</v>
      </c>
      <c r="D941" s="208" t="s">
        <v>1399</v>
      </c>
      <c r="E941" s="74" t="s">
        <v>126</v>
      </c>
      <c r="F941" s="83" t="s">
        <v>216</v>
      </c>
      <c r="G941" s="90" t="s">
        <v>1412</v>
      </c>
      <c r="H941" s="403"/>
      <c r="I941" s="75">
        <v>32.950000000000003</v>
      </c>
      <c r="J941" s="405"/>
      <c r="K941" s="76">
        <f t="shared" si="229"/>
        <v>32.950000000000003</v>
      </c>
      <c r="L941" s="77">
        <f t="shared" si="230"/>
        <v>0</v>
      </c>
      <c r="M941" s="432">
        <v>0</v>
      </c>
      <c r="N941" s="78">
        <f t="shared" si="231"/>
        <v>0</v>
      </c>
      <c r="O941" s="434"/>
      <c r="P941" s="1"/>
      <c r="Q941" s="436"/>
      <c r="R941" s="79">
        <f t="shared" si="232"/>
        <v>0</v>
      </c>
      <c r="S941" s="1"/>
      <c r="T941" s="436"/>
      <c r="U941" s="79">
        <f t="shared" si="233"/>
        <v>0</v>
      </c>
      <c r="V941" s="1"/>
      <c r="W941" s="436"/>
      <c r="X941" s="79">
        <f t="shared" si="234"/>
        <v>0</v>
      </c>
      <c r="Y941" s="1"/>
      <c r="Z941" s="436"/>
      <c r="AA941" s="79">
        <f t="shared" si="235"/>
        <v>0</v>
      </c>
    </row>
    <row r="942" spans="1:27" customFormat="1" ht="17.25" customHeight="1">
      <c r="A942" s="1"/>
      <c r="B942" s="71">
        <v>9781913698874</v>
      </c>
      <c r="C942" s="88" t="s">
        <v>1413</v>
      </c>
      <c r="D942" s="208" t="s">
        <v>1399</v>
      </c>
      <c r="E942" s="74" t="s">
        <v>98</v>
      </c>
      <c r="F942" s="83" t="s">
        <v>216</v>
      </c>
      <c r="G942" s="90" t="s">
        <v>1414</v>
      </c>
      <c r="H942" s="403"/>
      <c r="I942" s="75">
        <v>15.95</v>
      </c>
      <c r="J942" s="405"/>
      <c r="K942" s="76">
        <f t="shared" si="229"/>
        <v>15.95</v>
      </c>
      <c r="L942" s="77">
        <f t="shared" si="230"/>
        <v>0</v>
      </c>
      <c r="M942" s="432">
        <v>0</v>
      </c>
      <c r="N942" s="78">
        <f t="shared" si="231"/>
        <v>0</v>
      </c>
      <c r="O942" s="434"/>
      <c r="P942" s="1"/>
      <c r="Q942" s="436"/>
      <c r="R942" s="79">
        <f t="shared" si="232"/>
        <v>0</v>
      </c>
      <c r="S942" s="1"/>
      <c r="T942" s="436"/>
      <c r="U942" s="79">
        <f t="shared" si="233"/>
        <v>0</v>
      </c>
      <c r="V942" s="1"/>
      <c r="W942" s="436"/>
      <c r="X942" s="79">
        <f t="shared" si="234"/>
        <v>0</v>
      </c>
      <c r="Y942" s="1"/>
      <c r="Z942" s="436"/>
      <c r="AA942" s="79">
        <f t="shared" si="235"/>
        <v>0</v>
      </c>
    </row>
    <row r="943" spans="1:27" customFormat="1" ht="17.25" customHeight="1">
      <c r="A943" s="1"/>
      <c r="B943" s="71">
        <v>9781914586422</v>
      </c>
      <c r="C943" s="88" t="s">
        <v>1415</v>
      </c>
      <c r="D943" s="208" t="s">
        <v>1399</v>
      </c>
      <c r="E943" s="74" t="s">
        <v>98</v>
      </c>
      <c r="F943" s="83" t="s">
        <v>216</v>
      </c>
      <c r="G943" s="90" t="s">
        <v>1416</v>
      </c>
      <c r="H943" s="403"/>
      <c r="I943" s="75">
        <v>5.95</v>
      </c>
      <c r="J943" s="405"/>
      <c r="K943" s="76">
        <f t="shared" si="229"/>
        <v>5.95</v>
      </c>
      <c r="L943" s="77">
        <f t="shared" si="230"/>
        <v>0</v>
      </c>
      <c r="M943" s="432">
        <v>0</v>
      </c>
      <c r="N943" s="78">
        <f t="shared" si="231"/>
        <v>0</v>
      </c>
      <c r="O943" s="434"/>
      <c r="P943" s="1"/>
      <c r="Q943" s="436"/>
      <c r="R943" s="79">
        <f t="shared" si="232"/>
        <v>0</v>
      </c>
      <c r="S943" s="1"/>
      <c r="T943" s="436"/>
      <c r="U943" s="79">
        <f t="shared" si="233"/>
        <v>0</v>
      </c>
      <c r="V943" s="1"/>
      <c r="W943" s="436"/>
      <c r="X943" s="79">
        <f t="shared" si="234"/>
        <v>0</v>
      </c>
      <c r="Y943" s="1"/>
      <c r="Z943" s="436"/>
      <c r="AA943" s="79">
        <f t="shared" si="235"/>
        <v>0</v>
      </c>
    </row>
    <row r="944" spans="1:27" customFormat="1" ht="17.25" customHeight="1">
      <c r="A944" s="1"/>
      <c r="B944" s="71">
        <v>9781917848565</v>
      </c>
      <c r="C944" s="86" t="s">
        <v>1417</v>
      </c>
      <c r="D944" s="208" t="s">
        <v>1399</v>
      </c>
      <c r="E944" s="74" t="s">
        <v>98</v>
      </c>
      <c r="F944" s="73" t="s">
        <v>216</v>
      </c>
      <c r="G944" s="90" t="s">
        <v>1418</v>
      </c>
      <c r="H944" s="403"/>
      <c r="I944" s="75">
        <v>8.9499999999999993</v>
      </c>
      <c r="J944" s="405"/>
      <c r="K944" s="76">
        <f t="shared" si="229"/>
        <v>8.9499999999999993</v>
      </c>
      <c r="L944" s="77">
        <f t="shared" si="230"/>
        <v>0</v>
      </c>
      <c r="M944" s="432">
        <v>0</v>
      </c>
      <c r="N944" s="78">
        <f t="shared" si="231"/>
        <v>0</v>
      </c>
      <c r="O944" s="434"/>
      <c r="P944" s="1"/>
      <c r="Q944" s="436"/>
      <c r="R944" s="79">
        <f t="shared" si="232"/>
        <v>0</v>
      </c>
      <c r="S944" s="1"/>
      <c r="T944" s="436"/>
      <c r="U944" s="79">
        <f t="shared" si="233"/>
        <v>0</v>
      </c>
      <c r="V944" s="1"/>
      <c r="W944" s="436"/>
      <c r="X944" s="79">
        <f t="shared" si="234"/>
        <v>0</v>
      </c>
      <c r="Y944" s="1"/>
      <c r="Z944" s="436"/>
      <c r="AA944" s="79">
        <f t="shared" si="235"/>
        <v>0</v>
      </c>
    </row>
    <row r="945" spans="1:27" customFormat="1" ht="17.25" customHeight="1">
      <c r="A945" s="1"/>
      <c r="B945" s="71">
        <v>9781841313764</v>
      </c>
      <c r="C945" s="86" t="s">
        <v>1419</v>
      </c>
      <c r="D945" s="208" t="s">
        <v>1399</v>
      </c>
      <c r="E945" s="74" t="s">
        <v>98</v>
      </c>
      <c r="F945" s="83" t="s">
        <v>235</v>
      </c>
      <c r="G945" s="90" t="s">
        <v>1420</v>
      </c>
      <c r="H945" s="403"/>
      <c r="I945" s="75">
        <v>29.5</v>
      </c>
      <c r="J945" s="405"/>
      <c r="K945" s="76">
        <f t="shared" si="229"/>
        <v>29.5</v>
      </c>
      <c r="L945" s="77">
        <f t="shared" si="230"/>
        <v>0</v>
      </c>
      <c r="M945" s="432">
        <v>0</v>
      </c>
      <c r="N945" s="78">
        <f t="shared" si="231"/>
        <v>0</v>
      </c>
      <c r="O945" s="434"/>
      <c r="P945" s="1"/>
      <c r="Q945" s="436"/>
      <c r="R945" s="79">
        <f t="shared" si="232"/>
        <v>0</v>
      </c>
      <c r="S945" s="1"/>
      <c r="T945" s="436"/>
      <c r="U945" s="79">
        <f t="shared" si="233"/>
        <v>0</v>
      </c>
      <c r="V945" s="1"/>
      <c r="W945" s="436"/>
      <c r="X945" s="79">
        <f t="shared" si="234"/>
        <v>0</v>
      </c>
      <c r="Y945" s="1"/>
      <c r="Z945" s="436"/>
      <c r="AA945" s="79">
        <f t="shared" si="235"/>
        <v>0</v>
      </c>
    </row>
    <row r="946" spans="1:27" customFormat="1" ht="17.25" customHeight="1">
      <c r="A946" s="1"/>
      <c r="B946" s="71">
        <v>9781841314785</v>
      </c>
      <c r="C946" s="86" t="s">
        <v>1421</v>
      </c>
      <c r="D946" s="208" t="s">
        <v>1399</v>
      </c>
      <c r="E946" s="74" t="s">
        <v>98</v>
      </c>
      <c r="F946" s="83" t="s">
        <v>235</v>
      </c>
      <c r="G946" s="90" t="s">
        <v>1422</v>
      </c>
      <c r="H946" s="403"/>
      <c r="I946" s="75">
        <v>7</v>
      </c>
      <c r="J946" s="405"/>
      <c r="K946" s="76">
        <f t="shared" si="229"/>
        <v>7</v>
      </c>
      <c r="L946" s="77">
        <f t="shared" si="230"/>
        <v>0</v>
      </c>
      <c r="M946" s="432">
        <v>0</v>
      </c>
      <c r="N946" s="78">
        <f t="shared" si="231"/>
        <v>0</v>
      </c>
      <c r="O946" s="434"/>
      <c r="P946" s="1"/>
      <c r="Q946" s="436"/>
      <c r="R946" s="79">
        <f t="shared" si="232"/>
        <v>0</v>
      </c>
      <c r="S946" s="1"/>
      <c r="T946" s="436"/>
      <c r="U946" s="79">
        <f t="shared" si="233"/>
        <v>0</v>
      </c>
      <c r="V946" s="1"/>
      <c r="W946" s="436"/>
      <c r="X946" s="79">
        <f t="shared" si="234"/>
        <v>0</v>
      </c>
      <c r="Y946" s="1"/>
      <c r="Z946" s="436"/>
      <c r="AA946" s="79">
        <f t="shared" si="235"/>
        <v>0</v>
      </c>
    </row>
    <row r="947" spans="1:27" customFormat="1" ht="17.25" customHeight="1">
      <c r="A947" s="1"/>
      <c r="B947" s="71">
        <v>9780717197101</v>
      </c>
      <c r="C947" s="88" t="s">
        <v>1423</v>
      </c>
      <c r="D947" s="208" t="s">
        <v>1399</v>
      </c>
      <c r="E947" s="74" t="s">
        <v>126</v>
      </c>
      <c r="F947" s="83" t="s">
        <v>254</v>
      </c>
      <c r="G947" s="73"/>
      <c r="H947" s="403"/>
      <c r="I947" s="75">
        <v>33.450000000000003</v>
      </c>
      <c r="J947" s="405"/>
      <c r="K947" s="76">
        <f t="shared" si="229"/>
        <v>33.450000000000003</v>
      </c>
      <c r="L947" s="77">
        <f t="shared" si="230"/>
        <v>0</v>
      </c>
      <c r="M947" s="432">
        <v>0</v>
      </c>
      <c r="N947" s="78">
        <f t="shared" si="231"/>
        <v>0</v>
      </c>
      <c r="O947" s="434"/>
      <c r="P947" s="1"/>
      <c r="Q947" s="436"/>
      <c r="R947" s="79">
        <f t="shared" si="232"/>
        <v>0</v>
      </c>
      <c r="S947" s="1"/>
      <c r="T947" s="436"/>
      <c r="U947" s="79">
        <f t="shared" si="233"/>
        <v>0</v>
      </c>
      <c r="V947" s="1"/>
      <c r="W947" s="436"/>
      <c r="X947" s="79">
        <f t="shared" si="234"/>
        <v>0</v>
      </c>
      <c r="Y947" s="1"/>
      <c r="Z947" s="436"/>
      <c r="AA947" s="79">
        <f t="shared" si="235"/>
        <v>0</v>
      </c>
    </row>
    <row r="948" spans="1:27" customFormat="1" ht="17.25" customHeight="1">
      <c r="A948" s="1"/>
      <c r="B948" s="71">
        <v>9780717197118</v>
      </c>
      <c r="C948" s="213" t="s">
        <v>1424</v>
      </c>
      <c r="D948" s="208" t="s">
        <v>1399</v>
      </c>
      <c r="E948" s="74" t="s">
        <v>126</v>
      </c>
      <c r="F948" s="73" t="s">
        <v>254</v>
      </c>
      <c r="G948" s="73"/>
      <c r="H948" s="403"/>
      <c r="I948" s="75">
        <v>11.45</v>
      </c>
      <c r="J948" s="405"/>
      <c r="K948" s="76">
        <f t="shared" si="229"/>
        <v>11.45</v>
      </c>
      <c r="L948" s="77">
        <f t="shared" si="230"/>
        <v>0</v>
      </c>
      <c r="M948" s="432">
        <v>0</v>
      </c>
      <c r="N948" s="78">
        <f t="shared" si="231"/>
        <v>0</v>
      </c>
      <c r="O948" s="434"/>
      <c r="P948" s="1"/>
      <c r="Q948" s="436"/>
      <c r="R948" s="79">
        <f t="shared" si="232"/>
        <v>0</v>
      </c>
      <c r="S948" s="1"/>
      <c r="T948" s="436"/>
      <c r="U948" s="79">
        <f t="shared" si="233"/>
        <v>0</v>
      </c>
      <c r="V948" s="1"/>
      <c r="W948" s="436"/>
      <c r="X948" s="79">
        <f t="shared" si="234"/>
        <v>0</v>
      </c>
      <c r="Y948" s="1"/>
      <c r="Z948" s="436"/>
      <c r="AA948" s="79">
        <f t="shared" si="235"/>
        <v>0</v>
      </c>
    </row>
    <row r="949" spans="1:27" customFormat="1" ht="17.25" customHeight="1">
      <c r="A949" s="1"/>
      <c r="B949" s="158">
        <v>9781916190344</v>
      </c>
      <c r="C949" s="82" t="s">
        <v>1425</v>
      </c>
      <c r="D949" s="208" t="s">
        <v>1399</v>
      </c>
      <c r="E949" s="74"/>
      <c r="F949" s="208" t="s">
        <v>613</v>
      </c>
      <c r="G949" s="73"/>
      <c r="H949" s="403"/>
      <c r="I949" s="75">
        <v>30.95</v>
      </c>
      <c r="J949" s="405"/>
      <c r="K949" s="76">
        <f t="shared" si="229"/>
        <v>30.95</v>
      </c>
      <c r="L949" s="77">
        <f t="shared" si="230"/>
        <v>0</v>
      </c>
      <c r="M949" s="432">
        <v>0</v>
      </c>
      <c r="N949" s="78">
        <f t="shared" si="231"/>
        <v>0</v>
      </c>
      <c r="O949" s="434"/>
      <c r="P949" s="1"/>
      <c r="Q949" s="436"/>
      <c r="R949" s="79">
        <f t="shared" si="232"/>
        <v>0</v>
      </c>
      <c r="S949" s="1"/>
      <c r="T949" s="436"/>
      <c r="U949" s="79">
        <f t="shared" si="233"/>
        <v>0</v>
      </c>
      <c r="V949" s="1"/>
      <c r="W949" s="436"/>
      <c r="X949" s="79">
        <f t="shared" si="234"/>
        <v>0</v>
      </c>
      <c r="Y949" s="1"/>
      <c r="Z949" s="436"/>
      <c r="AA949" s="79">
        <f t="shared" si="235"/>
        <v>0</v>
      </c>
    </row>
    <row r="950" spans="1:27" customFormat="1" ht="17.25" customHeight="1">
      <c r="A950" s="1"/>
      <c r="B950" s="158">
        <v>9781916190313</v>
      </c>
      <c r="C950" s="82" t="s">
        <v>1426</v>
      </c>
      <c r="D950" s="208" t="s">
        <v>1399</v>
      </c>
      <c r="E950" s="74" t="s">
        <v>98</v>
      </c>
      <c r="F950" s="208" t="s">
        <v>613</v>
      </c>
      <c r="G950" s="73"/>
      <c r="H950" s="403"/>
      <c r="I950" s="75">
        <v>10</v>
      </c>
      <c r="J950" s="405"/>
      <c r="K950" s="76">
        <f t="shared" si="229"/>
        <v>10</v>
      </c>
      <c r="L950" s="77">
        <f t="shared" si="230"/>
        <v>0</v>
      </c>
      <c r="M950" s="432">
        <v>0</v>
      </c>
      <c r="N950" s="78">
        <f t="shared" si="231"/>
        <v>0</v>
      </c>
      <c r="O950" s="434"/>
      <c r="P950" s="1"/>
      <c r="Q950" s="436"/>
      <c r="R950" s="79">
        <f t="shared" si="232"/>
        <v>0</v>
      </c>
      <c r="S950" s="1"/>
      <c r="T950" s="436"/>
      <c r="U950" s="79">
        <f t="shared" si="233"/>
        <v>0</v>
      </c>
      <c r="V950" s="1"/>
      <c r="W950" s="436"/>
      <c r="X950" s="79">
        <f t="shared" si="234"/>
        <v>0</v>
      </c>
      <c r="Y950" s="1"/>
      <c r="Z950" s="436"/>
      <c r="AA950" s="79">
        <f t="shared" si="235"/>
        <v>0</v>
      </c>
    </row>
    <row r="951" spans="1:27" customFormat="1" ht="17.25" customHeight="1">
      <c r="A951" s="1"/>
      <c r="B951" s="158">
        <v>9781916190320</v>
      </c>
      <c r="C951" s="82" t="s">
        <v>1427</v>
      </c>
      <c r="D951" s="208" t="s">
        <v>1399</v>
      </c>
      <c r="E951" s="74" t="s">
        <v>98</v>
      </c>
      <c r="F951" s="208" t="s">
        <v>613</v>
      </c>
      <c r="G951" s="71"/>
      <c r="H951" s="403"/>
      <c r="I951" s="75">
        <v>10</v>
      </c>
      <c r="J951" s="405"/>
      <c r="K951" s="76">
        <f t="shared" si="229"/>
        <v>10</v>
      </c>
      <c r="L951" s="77">
        <f t="shared" si="230"/>
        <v>0</v>
      </c>
      <c r="M951" s="432">
        <v>0</v>
      </c>
      <c r="N951" s="78">
        <f t="shared" si="231"/>
        <v>0</v>
      </c>
      <c r="O951" s="434"/>
      <c r="P951" s="1"/>
      <c r="Q951" s="436"/>
      <c r="R951" s="79">
        <f t="shared" si="232"/>
        <v>0</v>
      </c>
      <c r="S951" s="1"/>
      <c r="T951" s="436"/>
      <c r="U951" s="79">
        <f t="shared" si="233"/>
        <v>0</v>
      </c>
      <c r="V951" s="1"/>
      <c r="W951" s="436"/>
      <c r="X951" s="79">
        <f t="shared" si="234"/>
        <v>0</v>
      </c>
      <c r="Y951" s="1"/>
      <c r="Z951" s="436"/>
      <c r="AA951" s="79">
        <f t="shared" si="235"/>
        <v>0</v>
      </c>
    </row>
    <row r="952" spans="1:27" customFormat="1" ht="17.25" customHeight="1">
      <c r="A952" s="1"/>
      <c r="B952" s="158"/>
      <c r="C952" s="82" t="s">
        <v>283</v>
      </c>
      <c r="D952" s="208" t="s">
        <v>1399</v>
      </c>
      <c r="E952" s="74" t="s">
        <v>139</v>
      </c>
      <c r="F952" s="208" t="s">
        <v>1428</v>
      </c>
      <c r="G952" s="71"/>
      <c r="H952" s="403"/>
      <c r="I952" s="75">
        <v>9.5</v>
      </c>
      <c r="J952" s="405"/>
      <c r="K952" s="76">
        <f t="shared" si="229"/>
        <v>9.5</v>
      </c>
      <c r="L952" s="77">
        <f t="shared" si="230"/>
        <v>0</v>
      </c>
      <c r="M952" s="432">
        <v>0</v>
      </c>
      <c r="N952" s="78">
        <f t="shared" si="231"/>
        <v>0</v>
      </c>
      <c r="O952" s="434"/>
      <c r="P952" s="1"/>
      <c r="Q952" s="436"/>
      <c r="R952" s="79">
        <f t="shared" si="232"/>
        <v>0</v>
      </c>
      <c r="S952" s="1"/>
      <c r="T952" s="436"/>
      <c r="U952" s="79">
        <f t="shared" si="233"/>
        <v>0</v>
      </c>
      <c r="V952" s="1"/>
      <c r="W952" s="436"/>
      <c r="X952" s="79">
        <f t="shared" si="234"/>
        <v>0</v>
      </c>
      <c r="Y952" s="1"/>
      <c r="Z952" s="436"/>
      <c r="AA952" s="79">
        <f t="shared" si="235"/>
        <v>0</v>
      </c>
    </row>
    <row r="953" spans="1:27" s="417" customFormat="1" ht="17.25" customHeight="1">
      <c r="A953" s="463"/>
      <c r="B953" s="464"/>
      <c r="C953" s="400" t="s">
        <v>1429</v>
      </c>
      <c r="D953" s="400"/>
      <c r="E953" s="401"/>
      <c r="F953" s="471"/>
      <c r="G953" s="402"/>
      <c r="H953" s="403"/>
      <c r="I953" s="404"/>
      <c r="J953" s="405"/>
      <c r="K953" s="465">
        <f t="shared" si="229"/>
        <v>0</v>
      </c>
      <c r="L953" s="466">
        <f t="shared" si="230"/>
        <v>0</v>
      </c>
      <c r="M953" s="432">
        <v>0</v>
      </c>
      <c r="N953" s="467">
        <f t="shared" si="231"/>
        <v>0</v>
      </c>
      <c r="O953" s="434"/>
      <c r="P953" s="463"/>
      <c r="Q953" s="436"/>
      <c r="R953" s="468">
        <f t="shared" si="232"/>
        <v>0</v>
      </c>
      <c r="S953" s="463"/>
      <c r="T953" s="436"/>
      <c r="U953" s="468">
        <f t="shared" si="233"/>
        <v>0</v>
      </c>
      <c r="V953" s="463"/>
      <c r="W953" s="436"/>
      <c r="X953" s="468">
        <f t="shared" si="234"/>
        <v>0</v>
      </c>
      <c r="Y953" s="463"/>
      <c r="Z953" s="436"/>
      <c r="AA953" s="468">
        <f t="shared" si="235"/>
        <v>0</v>
      </c>
    </row>
    <row r="954" spans="1:27" s="417" customFormat="1" ht="17.25" customHeight="1">
      <c r="A954" s="463"/>
      <c r="B954" s="464"/>
      <c r="C954" s="473"/>
      <c r="D954" s="400"/>
      <c r="E954" s="401"/>
      <c r="F954" s="471"/>
      <c r="G954" s="402"/>
      <c r="H954" s="403"/>
      <c r="I954" s="472"/>
      <c r="J954" s="405"/>
      <c r="K954" s="465">
        <f t="shared" si="229"/>
        <v>0</v>
      </c>
      <c r="L954" s="466">
        <f t="shared" si="230"/>
        <v>0</v>
      </c>
      <c r="M954" s="432">
        <v>0</v>
      </c>
      <c r="N954" s="467">
        <f t="shared" si="231"/>
        <v>0</v>
      </c>
      <c r="O954" s="434"/>
      <c r="P954" s="463"/>
      <c r="Q954" s="436"/>
      <c r="R954" s="468">
        <f t="shared" si="232"/>
        <v>0</v>
      </c>
      <c r="S954" s="463"/>
      <c r="T954" s="436"/>
      <c r="U954" s="468">
        <f t="shared" si="233"/>
        <v>0</v>
      </c>
      <c r="V954" s="463"/>
      <c r="W954" s="436"/>
      <c r="X954" s="468">
        <f t="shared" si="234"/>
        <v>0</v>
      </c>
      <c r="Y954" s="463"/>
      <c r="Z954" s="436"/>
      <c r="AA954" s="468">
        <f t="shared" si="235"/>
        <v>0</v>
      </c>
    </row>
    <row r="955" spans="1:27" s="417" customFormat="1" ht="17.25" customHeight="1">
      <c r="A955" s="463"/>
      <c r="B955" s="464"/>
      <c r="C955" s="473"/>
      <c r="D955" s="400"/>
      <c r="E955" s="401"/>
      <c r="F955" s="471"/>
      <c r="G955" s="402"/>
      <c r="H955" s="403"/>
      <c r="I955" s="472"/>
      <c r="J955" s="405"/>
      <c r="K955" s="465">
        <f t="shared" si="229"/>
        <v>0</v>
      </c>
      <c r="L955" s="466">
        <f t="shared" si="230"/>
        <v>0</v>
      </c>
      <c r="M955" s="432">
        <v>0</v>
      </c>
      <c r="N955" s="467">
        <f t="shared" si="231"/>
        <v>0</v>
      </c>
      <c r="O955" s="434"/>
      <c r="P955" s="463"/>
      <c r="Q955" s="436"/>
      <c r="R955" s="468">
        <f t="shared" si="232"/>
        <v>0</v>
      </c>
      <c r="S955" s="463"/>
      <c r="T955" s="436"/>
      <c r="U955" s="468">
        <f t="shared" si="233"/>
        <v>0</v>
      </c>
      <c r="V955" s="463"/>
      <c r="W955" s="436"/>
      <c r="X955" s="468">
        <f t="shared" si="234"/>
        <v>0</v>
      </c>
      <c r="Y955" s="463"/>
      <c r="Z955" s="436"/>
      <c r="AA955" s="468">
        <f t="shared" si="235"/>
        <v>0</v>
      </c>
    </row>
    <row r="956" spans="1:27" s="417" customFormat="1" ht="17.25" customHeight="1">
      <c r="A956" s="463"/>
      <c r="B956" s="464"/>
      <c r="C956" s="473"/>
      <c r="D956" s="400"/>
      <c r="E956" s="401"/>
      <c r="F956" s="471"/>
      <c r="G956" s="402"/>
      <c r="H956" s="403"/>
      <c r="I956" s="472"/>
      <c r="J956" s="405"/>
      <c r="K956" s="465">
        <f t="shared" si="229"/>
        <v>0</v>
      </c>
      <c r="L956" s="466">
        <f t="shared" si="230"/>
        <v>0</v>
      </c>
      <c r="M956" s="432">
        <v>0</v>
      </c>
      <c r="N956" s="512">
        <f t="shared" si="231"/>
        <v>0</v>
      </c>
      <c r="O956" s="434"/>
      <c r="P956" s="463"/>
      <c r="Q956" s="436"/>
      <c r="R956" s="468">
        <f t="shared" si="232"/>
        <v>0</v>
      </c>
      <c r="S956" s="463"/>
      <c r="T956" s="436"/>
      <c r="U956" s="468">
        <f t="shared" si="233"/>
        <v>0</v>
      </c>
      <c r="V956" s="463"/>
      <c r="W956" s="436"/>
      <c r="X956" s="468">
        <f t="shared" si="234"/>
        <v>0</v>
      </c>
      <c r="Y956" s="463"/>
      <c r="Z956" s="436"/>
      <c r="AA956" s="468">
        <f t="shared" si="235"/>
        <v>0</v>
      </c>
    </row>
    <row r="957" spans="1:27" s="417" customFormat="1" ht="17.25" customHeight="1">
      <c r="A957" s="463"/>
      <c r="B957" s="464"/>
      <c r="C957" s="473"/>
      <c r="D957" s="400"/>
      <c r="E957" s="401"/>
      <c r="F957" s="471"/>
      <c r="G957" s="402"/>
      <c r="H957" s="403"/>
      <c r="I957" s="472"/>
      <c r="J957" s="405"/>
      <c r="K957" s="465">
        <f t="shared" si="229"/>
        <v>0</v>
      </c>
      <c r="L957" s="466">
        <f t="shared" si="230"/>
        <v>0</v>
      </c>
      <c r="M957" s="432">
        <v>0</v>
      </c>
      <c r="N957" s="512">
        <f t="shared" si="231"/>
        <v>0</v>
      </c>
      <c r="O957" s="434"/>
      <c r="P957" s="463"/>
      <c r="Q957" s="436"/>
      <c r="R957" s="468">
        <f t="shared" si="232"/>
        <v>0</v>
      </c>
      <c r="S957" s="463"/>
      <c r="T957" s="436"/>
      <c r="U957" s="468">
        <f t="shared" si="233"/>
        <v>0</v>
      </c>
      <c r="V957" s="463"/>
      <c r="W957" s="436"/>
      <c r="X957" s="468">
        <f t="shared" si="234"/>
        <v>0</v>
      </c>
      <c r="Y957" s="463"/>
      <c r="Z957" s="436"/>
      <c r="AA957" s="468">
        <f t="shared" si="235"/>
        <v>0</v>
      </c>
    </row>
    <row r="958" spans="1:27" customFormat="1" ht="17.25" customHeight="1">
      <c r="A958" s="1"/>
      <c r="B958" s="100"/>
      <c r="C958" s="132" t="s">
        <v>284</v>
      </c>
      <c r="D958" s="133"/>
      <c r="E958" s="97"/>
      <c r="F958" s="98"/>
      <c r="G958" s="99"/>
      <c r="H958" s="198"/>
      <c r="I958" s="101"/>
      <c r="J958" s="102"/>
      <c r="K958" s="103"/>
      <c r="L958" s="104"/>
      <c r="M958" s="105"/>
      <c r="N958" s="105"/>
      <c r="O958" s="100"/>
      <c r="P958" s="1"/>
      <c r="R958" s="1"/>
      <c r="T958" s="1"/>
      <c r="V958" s="1"/>
      <c r="X958" s="1"/>
      <c r="Y958" s="1"/>
      <c r="Z958" s="1"/>
      <c r="AA958" s="1"/>
    </row>
    <row r="959" spans="1:27" customFormat="1" ht="17.25" customHeight="1">
      <c r="A959" s="1"/>
      <c r="B959" s="106" t="s">
        <v>1430</v>
      </c>
      <c r="C959" s="151"/>
      <c r="D959" s="152"/>
      <c r="E959" s="152"/>
      <c r="F959" s="151"/>
      <c r="G959" s="151"/>
      <c r="H959" s="204">
        <f>SUM(H934:H958)</f>
        <v>0</v>
      </c>
      <c r="I959" s="113"/>
      <c r="J959" s="114"/>
      <c r="K959" s="114"/>
      <c r="L959" s="115">
        <f>SUM(L934:L958)</f>
        <v>0</v>
      </c>
      <c r="M959" s="153"/>
      <c r="N959" s="117">
        <f>SUM(N934:N958)</f>
        <v>0</v>
      </c>
      <c r="O959" s="167"/>
      <c r="P959" s="1"/>
      <c r="R959" s="1"/>
      <c r="T959" s="1"/>
      <c r="V959" s="1"/>
      <c r="X959" s="1"/>
      <c r="Y959" s="1"/>
      <c r="Z959" s="1"/>
      <c r="AA959" s="1"/>
    </row>
    <row r="960" spans="1:27" customFormat="1" ht="17.25" customHeight="1">
      <c r="A960" s="1"/>
      <c r="B960" s="120"/>
      <c r="C960" s="157"/>
      <c r="D960" s="157"/>
      <c r="E960" s="123"/>
      <c r="F960" s="157"/>
      <c r="G960" s="157"/>
      <c r="H960" s="120"/>
      <c r="I960" s="47"/>
      <c r="J960" s="4"/>
      <c r="K960" s="4"/>
      <c r="L960" s="4"/>
      <c r="M960" s="128"/>
      <c r="N960" s="128"/>
      <c r="O960" s="157"/>
      <c r="P960" s="1"/>
      <c r="R960" s="1"/>
      <c r="T960" s="1"/>
      <c r="V960" s="1"/>
      <c r="X960" s="1"/>
      <c r="Y960" s="1"/>
      <c r="Z960" s="1"/>
      <c r="AA960" s="1"/>
    </row>
    <row r="961" spans="1:27" customFormat="1" ht="30" customHeight="1">
      <c r="A961" s="1"/>
      <c r="B961" s="387" t="s">
        <v>1431</v>
      </c>
      <c r="C961" s="371"/>
      <c r="D961" s="371"/>
      <c r="E961" s="371"/>
      <c r="F961" s="371"/>
      <c r="G961" s="371"/>
      <c r="H961" s="371"/>
      <c r="I961" s="371"/>
      <c r="J961" s="371"/>
      <c r="K961" s="371"/>
      <c r="L961" s="371"/>
      <c r="M961" s="371"/>
      <c r="N961" s="371"/>
      <c r="O961" s="372"/>
      <c r="P961" s="1"/>
      <c r="R961" s="1"/>
      <c r="T961" s="1"/>
      <c r="V961" s="1"/>
      <c r="X961" s="1"/>
      <c r="Y961" s="1"/>
      <c r="Z961" s="1"/>
      <c r="AA961" s="1"/>
    </row>
    <row r="962" spans="1:27" customFormat="1" ht="30" customHeight="1">
      <c r="A962" s="15"/>
      <c r="B962" s="144" t="s">
        <v>78</v>
      </c>
      <c r="C962" s="28" t="s">
        <v>79</v>
      </c>
      <c r="D962" s="28" t="s">
        <v>80</v>
      </c>
      <c r="E962" s="28" t="s">
        <v>81</v>
      </c>
      <c r="F962" s="145" t="s">
        <v>82</v>
      </c>
      <c r="G962" s="28" t="s">
        <v>83</v>
      </c>
      <c r="H962" s="146" t="s">
        <v>84</v>
      </c>
      <c r="I962" s="147" t="s">
        <v>85</v>
      </c>
      <c r="J962" s="148" t="s">
        <v>86</v>
      </c>
      <c r="K962" s="148" t="s">
        <v>87</v>
      </c>
      <c r="L962" s="148" t="s">
        <v>88</v>
      </c>
      <c r="M962" s="149" t="s">
        <v>89</v>
      </c>
      <c r="N962" s="149" t="s">
        <v>90</v>
      </c>
      <c r="O962" s="28" t="s">
        <v>91</v>
      </c>
      <c r="P962" s="15"/>
      <c r="Q962" s="385" t="s">
        <v>92</v>
      </c>
      <c r="R962" s="379"/>
      <c r="S962" s="15"/>
      <c r="T962" s="385" t="s">
        <v>93</v>
      </c>
      <c r="U962" s="379"/>
      <c r="V962" s="15"/>
      <c r="W962" s="385" t="s">
        <v>94</v>
      </c>
      <c r="X962" s="379"/>
      <c r="Y962" s="15"/>
      <c r="Z962" s="386" t="s">
        <v>95</v>
      </c>
      <c r="AA962" s="379"/>
    </row>
    <row r="963" spans="1:27" customFormat="1" ht="17.25" customHeight="1">
      <c r="A963" s="1"/>
      <c r="B963" s="71" t="s">
        <v>1432</v>
      </c>
      <c r="C963" s="88" t="s">
        <v>1433</v>
      </c>
      <c r="D963" s="73" t="s">
        <v>1434</v>
      </c>
      <c r="E963" s="74" t="s">
        <v>126</v>
      </c>
      <c r="F963" s="214" t="s">
        <v>1428</v>
      </c>
      <c r="G963" s="208">
        <v>907330</v>
      </c>
      <c r="H963" s="403"/>
      <c r="I963" s="75">
        <v>16.7</v>
      </c>
      <c r="J963" s="405"/>
      <c r="K963" s="76">
        <f t="shared" ref="K963:K986" si="236">I963-(I963*J963)</f>
        <v>16.7</v>
      </c>
      <c r="L963" s="77">
        <f t="shared" ref="L963:L986" si="237">K963*H963</f>
        <v>0</v>
      </c>
      <c r="M963" s="432">
        <v>0</v>
      </c>
      <c r="N963" s="78">
        <f t="shared" ref="N963:N986" si="238">L963+(L963*M963)</f>
        <v>0</v>
      </c>
      <c r="O963" s="434"/>
      <c r="P963" s="1"/>
      <c r="Q963" s="436"/>
      <c r="R963" s="79">
        <f t="shared" ref="R963:R986" si="239">IF(Q963="YES",$H963,0)</f>
        <v>0</v>
      </c>
      <c r="S963" s="1"/>
      <c r="T963" s="436"/>
      <c r="U963" s="79">
        <f t="shared" ref="U963:U986" si="240">IF(T963="YES",$H963,0)</f>
        <v>0</v>
      </c>
      <c r="V963" s="1"/>
      <c r="W963" s="436"/>
      <c r="X963" s="79">
        <f t="shared" ref="X963:X986" si="241">IF(W963="YES",$H963,0)</f>
        <v>0</v>
      </c>
      <c r="Y963" s="1"/>
      <c r="Z963" s="436"/>
      <c r="AA963" s="79">
        <f t="shared" ref="AA963:AA986" si="242">IF(Z963="YES",$H963,0)</f>
        <v>0</v>
      </c>
    </row>
    <row r="964" spans="1:27" customFormat="1" ht="17.25" customHeight="1">
      <c r="A964" s="1"/>
      <c r="B964" s="71" t="s">
        <v>1435</v>
      </c>
      <c r="C964" s="88" t="s">
        <v>1436</v>
      </c>
      <c r="D964" s="73" t="s">
        <v>1434</v>
      </c>
      <c r="E964" s="74" t="s">
        <v>126</v>
      </c>
      <c r="F964" s="214" t="s">
        <v>1428</v>
      </c>
      <c r="G964" s="208">
        <v>907330</v>
      </c>
      <c r="H964" s="403"/>
      <c r="I964" s="75">
        <v>20</v>
      </c>
      <c r="J964" s="405"/>
      <c r="K964" s="76">
        <f t="shared" si="236"/>
        <v>20</v>
      </c>
      <c r="L964" s="77">
        <f t="shared" si="237"/>
        <v>0</v>
      </c>
      <c r="M964" s="432">
        <v>0</v>
      </c>
      <c r="N964" s="78">
        <f t="shared" si="238"/>
        <v>0</v>
      </c>
      <c r="O964" s="434"/>
      <c r="P964" s="1"/>
      <c r="Q964" s="436"/>
      <c r="R964" s="79">
        <f t="shared" si="239"/>
        <v>0</v>
      </c>
      <c r="S964" s="1"/>
      <c r="T964" s="436"/>
      <c r="U964" s="79">
        <f t="shared" si="240"/>
        <v>0</v>
      </c>
      <c r="V964" s="1"/>
      <c r="W964" s="436"/>
      <c r="X964" s="79">
        <f t="shared" si="241"/>
        <v>0</v>
      </c>
      <c r="Y964" s="1"/>
      <c r="Z964" s="436"/>
      <c r="AA964" s="79">
        <f t="shared" si="242"/>
        <v>0</v>
      </c>
    </row>
    <row r="965" spans="1:27" customFormat="1" ht="17.25" customHeight="1">
      <c r="A965" s="1"/>
      <c r="B965" s="71">
        <v>9781907330315</v>
      </c>
      <c r="C965" s="88" t="s">
        <v>1437</v>
      </c>
      <c r="D965" s="73" t="s">
        <v>1438</v>
      </c>
      <c r="E965" s="74" t="s">
        <v>126</v>
      </c>
      <c r="F965" s="214" t="s">
        <v>1428</v>
      </c>
      <c r="G965" s="208">
        <v>907330</v>
      </c>
      <c r="H965" s="403"/>
      <c r="I965" s="75">
        <v>11.5</v>
      </c>
      <c r="J965" s="405"/>
      <c r="K965" s="76">
        <f t="shared" si="236"/>
        <v>11.5</v>
      </c>
      <c r="L965" s="77">
        <f t="shared" si="237"/>
        <v>0</v>
      </c>
      <c r="M965" s="432">
        <v>0</v>
      </c>
      <c r="N965" s="78">
        <f t="shared" si="238"/>
        <v>0</v>
      </c>
      <c r="O965" s="434"/>
      <c r="P965" s="1"/>
      <c r="Q965" s="436"/>
      <c r="R965" s="79">
        <f t="shared" si="239"/>
        <v>0</v>
      </c>
      <c r="S965" s="1"/>
      <c r="T965" s="436"/>
      <c r="U965" s="79">
        <f t="shared" si="240"/>
        <v>0</v>
      </c>
      <c r="V965" s="1"/>
      <c r="W965" s="436"/>
      <c r="X965" s="79">
        <f t="shared" si="241"/>
        <v>0</v>
      </c>
      <c r="Y965" s="1"/>
      <c r="Z965" s="436"/>
      <c r="AA965" s="79">
        <f t="shared" si="242"/>
        <v>0</v>
      </c>
    </row>
    <row r="966" spans="1:27" customFormat="1" ht="17.25" customHeight="1">
      <c r="A966" s="1"/>
      <c r="B966" s="71">
        <v>9781907330322</v>
      </c>
      <c r="C966" s="88" t="s">
        <v>1439</v>
      </c>
      <c r="D966" s="73" t="s">
        <v>1438</v>
      </c>
      <c r="E966" s="74" t="s">
        <v>126</v>
      </c>
      <c r="F966" s="214" t="s">
        <v>1428</v>
      </c>
      <c r="G966" s="208">
        <v>907330</v>
      </c>
      <c r="H966" s="403"/>
      <c r="I966" s="75">
        <v>20</v>
      </c>
      <c r="J966" s="405"/>
      <c r="K966" s="76">
        <f t="shared" si="236"/>
        <v>20</v>
      </c>
      <c r="L966" s="77">
        <f t="shared" si="237"/>
        <v>0</v>
      </c>
      <c r="M966" s="432">
        <v>0</v>
      </c>
      <c r="N966" s="78">
        <f t="shared" si="238"/>
        <v>0</v>
      </c>
      <c r="O966" s="434"/>
      <c r="P966" s="1"/>
      <c r="Q966" s="436"/>
      <c r="R966" s="79">
        <f t="shared" si="239"/>
        <v>0</v>
      </c>
      <c r="S966" s="1"/>
      <c r="T966" s="436"/>
      <c r="U966" s="79">
        <f t="shared" si="240"/>
        <v>0</v>
      </c>
      <c r="V966" s="1"/>
      <c r="W966" s="436"/>
      <c r="X966" s="79">
        <f t="shared" si="241"/>
        <v>0</v>
      </c>
      <c r="Y966" s="1"/>
      <c r="Z966" s="436"/>
      <c r="AA966" s="79">
        <f t="shared" si="242"/>
        <v>0</v>
      </c>
    </row>
    <row r="967" spans="1:27" customFormat="1" ht="17.25" customHeight="1">
      <c r="A967" s="1"/>
      <c r="B967" s="71">
        <v>9781907330292</v>
      </c>
      <c r="C967" s="88" t="s">
        <v>1440</v>
      </c>
      <c r="D967" s="73"/>
      <c r="E967" s="74" t="s">
        <v>126</v>
      </c>
      <c r="F967" s="214" t="s">
        <v>1428</v>
      </c>
      <c r="G967" s="208">
        <v>907330</v>
      </c>
      <c r="H967" s="403"/>
      <c r="I967" s="75">
        <v>4</v>
      </c>
      <c r="J967" s="405"/>
      <c r="K967" s="76">
        <f t="shared" si="236"/>
        <v>4</v>
      </c>
      <c r="L967" s="77">
        <f t="shared" si="237"/>
        <v>0</v>
      </c>
      <c r="M967" s="432">
        <v>0</v>
      </c>
      <c r="N967" s="78">
        <f t="shared" si="238"/>
        <v>0</v>
      </c>
      <c r="O967" s="434"/>
      <c r="P967" s="1"/>
      <c r="Q967" s="436"/>
      <c r="R967" s="79">
        <f t="shared" si="239"/>
        <v>0</v>
      </c>
      <c r="S967" s="1"/>
      <c r="T967" s="436"/>
      <c r="U967" s="79">
        <f t="shared" si="240"/>
        <v>0</v>
      </c>
      <c r="V967" s="1"/>
      <c r="W967" s="436"/>
      <c r="X967" s="79">
        <f t="shared" si="241"/>
        <v>0</v>
      </c>
      <c r="Y967" s="1"/>
      <c r="Z967" s="436"/>
      <c r="AA967" s="79">
        <f t="shared" si="242"/>
        <v>0</v>
      </c>
    </row>
    <row r="968" spans="1:27" customFormat="1" ht="17.25" customHeight="1">
      <c r="A968" s="1"/>
      <c r="B968" s="71">
        <v>9781907330308</v>
      </c>
      <c r="C968" s="88" t="s">
        <v>1441</v>
      </c>
      <c r="D968" s="73"/>
      <c r="E968" s="74" t="s">
        <v>126</v>
      </c>
      <c r="F968" s="214" t="s">
        <v>1428</v>
      </c>
      <c r="G968" s="208">
        <v>907330</v>
      </c>
      <c r="H968" s="403"/>
      <c r="I968" s="75">
        <v>10</v>
      </c>
      <c r="J968" s="405"/>
      <c r="K968" s="76">
        <f t="shared" si="236"/>
        <v>10</v>
      </c>
      <c r="L968" s="77">
        <f t="shared" si="237"/>
        <v>0</v>
      </c>
      <c r="M968" s="432">
        <v>0</v>
      </c>
      <c r="N968" s="78">
        <f t="shared" si="238"/>
        <v>0</v>
      </c>
      <c r="O968" s="434"/>
      <c r="P968" s="1"/>
      <c r="Q968" s="436"/>
      <c r="R968" s="79">
        <f t="shared" si="239"/>
        <v>0</v>
      </c>
      <c r="S968" s="1"/>
      <c r="T968" s="436"/>
      <c r="U968" s="79">
        <f t="shared" si="240"/>
        <v>0</v>
      </c>
      <c r="V968" s="1"/>
      <c r="W968" s="436"/>
      <c r="X968" s="79">
        <f t="shared" si="241"/>
        <v>0</v>
      </c>
      <c r="Y968" s="1"/>
      <c r="Z968" s="436"/>
      <c r="AA968" s="79">
        <f t="shared" si="242"/>
        <v>0</v>
      </c>
    </row>
    <row r="969" spans="1:27" customFormat="1" ht="17.25" customHeight="1">
      <c r="A969" s="1"/>
      <c r="B969" s="71">
        <v>9781907330261</v>
      </c>
      <c r="C969" s="88" t="s">
        <v>1442</v>
      </c>
      <c r="D969" s="73"/>
      <c r="E969" s="74" t="s">
        <v>126</v>
      </c>
      <c r="F969" s="214" t="s">
        <v>1428</v>
      </c>
      <c r="G969" s="208">
        <v>907330</v>
      </c>
      <c r="H969" s="403"/>
      <c r="I969" s="75">
        <v>12</v>
      </c>
      <c r="J969" s="405"/>
      <c r="K969" s="76">
        <f t="shared" si="236"/>
        <v>12</v>
      </c>
      <c r="L969" s="77">
        <f t="shared" si="237"/>
        <v>0</v>
      </c>
      <c r="M969" s="432">
        <v>0</v>
      </c>
      <c r="N969" s="78">
        <f t="shared" si="238"/>
        <v>0</v>
      </c>
      <c r="O969" s="434"/>
      <c r="P969" s="1"/>
      <c r="Q969" s="436"/>
      <c r="R969" s="79">
        <f t="shared" si="239"/>
        <v>0</v>
      </c>
      <c r="S969" s="1"/>
      <c r="T969" s="436"/>
      <c r="U969" s="79">
        <f t="shared" si="240"/>
        <v>0</v>
      </c>
      <c r="V969" s="1"/>
      <c r="W969" s="436"/>
      <c r="X969" s="79">
        <f t="shared" si="241"/>
        <v>0</v>
      </c>
      <c r="Y969" s="1"/>
      <c r="Z969" s="436"/>
      <c r="AA969" s="79">
        <f t="shared" si="242"/>
        <v>0</v>
      </c>
    </row>
    <row r="970" spans="1:27" customFormat="1" ht="17.25" customHeight="1">
      <c r="A970" s="1"/>
      <c r="B970" s="71">
        <v>9781907330278</v>
      </c>
      <c r="C970" s="88" t="s">
        <v>1443</v>
      </c>
      <c r="D970" s="73"/>
      <c r="E970" s="74" t="s">
        <v>126</v>
      </c>
      <c r="F970" s="214" t="s">
        <v>1428</v>
      </c>
      <c r="G970" s="208">
        <v>907330</v>
      </c>
      <c r="H970" s="403"/>
      <c r="I970" s="75">
        <v>25</v>
      </c>
      <c r="J970" s="405"/>
      <c r="K970" s="76">
        <f t="shared" si="236"/>
        <v>25</v>
      </c>
      <c r="L970" s="77">
        <f t="shared" si="237"/>
        <v>0</v>
      </c>
      <c r="M970" s="432">
        <v>0</v>
      </c>
      <c r="N970" s="78">
        <f t="shared" si="238"/>
        <v>0</v>
      </c>
      <c r="O970" s="434"/>
      <c r="P970" s="1"/>
      <c r="Q970" s="436"/>
      <c r="R970" s="79">
        <f t="shared" si="239"/>
        <v>0</v>
      </c>
      <c r="S970" s="1"/>
      <c r="T970" s="436"/>
      <c r="U970" s="79">
        <f t="shared" si="240"/>
        <v>0</v>
      </c>
      <c r="V970" s="1"/>
      <c r="W970" s="436"/>
      <c r="X970" s="79">
        <f t="shared" si="241"/>
        <v>0</v>
      </c>
      <c r="Y970" s="1"/>
      <c r="Z970" s="436"/>
      <c r="AA970" s="79">
        <f t="shared" si="242"/>
        <v>0</v>
      </c>
    </row>
    <row r="971" spans="1:27" customFormat="1" ht="17.25" customHeight="1">
      <c r="A971" s="1"/>
      <c r="B971" s="71">
        <v>9781907330285</v>
      </c>
      <c r="C971" s="72" t="s">
        <v>1444</v>
      </c>
      <c r="D971" s="73"/>
      <c r="E971" s="74" t="s">
        <v>126</v>
      </c>
      <c r="F971" s="214" t="s">
        <v>1428</v>
      </c>
      <c r="G971" s="208">
        <v>907330</v>
      </c>
      <c r="H971" s="403"/>
      <c r="I971" s="75">
        <v>7.5</v>
      </c>
      <c r="J971" s="405"/>
      <c r="K971" s="76">
        <f t="shared" si="236"/>
        <v>7.5</v>
      </c>
      <c r="L971" s="77">
        <f t="shared" si="237"/>
        <v>0</v>
      </c>
      <c r="M971" s="432">
        <v>0</v>
      </c>
      <c r="N971" s="78">
        <f t="shared" si="238"/>
        <v>0</v>
      </c>
      <c r="O971" s="434"/>
      <c r="P971" s="1"/>
      <c r="Q971" s="436"/>
      <c r="R971" s="79">
        <f t="shared" si="239"/>
        <v>0</v>
      </c>
      <c r="S971" s="1"/>
      <c r="T971" s="436"/>
      <c r="U971" s="79">
        <f t="shared" si="240"/>
        <v>0</v>
      </c>
      <c r="V971" s="1"/>
      <c r="W971" s="436"/>
      <c r="X971" s="79">
        <f t="shared" si="241"/>
        <v>0</v>
      </c>
      <c r="Y971" s="1"/>
      <c r="Z971" s="436"/>
      <c r="AA971" s="79">
        <f t="shared" si="242"/>
        <v>0</v>
      </c>
    </row>
    <row r="972" spans="1:27" customFormat="1" ht="17.25" customHeight="1">
      <c r="A972" s="1"/>
      <c r="B972" s="71">
        <v>9781907330599</v>
      </c>
      <c r="C972" s="72" t="s">
        <v>1445</v>
      </c>
      <c r="D972" s="73"/>
      <c r="E972" s="74" t="s">
        <v>98</v>
      </c>
      <c r="F972" s="214" t="s">
        <v>1428</v>
      </c>
      <c r="G972" s="208">
        <v>907330</v>
      </c>
      <c r="H972" s="403"/>
      <c r="I972" s="75">
        <v>29.7</v>
      </c>
      <c r="J972" s="405"/>
      <c r="K972" s="76">
        <f t="shared" si="236"/>
        <v>29.7</v>
      </c>
      <c r="L972" s="77">
        <f t="shared" si="237"/>
        <v>0</v>
      </c>
      <c r="M972" s="432">
        <v>0</v>
      </c>
      <c r="N972" s="78">
        <f t="shared" si="238"/>
        <v>0</v>
      </c>
      <c r="O972" s="434"/>
      <c r="P972" s="1"/>
      <c r="Q972" s="436"/>
      <c r="R972" s="79">
        <f t="shared" si="239"/>
        <v>0</v>
      </c>
      <c r="S972" s="1"/>
      <c r="T972" s="436"/>
      <c r="U972" s="79">
        <f t="shared" si="240"/>
        <v>0</v>
      </c>
      <c r="V972" s="1"/>
      <c r="W972" s="436"/>
      <c r="X972" s="79">
        <f t="shared" si="241"/>
        <v>0</v>
      </c>
      <c r="Y972" s="1"/>
      <c r="Z972" s="436"/>
      <c r="AA972" s="79">
        <f t="shared" si="242"/>
        <v>0</v>
      </c>
    </row>
    <row r="973" spans="1:27" customFormat="1" ht="17.25" customHeight="1">
      <c r="A973" s="1"/>
      <c r="B973" s="71">
        <v>9781907330605</v>
      </c>
      <c r="C973" s="72" t="s">
        <v>1446</v>
      </c>
      <c r="D973" s="73"/>
      <c r="E973" s="74" t="s">
        <v>98</v>
      </c>
      <c r="F973" s="214" t="s">
        <v>1428</v>
      </c>
      <c r="G973" s="208">
        <v>907330</v>
      </c>
      <c r="H973" s="403"/>
      <c r="I973" s="75">
        <v>15.7</v>
      </c>
      <c r="J973" s="405"/>
      <c r="K973" s="76">
        <f t="shared" si="236"/>
        <v>15.7</v>
      </c>
      <c r="L973" s="77">
        <f t="shared" si="237"/>
        <v>0</v>
      </c>
      <c r="M973" s="432">
        <v>0</v>
      </c>
      <c r="N973" s="78">
        <f t="shared" si="238"/>
        <v>0</v>
      </c>
      <c r="O973" s="434"/>
      <c r="P973" s="1"/>
      <c r="Q973" s="436"/>
      <c r="R973" s="79">
        <f t="shared" si="239"/>
        <v>0</v>
      </c>
      <c r="S973" s="1"/>
      <c r="T973" s="436"/>
      <c r="U973" s="79">
        <f t="shared" si="240"/>
        <v>0</v>
      </c>
      <c r="V973" s="1"/>
      <c r="W973" s="436"/>
      <c r="X973" s="79">
        <f t="shared" si="241"/>
        <v>0</v>
      </c>
      <c r="Y973" s="1"/>
      <c r="Z973" s="436"/>
      <c r="AA973" s="79">
        <f t="shared" si="242"/>
        <v>0</v>
      </c>
    </row>
    <row r="974" spans="1:27" customFormat="1" ht="17.25" customHeight="1">
      <c r="A974" s="1"/>
      <c r="B974" s="71">
        <v>9781907330629</v>
      </c>
      <c r="C974" s="72" t="s">
        <v>1447</v>
      </c>
      <c r="D974" s="73"/>
      <c r="E974" s="74" t="s">
        <v>98</v>
      </c>
      <c r="F974" s="214" t="s">
        <v>1428</v>
      </c>
      <c r="G974" s="208">
        <v>907330</v>
      </c>
      <c r="H974" s="403"/>
      <c r="I974" s="75">
        <v>3.75</v>
      </c>
      <c r="J974" s="405"/>
      <c r="K974" s="76">
        <f t="shared" si="236"/>
        <v>3.75</v>
      </c>
      <c r="L974" s="77">
        <f t="shared" si="237"/>
        <v>0</v>
      </c>
      <c r="M974" s="432">
        <v>0</v>
      </c>
      <c r="N974" s="78">
        <f t="shared" si="238"/>
        <v>0</v>
      </c>
      <c r="O974" s="434"/>
      <c r="P974" s="1"/>
      <c r="Q974" s="436"/>
      <c r="R974" s="79">
        <f t="shared" si="239"/>
        <v>0</v>
      </c>
      <c r="S974" s="1"/>
      <c r="T974" s="436"/>
      <c r="U974" s="79">
        <f t="shared" si="240"/>
        <v>0</v>
      </c>
      <c r="V974" s="1"/>
      <c r="W974" s="436"/>
      <c r="X974" s="79">
        <f t="shared" si="241"/>
        <v>0</v>
      </c>
      <c r="Y974" s="1"/>
      <c r="Z974" s="436"/>
      <c r="AA974" s="79">
        <f t="shared" si="242"/>
        <v>0</v>
      </c>
    </row>
    <row r="975" spans="1:27" customFormat="1" ht="17.25" customHeight="1">
      <c r="A975" s="1"/>
      <c r="B975" s="71">
        <v>9781907330919</v>
      </c>
      <c r="C975" s="72" t="s">
        <v>1448</v>
      </c>
      <c r="D975" s="73"/>
      <c r="E975" s="74" t="s">
        <v>98</v>
      </c>
      <c r="F975" s="214" t="s">
        <v>1428</v>
      </c>
      <c r="G975" s="208">
        <v>907330</v>
      </c>
      <c r="H975" s="403"/>
      <c r="I975" s="75">
        <v>16.7</v>
      </c>
      <c r="J975" s="405"/>
      <c r="K975" s="76">
        <f t="shared" si="236"/>
        <v>16.7</v>
      </c>
      <c r="L975" s="77">
        <f t="shared" si="237"/>
        <v>0</v>
      </c>
      <c r="M975" s="432">
        <v>0</v>
      </c>
      <c r="N975" s="78">
        <f t="shared" si="238"/>
        <v>0</v>
      </c>
      <c r="O975" s="434"/>
      <c r="P975" s="1"/>
      <c r="Q975" s="436"/>
      <c r="R975" s="79">
        <f t="shared" si="239"/>
        <v>0</v>
      </c>
      <c r="S975" s="1"/>
      <c r="T975" s="436"/>
      <c r="U975" s="79">
        <f t="shared" si="240"/>
        <v>0</v>
      </c>
      <c r="V975" s="1"/>
      <c r="W975" s="436"/>
      <c r="X975" s="79">
        <f t="shared" si="241"/>
        <v>0</v>
      </c>
      <c r="Y975" s="1"/>
      <c r="Z975" s="436"/>
      <c r="AA975" s="79">
        <f t="shared" si="242"/>
        <v>0</v>
      </c>
    </row>
    <row r="976" spans="1:27" customFormat="1" ht="17.25" customHeight="1">
      <c r="A976" s="1"/>
      <c r="B976" s="71"/>
      <c r="C976" s="72" t="s">
        <v>1449</v>
      </c>
      <c r="D976" s="73"/>
      <c r="E976" s="74" t="s">
        <v>98</v>
      </c>
      <c r="F976" s="214" t="s">
        <v>1428</v>
      </c>
      <c r="G976" s="208" t="s">
        <v>1450</v>
      </c>
      <c r="H976" s="403"/>
      <c r="I976" s="75">
        <v>20</v>
      </c>
      <c r="J976" s="405"/>
      <c r="K976" s="76">
        <f t="shared" si="236"/>
        <v>20</v>
      </c>
      <c r="L976" s="77">
        <f t="shared" si="237"/>
        <v>0</v>
      </c>
      <c r="M976" s="432">
        <v>0</v>
      </c>
      <c r="N976" s="78">
        <f t="shared" si="238"/>
        <v>0</v>
      </c>
      <c r="O976" s="434"/>
      <c r="P976" s="1"/>
      <c r="Q976" s="436"/>
      <c r="R976" s="79">
        <f t="shared" si="239"/>
        <v>0</v>
      </c>
      <c r="S976" s="1"/>
      <c r="T976" s="436"/>
      <c r="U976" s="79">
        <f t="shared" si="240"/>
        <v>0</v>
      </c>
      <c r="V976" s="1"/>
      <c r="W976" s="436"/>
      <c r="X976" s="79">
        <f t="shared" si="241"/>
        <v>0</v>
      </c>
      <c r="Y976" s="1"/>
      <c r="Z976" s="436"/>
      <c r="AA976" s="79">
        <f t="shared" si="242"/>
        <v>0</v>
      </c>
    </row>
    <row r="977" spans="1:27" customFormat="1" ht="17.25" customHeight="1">
      <c r="A977" s="1"/>
      <c r="B977" s="71">
        <v>9781841317052</v>
      </c>
      <c r="C977" s="72" t="s">
        <v>1451</v>
      </c>
      <c r="D977" s="73" t="s">
        <v>604</v>
      </c>
      <c r="E977" s="74" t="s">
        <v>98</v>
      </c>
      <c r="F977" s="214" t="s">
        <v>235</v>
      </c>
      <c r="G977" s="208" t="s">
        <v>1452</v>
      </c>
      <c r="H977" s="403"/>
      <c r="I977" s="75">
        <v>22</v>
      </c>
      <c r="J977" s="405"/>
      <c r="K977" s="76">
        <f t="shared" si="236"/>
        <v>22</v>
      </c>
      <c r="L977" s="77">
        <f t="shared" si="237"/>
        <v>0</v>
      </c>
      <c r="M977" s="432">
        <v>0</v>
      </c>
      <c r="N977" s="78">
        <f t="shared" si="238"/>
        <v>0</v>
      </c>
      <c r="O977" s="434"/>
      <c r="P977" s="1"/>
      <c r="Q977" s="436"/>
      <c r="R977" s="79">
        <f t="shared" si="239"/>
        <v>0</v>
      </c>
      <c r="S977" s="1"/>
      <c r="T977" s="436"/>
      <c r="U977" s="79">
        <f t="shared" si="240"/>
        <v>0</v>
      </c>
      <c r="V977" s="1"/>
      <c r="W977" s="436"/>
      <c r="X977" s="79">
        <f t="shared" si="241"/>
        <v>0</v>
      </c>
      <c r="Y977" s="1"/>
      <c r="Z977" s="436"/>
      <c r="AA977" s="79">
        <f t="shared" si="242"/>
        <v>0</v>
      </c>
    </row>
    <row r="978" spans="1:27" customFormat="1" ht="17.25" customHeight="1">
      <c r="A978" s="1"/>
      <c r="B978" s="71">
        <v>9781841313023</v>
      </c>
      <c r="C978" s="72" t="s">
        <v>1453</v>
      </c>
      <c r="D978" s="73" t="s">
        <v>1454</v>
      </c>
      <c r="E978" s="74" t="s">
        <v>98</v>
      </c>
      <c r="F978" s="214" t="s">
        <v>235</v>
      </c>
      <c r="G978" s="208" t="s">
        <v>1455</v>
      </c>
      <c r="H978" s="403"/>
      <c r="I978" s="75">
        <v>2.5</v>
      </c>
      <c r="J978" s="405"/>
      <c r="K978" s="76">
        <f t="shared" si="236"/>
        <v>2.5</v>
      </c>
      <c r="L978" s="77">
        <f t="shared" si="237"/>
        <v>0</v>
      </c>
      <c r="M978" s="432">
        <v>0</v>
      </c>
      <c r="N978" s="78">
        <f t="shared" si="238"/>
        <v>0</v>
      </c>
      <c r="O978" s="434"/>
      <c r="P978" s="1"/>
      <c r="Q978" s="436"/>
      <c r="R978" s="79">
        <f t="shared" si="239"/>
        <v>0</v>
      </c>
      <c r="S978" s="1"/>
      <c r="T978" s="436"/>
      <c r="U978" s="79">
        <f t="shared" si="240"/>
        <v>0</v>
      </c>
      <c r="V978" s="1"/>
      <c r="W978" s="436"/>
      <c r="X978" s="79">
        <f t="shared" si="241"/>
        <v>0</v>
      </c>
      <c r="Y978" s="1"/>
      <c r="Z978" s="436"/>
      <c r="AA978" s="79">
        <f t="shared" si="242"/>
        <v>0</v>
      </c>
    </row>
    <row r="979" spans="1:27" customFormat="1" ht="17.25" customHeight="1">
      <c r="A979" s="1"/>
      <c r="B979" s="71">
        <v>9781789272949</v>
      </c>
      <c r="C979" s="72" t="s">
        <v>1456</v>
      </c>
      <c r="D979" s="73" t="s">
        <v>1457</v>
      </c>
      <c r="E979" s="74" t="s">
        <v>98</v>
      </c>
      <c r="F979" s="214" t="s">
        <v>235</v>
      </c>
      <c r="G979" s="208" t="s">
        <v>1458</v>
      </c>
      <c r="H979" s="403"/>
      <c r="I979" s="75">
        <v>19.95</v>
      </c>
      <c r="J979" s="405"/>
      <c r="K979" s="76">
        <f t="shared" si="236"/>
        <v>19.95</v>
      </c>
      <c r="L979" s="77">
        <f t="shared" si="237"/>
        <v>0</v>
      </c>
      <c r="M979" s="432">
        <v>0</v>
      </c>
      <c r="N979" s="78">
        <f t="shared" si="238"/>
        <v>0</v>
      </c>
      <c r="O979" s="434"/>
      <c r="P979" s="1"/>
      <c r="Q979" s="436"/>
      <c r="R979" s="79">
        <f t="shared" si="239"/>
        <v>0</v>
      </c>
      <c r="S979" s="1"/>
      <c r="T979" s="436"/>
      <c r="U979" s="79">
        <f t="shared" si="240"/>
        <v>0</v>
      </c>
      <c r="V979" s="1"/>
      <c r="W979" s="436"/>
      <c r="X979" s="79">
        <f t="shared" si="241"/>
        <v>0</v>
      </c>
      <c r="Y979" s="1"/>
      <c r="Z979" s="436"/>
      <c r="AA979" s="79">
        <f t="shared" si="242"/>
        <v>0</v>
      </c>
    </row>
    <row r="980" spans="1:27" customFormat="1" ht="17.25" customHeight="1">
      <c r="A980" s="1"/>
      <c r="B980" s="71">
        <v>9781739709006</v>
      </c>
      <c r="C980" s="88" t="s">
        <v>1459</v>
      </c>
      <c r="D980" s="73"/>
      <c r="E980" s="74" t="s">
        <v>126</v>
      </c>
      <c r="F980" s="214" t="s">
        <v>1460</v>
      </c>
      <c r="G980" s="32">
        <v>7397090</v>
      </c>
      <c r="H980" s="403"/>
      <c r="I980" s="75">
        <v>19.701000000000001</v>
      </c>
      <c r="J980" s="405"/>
      <c r="K980" s="76">
        <f t="shared" si="236"/>
        <v>19.701000000000001</v>
      </c>
      <c r="L980" s="77">
        <f t="shared" si="237"/>
        <v>0</v>
      </c>
      <c r="M980" s="432">
        <v>0</v>
      </c>
      <c r="N980" s="78">
        <f t="shared" si="238"/>
        <v>0</v>
      </c>
      <c r="O980" s="434"/>
      <c r="P980" s="1"/>
      <c r="Q980" s="436"/>
      <c r="R980" s="79">
        <f t="shared" si="239"/>
        <v>0</v>
      </c>
      <c r="S980" s="1"/>
      <c r="T980" s="436"/>
      <c r="U980" s="79">
        <f t="shared" si="240"/>
        <v>0</v>
      </c>
      <c r="V980" s="1"/>
      <c r="W980" s="436"/>
      <c r="X980" s="79">
        <f t="shared" si="241"/>
        <v>0</v>
      </c>
      <c r="Y980" s="1"/>
      <c r="Z980" s="436"/>
      <c r="AA980" s="79">
        <f t="shared" si="242"/>
        <v>0</v>
      </c>
    </row>
    <row r="981" spans="1:27" customFormat="1" ht="17.25" customHeight="1">
      <c r="A981" s="1"/>
      <c r="B981" s="71">
        <v>9781739709013</v>
      </c>
      <c r="C981" s="88" t="s">
        <v>1461</v>
      </c>
      <c r="D981" s="73"/>
      <c r="E981" s="74" t="s">
        <v>126</v>
      </c>
      <c r="F981" s="214" t="s">
        <v>1460</v>
      </c>
      <c r="G981" s="32">
        <v>7397090</v>
      </c>
      <c r="H981" s="403"/>
      <c r="I981" s="75">
        <v>25</v>
      </c>
      <c r="J981" s="405"/>
      <c r="K981" s="76">
        <f t="shared" si="236"/>
        <v>25</v>
      </c>
      <c r="L981" s="77">
        <f t="shared" si="237"/>
        <v>0</v>
      </c>
      <c r="M981" s="432">
        <v>0</v>
      </c>
      <c r="N981" s="78">
        <f t="shared" si="238"/>
        <v>0</v>
      </c>
      <c r="O981" s="434"/>
      <c r="P981" s="1"/>
      <c r="Q981" s="436"/>
      <c r="R981" s="79">
        <f t="shared" si="239"/>
        <v>0</v>
      </c>
      <c r="S981" s="1"/>
      <c r="T981" s="436"/>
      <c r="U981" s="79">
        <f t="shared" si="240"/>
        <v>0</v>
      </c>
      <c r="V981" s="1"/>
      <c r="W981" s="436"/>
      <c r="X981" s="79">
        <f t="shared" si="241"/>
        <v>0</v>
      </c>
      <c r="Y981" s="1"/>
      <c r="Z981" s="436"/>
      <c r="AA981" s="79">
        <f t="shared" si="242"/>
        <v>0</v>
      </c>
    </row>
    <row r="982" spans="1:27" s="417" customFormat="1" ht="17.25" customHeight="1">
      <c r="A982" s="463"/>
      <c r="B982" s="464"/>
      <c r="C982" s="400" t="s">
        <v>1462</v>
      </c>
      <c r="D982" s="400"/>
      <c r="E982" s="401"/>
      <c r="F982" s="402"/>
      <c r="G982" s="402"/>
      <c r="H982" s="403"/>
      <c r="I982" s="404"/>
      <c r="J982" s="405"/>
      <c r="K982" s="465">
        <f t="shared" si="236"/>
        <v>0</v>
      </c>
      <c r="L982" s="466">
        <f t="shared" si="237"/>
        <v>0</v>
      </c>
      <c r="M982" s="432">
        <v>0</v>
      </c>
      <c r="N982" s="467">
        <f t="shared" si="238"/>
        <v>0</v>
      </c>
      <c r="O982" s="434"/>
      <c r="P982" s="463"/>
      <c r="Q982" s="436"/>
      <c r="R982" s="468">
        <f t="shared" si="239"/>
        <v>0</v>
      </c>
      <c r="S982" s="463"/>
      <c r="T982" s="436"/>
      <c r="U982" s="468">
        <f t="shared" si="240"/>
        <v>0</v>
      </c>
      <c r="V982" s="463"/>
      <c r="W982" s="436"/>
      <c r="X982" s="468">
        <f t="shared" si="241"/>
        <v>0</v>
      </c>
      <c r="Y982" s="463"/>
      <c r="Z982" s="436"/>
      <c r="AA982" s="468">
        <f t="shared" si="242"/>
        <v>0</v>
      </c>
    </row>
    <row r="983" spans="1:27" s="417" customFormat="1" ht="17.25" customHeight="1">
      <c r="A983" s="463"/>
      <c r="B983" s="464"/>
      <c r="C983" s="473"/>
      <c r="D983" s="400"/>
      <c r="E983" s="401"/>
      <c r="F983" s="471"/>
      <c r="G983" s="402"/>
      <c r="H983" s="403"/>
      <c r="I983" s="472"/>
      <c r="J983" s="405"/>
      <c r="K983" s="465">
        <f t="shared" si="236"/>
        <v>0</v>
      </c>
      <c r="L983" s="466">
        <f t="shared" si="237"/>
        <v>0</v>
      </c>
      <c r="M983" s="432">
        <v>0</v>
      </c>
      <c r="N983" s="467">
        <f t="shared" si="238"/>
        <v>0</v>
      </c>
      <c r="O983" s="434"/>
      <c r="P983" s="463"/>
      <c r="Q983" s="436"/>
      <c r="R983" s="468">
        <f t="shared" si="239"/>
        <v>0</v>
      </c>
      <c r="S983" s="463"/>
      <c r="T983" s="436"/>
      <c r="U983" s="468">
        <f t="shared" si="240"/>
        <v>0</v>
      </c>
      <c r="V983" s="463"/>
      <c r="W983" s="436"/>
      <c r="X983" s="468">
        <f t="shared" si="241"/>
        <v>0</v>
      </c>
      <c r="Y983" s="463"/>
      <c r="Z983" s="436"/>
      <c r="AA983" s="468">
        <f t="shared" si="242"/>
        <v>0</v>
      </c>
    </row>
    <row r="984" spans="1:27" s="417" customFormat="1" ht="17.25" customHeight="1">
      <c r="A984" s="463"/>
      <c r="B984" s="464"/>
      <c r="C984" s="473"/>
      <c r="D984" s="400"/>
      <c r="E984" s="401"/>
      <c r="F984" s="471"/>
      <c r="G984" s="402"/>
      <c r="H984" s="403"/>
      <c r="I984" s="472"/>
      <c r="J984" s="405"/>
      <c r="K984" s="465">
        <f t="shared" si="236"/>
        <v>0</v>
      </c>
      <c r="L984" s="466">
        <f t="shared" si="237"/>
        <v>0</v>
      </c>
      <c r="M984" s="432">
        <v>0</v>
      </c>
      <c r="N984" s="467">
        <f t="shared" si="238"/>
        <v>0</v>
      </c>
      <c r="O984" s="434"/>
      <c r="P984" s="463"/>
      <c r="Q984" s="436"/>
      <c r="R984" s="468">
        <f t="shared" si="239"/>
        <v>0</v>
      </c>
      <c r="S984" s="463"/>
      <c r="T984" s="436"/>
      <c r="U984" s="468">
        <f t="shared" si="240"/>
        <v>0</v>
      </c>
      <c r="V984" s="463"/>
      <c r="W984" s="436"/>
      <c r="X984" s="468">
        <f t="shared" si="241"/>
        <v>0</v>
      </c>
      <c r="Y984" s="463"/>
      <c r="Z984" s="436"/>
      <c r="AA984" s="468">
        <f t="shared" si="242"/>
        <v>0</v>
      </c>
    </row>
    <row r="985" spans="1:27" s="417" customFormat="1" ht="17.25" customHeight="1">
      <c r="A985" s="463"/>
      <c r="B985" s="464"/>
      <c r="C985" s="473"/>
      <c r="D985" s="400"/>
      <c r="E985" s="401"/>
      <c r="F985" s="471"/>
      <c r="G985" s="402"/>
      <c r="H985" s="403"/>
      <c r="I985" s="472"/>
      <c r="J985" s="405"/>
      <c r="K985" s="465">
        <f t="shared" si="236"/>
        <v>0</v>
      </c>
      <c r="L985" s="466">
        <f t="shared" si="237"/>
        <v>0</v>
      </c>
      <c r="M985" s="432">
        <v>0</v>
      </c>
      <c r="N985" s="467">
        <f t="shared" si="238"/>
        <v>0</v>
      </c>
      <c r="O985" s="434"/>
      <c r="P985" s="463"/>
      <c r="Q985" s="436"/>
      <c r="R985" s="468">
        <f t="shared" si="239"/>
        <v>0</v>
      </c>
      <c r="S985" s="463"/>
      <c r="T985" s="436"/>
      <c r="U985" s="468">
        <f t="shared" si="240"/>
        <v>0</v>
      </c>
      <c r="V985" s="463"/>
      <c r="W985" s="436"/>
      <c r="X985" s="468">
        <f t="shared" si="241"/>
        <v>0</v>
      </c>
      <c r="Y985" s="463"/>
      <c r="Z985" s="436"/>
      <c r="AA985" s="468">
        <f t="shared" si="242"/>
        <v>0</v>
      </c>
    </row>
    <row r="986" spans="1:27" s="417" customFormat="1" ht="17.25" customHeight="1">
      <c r="A986" s="463"/>
      <c r="B986" s="464"/>
      <c r="C986" s="473"/>
      <c r="D986" s="400"/>
      <c r="E986" s="401"/>
      <c r="F986" s="471"/>
      <c r="G986" s="402"/>
      <c r="H986" s="403"/>
      <c r="I986" s="472"/>
      <c r="J986" s="405"/>
      <c r="K986" s="465">
        <f t="shared" si="236"/>
        <v>0</v>
      </c>
      <c r="L986" s="466">
        <f t="shared" si="237"/>
        <v>0</v>
      </c>
      <c r="M986" s="432">
        <v>0</v>
      </c>
      <c r="N986" s="467">
        <f t="shared" si="238"/>
        <v>0</v>
      </c>
      <c r="O986" s="434"/>
      <c r="P986" s="463"/>
      <c r="Q986" s="436"/>
      <c r="R986" s="468">
        <f t="shared" si="239"/>
        <v>0</v>
      </c>
      <c r="S986" s="463"/>
      <c r="T986" s="436"/>
      <c r="U986" s="468">
        <f t="shared" si="240"/>
        <v>0</v>
      </c>
      <c r="V986" s="463"/>
      <c r="W986" s="436"/>
      <c r="X986" s="468">
        <f t="shared" si="241"/>
        <v>0</v>
      </c>
      <c r="Y986" s="463"/>
      <c r="Z986" s="436"/>
      <c r="AA986" s="468">
        <f t="shared" si="242"/>
        <v>0</v>
      </c>
    </row>
    <row r="987" spans="1:27" customFormat="1" ht="17.25" customHeight="1">
      <c r="A987" s="1"/>
      <c r="B987" s="100"/>
      <c r="C987" s="132" t="s">
        <v>284</v>
      </c>
      <c r="D987" s="133"/>
      <c r="E987" s="97"/>
      <c r="F987" s="98"/>
      <c r="G987" s="99"/>
      <c r="H987" s="198"/>
      <c r="I987" s="101"/>
      <c r="J987" s="102"/>
      <c r="K987" s="103"/>
      <c r="L987" s="104"/>
      <c r="M987" s="105"/>
      <c r="N987" s="105"/>
      <c r="O987" s="100"/>
      <c r="P987" s="1"/>
      <c r="R987" s="1"/>
      <c r="T987" s="1"/>
      <c r="V987" s="1"/>
      <c r="X987" s="1"/>
      <c r="Y987" s="1"/>
      <c r="Z987" s="1"/>
      <c r="AA987" s="1"/>
    </row>
    <row r="988" spans="1:27" customFormat="1" ht="17.25" customHeight="1">
      <c r="A988" s="1"/>
      <c r="B988" s="175" t="s">
        <v>1463</v>
      </c>
      <c r="C988" s="215"/>
      <c r="D988" s="216"/>
      <c r="E988" s="217"/>
      <c r="F988" s="217"/>
      <c r="G988" s="216"/>
      <c r="H988" s="204">
        <f>SUM(H963:H987)</f>
        <v>0</v>
      </c>
      <c r="I988" s="113"/>
      <c r="J988" s="114"/>
      <c r="K988" s="114"/>
      <c r="L988" s="115">
        <f>SUM(L963:L987)</f>
        <v>0</v>
      </c>
      <c r="M988" s="153"/>
      <c r="N988" s="117">
        <f>SUM(N963:N987)</f>
        <v>0</v>
      </c>
      <c r="O988" s="218"/>
      <c r="P988" s="1"/>
      <c r="R988" s="1"/>
      <c r="T988" s="1"/>
      <c r="V988" s="1"/>
      <c r="X988" s="1"/>
      <c r="Y988" s="1"/>
      <c r="Z988" s="1"/>
      <c r="AA988" s="1"/>
    </row>
    <row r="989" spans="1:27" ht="17.25" customHeight="1">
      <c r="A989" s="440"/>
      <c r="B989" s="441"/>
      <c r="C989" s="441"/>
      <c r="D989" s="441"/>
      <c r="E989" s="442"/>
      <c r="F989" s="442"/>
      <c r="G989" s="441"/>
      <c r="H989" s="443"/>
      <c r="I989" s="511"/>
      <c r="J989" s="445"/>
      <c r="K989" s="445"/>
      <c r="L989" s="445"/>
      <c r="M989" s="446"/>
      <c r="N989" s="446"/>
      <c r="O989" s="441"/>
      <c r="P989" s="440"/>
      <c r="R989" s="440"/>
      <c r="T989" s="440"/>
      <c r="V989" s="440"/>
      <c r="X989" s="440"/>
      <c r="Y989" s="440"/>
      <c r="Z989" s="440"/>
      <c r="AA989" s="440"/>
    </row>
    <row r="990" spans="1:27" ht="17.25" customHeight="1">
      <c r="A990" s="440"/>
      <c r="B990" s="441"/>
      <c r="C990" s="441"/>
      <c r="D990" s="441"/>
      <c r="E990" s="442"/>
      <c r="F990" s="442"/>
      <c r="G990" s="441"/>
      <c r="H990" s="443"/>
      <c r="I990" s="511"/>
      <c r="J990" s="445"/>
      <c r="K990" s="445"/>
      <c r="L990" s="445"/>
      <c r="M990" s="446"/>
      <c r="N990" s="446"/>
      <c r="O990" s="441"/>
      <c r="P990" s="440"/>
      <c r="R990" s="440"/>
      <c r="T990" s="440"/>
      <c r="V990" s="440"/>
      <c r="X990" s="440"/>
      <c r="Y990" s="440"/>
      <c r="Z990" s="440"/>
      <c r="AA990" s="440"/>
    </row>
    <row r="991" spans="1:27" ht="17.25" customHeight="1">
      <c r="A991" s="440"/>
      <c r="B991" s="441"/>
      <c r="C991" s="441"/>
      <c r="D991" s="441"/>
      <c r="E991" s="442"/>
      <c r="F991" s="442"/>
      <c r="G991" s="441"/>
      <c r="H991" s="443"/>
      <c r="I991" s="511"/>
      <c r="J991" s="445"/>
      <c r="K991" s="445"/>
      <c r="L991" s="445"/>
      <c r="M991" s="446"/>
      <c r="N991" s="446"/>
      <c r="O991" s="441"/>
      <c r="P991" s="440"/>
      <c r="R991" s="440"/>
      <c r="T991" s="440"/>
      <c r="V991" s="440"/>
      <c r="X991" s="440"/>
      <c r="Y991" s="440"/>
      <c r="Z991" s="440"/>
      <c r="AA991" s="440"/>
    </row>
    <row r="992" spans="1:27" ht="24" customHeight="1">
      <c r="A992" s="440"/>
      <c r="B992" s="451" t="s">
        <v>1464</v>
      </c>
      <c r="C992" s="452"/>
      <c r="D992" s="452"/>
      <c r="E992" s="453"/>
      <c r="F992" s="453"/>
      <c r="G992" s="452"/>
      <c r="H992" s="454">
        <f>SUM(H988,H959,H930,H916,H878,H832,H764,H734,H718,H695,H682,H669,H632,H607,H559,H508,H438,H422,H389,H375,H330,H316,H268,H207,H112)</f>
        <v>0</v>
      </c>
      <c r="I992" s="455"/>
      <c r="J992" s="456"/>
      <c r="K992" s="456"/>
      <c r="L992" s="457">
        <f>SUM(L988,L959,L930,L916,L878,L832,L764,L734,L718,L695,L682,L669,L632,L607,L559,L508,L438,L422,L389,L375,L330,L316,L268,L207,L112)</f>
        <v>0</v>
      </c>
      <c r="M992" s="446"/>
      <c r="N992" s="458">
        <f>SUM(N988,N959,N930,N916,N878,N832,N764,N734,N718,N695,N682,N669,N632,N607,N559,N508,N438,N422,N389,N375,N330,N316,N268,N207,N112)</f>
        <v>0</v>
      </c>
      <c r="O992" s="441"/>
      <c r="P992" s="440"/>
      <c r="Q992" s="447"/>
      <c r="R992" s="459">
        <f>SUM(R963:R987,R934:R958,R920:R929,R882:R915,R836:R877,R768:R831,R738:R763,R722:R733,R699:R717,R686:R694,R673:R681,R636:R668,R611:R631,R563:R606,R512:R558,R442:R507,R426:R437,R393:R421,R379:R388,R334:R374,R320:R329,R272:R315,R211:R267,R116:R206,R12:R111)</f>
        <v>0</v>
      </c>
      <c r="S992" s="460"/>
      <c r="T992" s="461"/>
      <c r="U992" s="459">
        <f>SUM(U963:U987,U934:U958,U920:U929,U882:U915,U836:U877,U768:U831,U738:U763,U722:U733,U699:U717,U686:U694,U673:U681,U636:U668,U611:U631,U563:U606,U512:U558,U442:U507,U426:U437,U393:U421,U379:U388,U334:U374,U320:U329,U272:U315,U211:U267,U116:U206,U12:U111)</f>
        <v>0</v>
      </c>
      <c r="V992" s="460"/>
      <c r="W992" s="461"/>
      <c r="X992" s="459">
        <f>SUM(X963:X987,X934:X958,X920:X929,X882:X915,X836:X877,X768:X831,X738:X763,X722:X733,X699:X717,X686:X694,X673:X681,X636:X668,X611:X631,X563:X606,X512:X558,X442:X507,X426:X437,X393:X421,X379:X388,X334:X374,X320:X329,X272:X315,X211:X267,X116:X206,X12:X111)</f>
        <v>0</v>
      </c>
      <c r="Y992" s="462"/>
      <c r="Z992" s="461"/>
      <c r="AA992" s="459">
        <f>SUM(AA963:AA987,AA934:AA958,AA920:AA929,AA882:AA915,AA836:AA877,AA768:AA831,AA738:AA763,AA722:AA733,AA699:AA717,AA686:AA694,AA673:AA681,AA636:AA668,AA611:AA631,AA563:AA606,AA512:AA558,AA442:AA507,AA426:AA437,AA393:AA421,AA379:AA388,AA334:AA374,AA320:AA329,AA272:AA315,AA211:AA267,AA116:AA206,AA12:AA111)</f>
        <v>0</v>
      </c>
    </row>
    <row r="993" s="449" customFormat="1" ht="15" customHeight="1"/>
    <row r="994" s="449" customFormat="1" ht="15" customHeight="1"/>
    <row r="995" s="449" customFormat="1" ht="15" customHeight="1"/>
    <row r="996" s="449" customFormat="1" ht="15" customHeight="1"/>
  </sheetData>
  <sheetProtection algorithmName="SHA-512" hashValue="g7iG0xsdK7tfDpltStLlut3fe3efOr9SN6znhW+qXDnwYGXbEXuV47fwCDVo57maIUT1FapYxLrHNftje9nrpg==" saltValue="ZqjktDq2bQ9aqDZ6IYoY2g==" spinCount="100000" sheet="1" objects="1" scenarios="1" insertRows="0" selectLockedCells="1"/>
  <mergeCells count="125">
    <mergeCell ref="B440:O440"/>
    <mergeCell ref="Q441:R441"/>
    <mergeCell ref="T441:U441"/>
    <mergeCell ref="W441:X441"/>
    <mergeCell ref="Z441:AA441"/>
    <mergeCell ref="B510:O510"/>
    <mergeCell ref="Q511:R511"/>
    <mergeCell ref="Z511:AA511"/>
    <mergeCell ref="T511:U511"/>
    <mergeCell ref="W511:X511"/>
    <mergeCell ref="B561:O561"/>
    <mergeCell ref="Q562:R562"/>
    <mergeCell ref="T562:U562"/>
    <mergeCell ref="W562:X562"/>
    <mergeCell ref="Z562:AA562"/>
    <mergeCell ref="B609:O609"/>
    <mergeCell ref="Q610:R610"/>
    <mergeCell ref="T610:U610"/>
    <mergeCell ref="W610:X610"/>
    <mergeCell ref="Z610:AA610"/>
    <mergeCell ref="B634:O634"/>
    <mergeCell ref="Q635:R635"/>
    <mergeCell ref="Z635:AA635"/>
    <mergeCell ref="T635:U635"/>
    <mergeCell ref="W635:X635"/>
    <mergeCell ref="B671:O671"/>
    <mergeCell ref="Q672:R672"/>
    <mergeCell ref="T672:U672"/>
    <mergeCell ref="W672:X672"/>
    <mergeCell ref="Z672:AA672"/>
    <mergeCell ref="B684:O684"/>
    <mergeCell ref="Q685:R685"/>
    <mergeCell ref="T685:U685"/>
    <mergeCell ref="W685:X685"/>
    <mergeCell ref="Z685:AA685"/>
    <mergeCell ref="B697:O697"/>
    <mergeCell ref="Q698:R698"/>
    <mergeCell ref="Z698:AA698"/>
    <mergeCell ref="T698:U698"/>
    <mergeCell ref="W698:X698"/>
    <mergeCell ref="B720:O720"/>
    <mergeCell ref="Q721:R721"/>
    <mergeCell ref="T721:U721"/>
    <mergeCell ref="W721:X721"/>
    <mergeCell ref="Z721:AA721"/>
    <mergeCell ref="B736:O736"/>
    <mergeCell ref="Q737:R737"/>
    <mergeCell ref="T737:U737"/>
    <mergeCell ref="W737:X737"/>
    <mergeCell ref="Z737:AA737"/>
    <mergeCell ref="W919:X919"/>
    <mergeCell ref="B766:O766"/>
    <mergeCell ref="Q767:R767"/>
    <mergeCell ref="Z767:AA767"/>
    <mergeCell ref="T767:U767"/>
    <mergeCell ref="W767:X767"/>
    <mergeCell ref="B834:O834"/>
    <mergeCell ref="Q835:R835"/>
    <mergeCell ref="T835:U835"/>
    <mergeCell ref="W835:X835"/>
    <mergeCell ref="Z835:AA835"/>
    <mergeCell ref="B209:O209"/>
    <mergeCell ref="Q210:R210"/>
    <mergeCell ref="T210:U210"/>
    <mergeCell ref="W210:X210"/>
    <mergeCell ref="Z210:AA210"/>
    <mergeCell ref="B270:O270"/>
    <mergeCell ref="Q271:R271"/>
    <mergeCell ref="T271:U271"/>
    <mergeCell ref="W271:X271"/>
    <mergeCell ref="B10:O10"/>
    <mergeCell ref="Q11:R11"/>
    <mergeCell ref="T11:U11"/>
    <mergeCell ref="W11:X11"/>
    <mergeCell ref="Z11:AA11"/>
    <mergeCell ref="B114:O114"/>
    <mergeCell ref="Q115:R115"/>
    <mergeCell ref="Z115:AA115"/>
    <mergeCell ref="T115:U115"/>
    <mergeCell ref="W115:X115"/>
    <mergeCell ref="Z271:AA271"/>
    <mergeCell ref="B318:O318"/>
    <mergeCell ref="Q319:R319"/>
    <mergeCell ref="Z319:AA319"/>
    <mergeCell ref="T319:U319"/>
    <mergeCell ref="W319:X319"/>
    <mergeCell ref="B332:O332"/>
    <mergeCell ref="Q333:R333"/>
    <mergeCell ref="T333:U333"/>
    <mergeCell ref="W333:X333"/>
    <mergeCell ref="Z333:AA333"/>
    <mergeCell ref="B377:O377"/>
    <mergeCell ref="Q378:R378"/>
    <mergeCell ref="T378:U378"/>
    <mergeCell ref="W378:X378"/>
    <mergeCell ref="Z378:AA378"/>
    <mergeCell ref="B391:O391"/>
    <mergeCell ref="Q392:R392"/>
    <mergeCell ref="Z392:AA392"/>
    <mergeCell ref="T392:U392"/>
    <mergeCell ref="W392:X392"/>
    <mergeCell ref="B424:O424"/>
    <mergeCell ref="Q425:R425"/>
    <mergeCell ref="T425:U425"/>
    <mergeCell ref="W425:X425"/>
    <mergeCell ref="Z425:AA425"/>
    <mergeCell ref="B961:O961"/>
    <mergeCell ref="Q962:R962"/>
    <mergeCell ref="T962:U962"/>
    <mergeCell ref="W962:X962"/>
    <mergeCell ref="Z962:AA962"/>
    <mergeCell ref="B932:O932"/>
    <mergeCell ref="Q933:R933"/>
    <mergeCell ref="T933:U933"/>
    <mergeCell ref="W933:X933"/>
    <mergeCell ref="Z933:AA933"/>
    <mergeCell ref="B880:O880"/>
    <mergeCell ref="Q881:R881"/>
    <mergeCell ref="T881:U881"/>
    <mergeCell ref="W881:X881"/>
    <mergeCell ref="Z881:AA881"/>
    <mergeCell ref="B918:O918"/>
    <mergeCell ref="Q919:R919"/>
    <mergeCell ref="Z919:AA919"/>
    <mergeCell ref="T919:U919"/>
  </mergeCells>
  <dataValidations count="2">
    <dataValidation type="list" allowBlank="1" showErrorMessage="1" sqref="E12:E113 E116:E206 E211:E227 E229:E267 E272:E315 E320:E329 E334:E374 E379:E388 E393:E421 E426:E437 E442:E507 E512:E558 E563:E606 E611:E631 E636:E668 E673:E681 E686:E694 E699:E717 E722:E733 E738:E763 E768:E817 E822:E831 E836:E877 E882:E915 E920:E929 E934:E958 E963:E987" xr:uid="{00000000-0002-0000-0300-000000000000}">
      <formula1>"""Yes,No"""</formula1>
    </dataValidation>
    <dataValidation type="list" allowBlank="1" showErrorMessage="1" sqref="E228" xr:uid="{00000000-0002-0000-0300-000002000000}">
      <formula1>"Yes,No"</formula1>
    </dataValidation>
  </dataValidations>
  <printOptions horizontalCentered="1"/>
  <pageMargins left="0.25" right="0.25" top="0.75" bottom="0.75" header="0" footer="0"/>
  <pageSetup paperSize="8"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1000000}">
          <x14:formula1>
            <xm:f>Data!$F$2:$F$3</xm:f>
          </x14:formula1>
          <xm:sqref>Z963:Z986 Q116:Q205 T116:T205 W116:W205 Z116:Z205 T211:T266 W211:W266 Z211:Z266 T12:T110 Q272:Q314 T272:T314 W272:W314 Z272:Z314 Q320:Q328 T320:T328 W320:W328 Z320:Z328 T334:T373 W334:W373 Z334:Z373 Q211:Q266 Q379:Q387 T379:T387 W379:W387 Z379:Z387 Q393:Q420 T393:T420 W393:W420 Z393:Z420 Q426:Q436 T426:T436 W426:W436 Z426:Z436 Q442:Q506 T442:T506 W442:W506 Z442:Z506 Q512:Q557 T512:T557 W512:W557 Z512:Z557 Q563:Q605 T563:T605 W563:W605 Z563:Z605 Q611:Q630 T611:T630 W611:W630 Z611:Z630 Q334:Q373 Q673:Q680 T673:T680 W673:W680 Z673:Z680 Q686:Q693 T686:T693 W686:W693 Z686:Z693 Q699:Q716 T699:T716 W699:W716 Z699:Z716 Q722:Q732 T722:T732 W722:W732 Z722:Z732 Q738:Q762 T738:T762 W738:W762 Z738:Z762 Q636:Q667 Q836:Q876 T836:T876 W836:W876 Z836:Z876 Q768:Q830 Q920:Q928 T920:T928 W920:W928 Z920:Z928 Q934:Q957 T934:T957 W934:W957 Z934:Z957 Q963:Q986 T963:T986 W963:W986 Q12:Q110 Z12:Z110 W12:W110 Z636:Z667 W636:W667 T636:T667 Z768:Z830 W768:W830 T768:T830 Z882:Z914 W882:W914 T882:T914 Q882:Q914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4D44"/>
    <pageSetUpPr fitToPage="1"/>
  </sheetPr>
  <dimension ref="A1:AA1160"/>
  <sheetViews>
    <sheetView showGridLines="0" zoomScaleNormal="100" workbookViewId="0">
      <selection activeCell="M940" sqref="M940:M982"/>
    </sheetView>
  </sheetViews>
  <sheetFormatPr defaultColWidth="14.44140625" defaultRowHeight="15" customHeight="1" outlineLevelRow="1"/>
  <cols>
    <col min="1" max="1" width="5.109375" style="449" customWidth="1"/>
    <col min="2" max="2" width="17.88671875" style="449" customWidth="1"/>
    <col min="3" max="3" width="94.5546875" style="449" customWidth="1"/>
    <col min="4" max="4" width="20" style="449" customWidth="1"/>
    <col min="5" max="5" width="16" style="449" customWidth="1"/>
    <col min="6" max="6" width="23.44140625" style="449" customWidth="1"/>
    <col min="7" max="7" width="13.33203125" style="449" customWidth="1"/>
    <col min="8" max="8" width="12.44140625" style="449" customWidth="1"/>
    <col min="9" max="11" width="11" style="449" customWidth="1"/>
    <col min="12" max="12" width="12.5546875" style="449" customWidth="1"/>
    <col min="13" max="14" width="12.6640625" style="449" customWidth="1"/>
    <col min="15" max="15" width="27.5546875" style="449" customWidth="1"/>
    <col min="16" max="16" width="2.88671875" style="449" customWidth="1"/>
    <col min="17" max="18" width="6.6640625" style="449" customWidth="1"/>
    <col min="19" max="19" width="2.88671875" style="449" customWidth="1"/>
    <col min="20" max="21" width="6.6640625" style="449" customWidth="1"/>
    <col min="22" max="22" width="2.88671875" style="449" customWidth="1"/>
    <col min="23" max="24" width="6.6640625" style="449" customWidth="1"/>
    <col min="25" max="25" width="2.88671875" style="449" customWidth="1"/>
    <col min="26" max="27" width="6.6640625" style="449" customWidth="1"/>
    <col min="28" max="16384" width="14.44140625" style="449"/>
  </cols>
  <sheetData>
    <row r="1" spans="1:27" customFormat="1" ht="24" customHeight="1">
      <c r="A1" s="1"/>
      <c r="B1" s="2"/>
      <c r="C1" s="2"/>
      <c r="D1" s="2"/>
      <c r="E1" s="3"/>
      <c r="F1" s="3"/>
      <c r="G1" s="2"/>
      <c r="H1" s="46"/>
      <c r="I1" s="220"/>
      <c r="J1" s="4"/>
      <c r="K1" s="4"/>
      <c r="L1" s="4"/>
      <c r="M1" s="48"/>
      <c r="N1" s="48"/>
      <c r="O1" s="2"/>
      <c r="P1" s="1"/>
      <c r="Q1" s="219"/>
      <c r="R1" s="221"/>
      <c r="S1" s="1"/>
      <c r="U1" s="222"/>
      <c r="V1" s="1"/>
      <c r="X1" s="222"/>
      <c r="Y1" s="1"/>
      <c r="AA1" s="222"/>
    </row>
    <row r="2" spans="1:27" customFormat="1" ht="24" customHeight="1">
      <c r="A2" s="1"/>
      <c r="B2" s="2"/>
      <c r="C2" s="2"/>
      <c r="D2" s="2"/>
      <c r="E2" s="3"/>
      <c r="F2" s="3"/>
      <c r="G2" s="2"/>
      <c r="H2" s="46"/>
      <c r="I2" s="220"/>
      <c r="J2" s="4"/>
      <c r="K2" s="4"/>
      <c r="L2" s="4"/>
      <c r="M2" s="48"/>
      <c r="N2" s="48"/>
      <c r="O2" s="2"/>
      <c r="P2" s="1"/>
      <c r="Q2" s="219"/>
      <c r="R2" s="221"/>
      <c r="S2" s="1"/>
      <c r="U2" s="222"/>
      <c r="V2" s="1"/>
      <c r="X2" s="222"/>
      <c r="Y2" s="1"/>
      <c r="AA2" s="222"/>
    </row>
    <row r="3" spans="1:27" customFormat="1" ht="24" customHeight="1">
      <c r="A3" s="1"/>
      <c r="B3" s="2"/>
      <c r="C3" s="5"/>
      <c r="D3" s="5"/>
      <c r="E3" s="6"/>
      <c r="F3" s="7"/>
      <c r="G3" s="1"/>
      <c r="H3" s="49"/>
      <c r="I3" s="220"/>
      <c r="J3" s="4"/>
      <c r="K3" s="4"/>
      <c r="L3" s="4"/>
      <c r="M3" s="50"/>
      <c r="N3" s="50"/>
      <c r="O3" s="1"/>
      <c r="P3" s="1"/>
      <c r="Q3" s="219"/>
      <c r="R3" s="221"/>
      <c r="S3" s="1"/>
      <c r="U3" s="222"/>
      <c r="V3" s="1"/>
      <c r="X3" s="222"/>
      <c r="Y3" s="1"/>
      <c r="AA3" s="222"/>
    </row>
    <row r="4" spans="1:27" customFormat="1" ht="24" customHeight="1">
      <c r="A4" s="1"/>
      <c r="B4" s="2"/>
      <c r="C4" s="2"/>
      <c r="D4" s="2"/>
      <c r="E4" s="8"/>
      <c r="F4" s="8"/>
      <c r="G4" s="2"/>
      <c r="H4" s="46"/>
      <c r="I4" s="220"/>
      <c r="J4" s="4"/>
      <c r="K4" s="4"/>
      <c r="L4" s="4"/>
      <c r="M4" s="48"/>
      <c r="N4" s="48"/>
      <c r="O4" s="2"/>
      <c r="P4" s="1"/>
      <c r="Q4" s="219"/>
      <c r="R4" s="221"/>
      <c r="S4" s="1"/>
      <c r="U4" s="222"/>
      <c r="V4" s="1"/>
      <c r="X4" s="222"/>
      <c r="Y4" s="1"/>
      <c r="AA4" s="222"/>
    </row>
    <row r="5" spans="1:27" customFormat="1" ht="24" customHeight="1">
      <c r="A5" s="1"/>
      <c r="B5" s="2"/>
      <c r="C5" s="9"/>
      <c r="D5" s="9"/>
      <c r="E5" s="11"/>
      <c r="F5" s="11"/>
      <c r="G5" s="12"/>
      <c r="H5" s="51"/>
      <c r="I5" s="220"/>
      <c r="J5" s="4"/>
      <c r="K5" s="4"/>
      <c r="L5" s="4"/>
      <c r="M5" s="52"/>
      <c r="N5" s="52"/>
      <c r="O5" s="12"/>
      <c r="P5" s="1"/>
      <c r="Q5" s="219"/>
      <c r="R5" s="221"/>
      <c r="S5" s="1"/>
      <c r="U5" s="222"/>
      <c r="V5" s="1"/>
      <c r="X5" s="222"/>
      <c r="Y5" s="1"/>
      <c r="AA5" s="222"/>
    </row>
    <row r="6" spans="1:27" customFormat="1" ht="24" customHeight="1">
      <c r="A6" s="1"/>
      <c r="B6" s="2"/>
      <c r="C6" s="9"/>
      <c r="D6" s="9"/>
      <c r="E6" s="13"/>
      <c r="F6" s="13"/>
      <c r="G6" s="14"/>
      <c r="H6" s="53"/>
      <c r="I6" s="220"/>
      <c r="J6" s="4"/>
      <c r="K6" s="4"/>
      <c r="L6" s="4"/>
      <c r="M6" s="54"/>
      <c r="N6" s="54"/>
      <c r="O6" s="14"/>
      <c r="P6" s="1"/>
      <c r="Q6" s="219"/>
      <c r="R6" s="221"/>
      <c r="S6" s="1"/>
      <c r="U6" s="222"/>
      <c r="V6" s="1"/>
      <c r="X6" s="222"/>
      <c r="Y6" s="1"/>
      <c r="AA6" s="222"/>
    </row>
    <row r="7" spans="1:27" customFormat="1" ht="10.5" customHeight="1">
      <c r="A7" s="15"/>
      <c r="B7" s="2"/>
      <c r="C7" s="9"/>
      <c r="D7" s="9"/>
      <c r="E7" s="17"/>
      <c r="F7" s="17"/>
      <c r="G7" s="18"/>
      <c r="H7" s="55"/>
      <c r="I7" s="223"/>
      <c r="J7" s="19"/>
      <c r="K7" s="19"/>
      <c r="L7" s="19"/>
      <c r="M7" s="57"/>
      <c r="N7" s="57"/>
      <c r="O7" s="18"/>
      <c r="P7" s="15"/>
      <c r="Q7" s="219"/>
      <c r="R7" s="221"/>
      <c r="S7" s="15"/>
      <c r="U7" s="222"/>
      <c r="V7" s="15"/>
      <c r="X7" s="222"/>
      <c r="Y7" s="15"/>
      <c r="AA7" s="222"/>
    </row>
    <row r="8" spans="1:27" customFormat="1" ht="24" customHeight="1">
      <c r="A8" s="15"/>
      <c r="B8" s="20"/>
      <c r="C8" s="20"/>
      <c r="D8" s="58"/>
      <c r="E8" s="22"/>
      <c r="F8" s="22"/>
      <c r="G8" s="23"/>
      <c r="H8" s="59"/>
      <c r="I8" s="60"/>
      <c r="J8" s="23"/>
      <c r="K8" s="23"/>
      <c r="L8" s="23"/>
      <c r="M8" s="61"/>
      <c r="N8" s="61"/>
      <c r="O8" s="23"/>
      <c r="P8" s="23"/>
      <c r="Q8" s="23"/>
      <c r="R8" s="224"/>
      <c r="S8" s="23"/>
      <c r="T8" s="23"/>
      <c r="U8" s="224"/>
      <c r="V8" s="23"/>
      <c r="W8" s="23"/>
      <c r="X8" s="224"/>
      <c r="Y8" s="23"/>
      <c r="Z8" s="23"/>
      <c r="AA8" s="224"/>
    </row>
    <row r="9" spans="1:27" customFormat="1" ht="24" customHeight="1">
      <c r="A9" s="1"/>
      <c r="B9" s="2"/>
      <c r="C9" s="24"/>
      <c r="D9" s="24"/>
      <c r="E9" s="26"/>
      <c r="F9" s="8"/>
      <c r="G9" s="2"/>
      <c r="H9" s="46"/>
      <c r="I9" s="220"/>
      <c r="J9" s="2"/>
      <c r="K9" s="2"/>
      <c r="L9" s="2"/>
      <c r="M9" s="48"/>
      <c r="N9" s="48"/>
      <c r="O9" s="2"/>
      <c r="P9" s="1"/>
      <c r="Q9" s="219"/>
      <c r="R9" s="221"/>
      <c r="S9" s="1"/>
      <c r="U9" s="222"/>
      <c r="V9" s="1"/>
      <c r="X9" s="222"/>
      <c r="Y9" s="1"/>
      <c r="AA9" s="222"/>
    </row>
    <row r="10" spans="1:27" customFormat="1" ht="30" customHeight="1">
      <c r="A10" s="15"/>
      <c r="B10" s="387" t="s">
        <v>77</v>
      </c>
      <c r="C10" s="371"/>
      <c r="D10" s="371"/>
      <c r="E10" s="371"/>
      <c r="F10" s="371"/>
      <c r="G10" s="371"/>
      <c r="H10" s="371"/>
      <c r="I10" s="371"/>
      <c r="J10" s="371"/>
      <c r="K10" s="371"/>
      <c r="L10" s="371"/>
      <c r="M10" s="371"/>
      <c r="N10" s="371"/>
      <c r="O10" s="372"/>
      <c r="P10" s="15"/>
      <c r="Q10" s="219"/>
      <c r="R10" s="221"/>
      <c r="S10" s="63"/>
      <c r="U10" s="222"/>
      <c r="V10" s="63"/>
      <c r="X10" s="222"/>
      <c r="Y10" s="15"/>
      <c r="AA10" s="222"/>
    </row>
    <row r="11" spans="1:27" customFormat="1" ht="30" customHeight="1">
      <c r="A11" s="15"/>
      <c r="B11" s="144" t="s">
        <v>78</v>
      </c>
      <c r="C11" s="28" t="s">
        <v>79</v>
      </c>
      <c r="D11" s="28" t="s">
        <v>80</v>
      </c>
      <c r="E11" s="28" t="s">
        <v>81</v>
      </c>
      <c r="F11" s="145" t="s">
        <v>82</v>
      </c>
      <c r="G11" s="28" t="s">
        <v>83</v>
      </c>
      <c r="H11" s="146" t="s">
        <v>84</v>
      </c>
      <c r="I11" s="147" t="s">
        <v>85</v>
      </c>
      <c r="J11" s="148" t="s">
        <v>86</v>
      </c>
      <c r="K11" s="148" t="s">
        <v>87</v>
      </c>
      <c r="L11" s="148" t="s">
        <v>88</v>
      </c>
      <c r="M11" s="149" t="s">
        <v>89</v>
      </c>
      <c r="N11" s="149" t="s">
        <v>90</v>
      </c>
      <c r="O11" s="28" t="s">
        <v>91</v>
      </c>
      <c r="P11" s="15"/>
      <c r="Q11" s="385" t="s">
        <v>92</v>
      </c>
      <c r="R11" s="379"/>
      <c r="S11" s="15"/>
      <c r="T11" s="385" t="s">
        <v>93</v>
      </c>
      <c r="U11" s="379"/>
      <c r="V11" s="15"/>
      <c r="W11" s="385" t="s">
        <v>94</v>
      </c>
      <c r="X11" s="379"/>
      <c r="Y11" s="15"/>
      <c r="Z11" s="386" t="s">
        <v>95</v>
      </c>
      <c r="AA11" s="379"/>
    </row>
    <row r="12" spans="1:27" customFormat="1" ht="17.25" customHeight="1">
      <c r="A12" s="15"/>
      <c r="B12" s="91" t="s">
        <v>1465</v>
      </c>
      <c r="C12" s="30" t="s">
        <v>1466</v>
      </c>
      <c r="D12" s="29" t="s">
        <v>97</v>
      </c>
      <c r="E12" s="161" t="s">
        <v>98</v>
      </c>
      <c r="F12" s="29" t="s">
        <v>1428</v>
      </c>
      <c r="G12" s="93">
        <v>907330</v>
      </c>
      <c r="H12" s="403"/>
      <c r="I12" s="75">
        <v>9.6999999999999993</v>
      </c>
      <c r="J12" s="405"/>
      <c r="K12" s="76">
        <f t="shared" ref="K12:K50" si="0">I12-(I12*J12)</f>
        <v>9.6999999999999993</v>
      </c>
      <c r="L12" s="77">
        <f t="shared" ref="L12:L50" si="1">K12*H12</f>
        <v>0</v>
      </c>
      <c r="M12" s="432">
        <v>0</v>
      </c>
      <c r="N12" s="78">
        <f t="shared" ref="N12:N50" si="2">L12+(L12*M12)</f>
        <v>0</v>
      </c>
      <c r="O12" s="434"/>
      <c r="P12" s="15"/>
      <c r="Q12" s="436"/>
      <c r="R12" s="79">
        <f t="shared" ref="R12:R50" si="3">IF(Q12="YES",$H12,0)</f>
        <v>0</v>
      </c>
      <c r="S12" s="1"/>
      <c r="T12" s="436"/>
      <c r="U12" s="79">
        <f t="shared" ref="U12:U50" si="4">IF(T12="YES",$H12,0)</f>
        <v>0</v>
      </c>
      <c r="V12" s="1"/>
      <c r="W12" s="436"/>
      <c r="X12" s="79">
        <f t="shared" ref="X12:X50" si="5">IF(W12="YES",$H12,0)</f>
        <v>0</v>
      </c>
      <c r="Y12" s="1"/>
      <c r="Z12" s="436"/>
      <c r="AA12" s="79">
        <f t="shared" ref="AA12:AA50" si="6">IF(Z12="YES",$H12,0)</f>
        <v>0</v>
      </c>
    </row>
    <row r="13" spans="1:27" customFormat="1" ht="17.25" customHeight="1">
      <c r="A13" s="15"/>
      <c r="B13" s="71"/>
      <c r="C13" s="81" t="s">
        <v>283</v>
      </c>
      <c r="D13" s="225" t="s">
        <v>97</v>
      </c>
      <c r="E13" s="74" t="s">
        <v>98</v>
      </c>
      <c r="F13" s="32" t="s">
        <v>1428</v>
      </c>
      <c r="G13" s="73"/>
      <c r="H13" s="403"/>
      <c r="I13" s="80">
        <v>9.5</v>
      </c>
      <c r="J13" s="405"/>
      <c r="K13" s="76">
        <f t="shared" si="0"/>
        <v>9.5</v>
      </c>
      <c r="L13" s="77">
        <f t="shared" si="1"/>
        <v>0</v>
      </c>
      <c r="M13" s="432">
        <v>0</v>
      </c>
      <c r="N13" s="78">
        <f t="shared" si="2"/>
        <v>0</v>
      </c>
      <c r="O13" s="434"/>
      <c r="P13" s="15"/>
      <c r="Q13" s="436"/>
      <c r="R13" s="79">
        <f t="shared" si="3"/>
        <v>0</v>
      </c>
      <c r="S13" s="1"/>
      <c r="T13" s="436"/>
      <c r="U13" s="79">
        <f t="shared" si="4"/>
        <v>0</v>
      </c>
      <c r="V13" s="1"/>
      <c r="W13" s="436"/>
      <c r="X13" s="79">
        <f t="shared" si="5"/>
        <v>0</v>
      </c>
      <c r="Y13" s="1"/>
      <c r="Z13" s="436"/>
      <c r="AA13" s="79">
        <f t="shared" si="6"/>
        <v>0</v>
      </c>
    </row>
    <row r="14" spans="1:27" customFormat="1" ht="17.25" customHeight="1">
      <c r="A14" s="15"/>
      <c r="B14" s="91">
        <v>9781857911268</v>
      </c>
      <c r="C14" s="226" t="s">
        <v>1467</v>
      </c>
      <c r="D14" s="29" t="s">
        <v>97</v>
      </c>
      <c r="E14" s="161" t="s">
        <v>98</v>
      </c>
      <c r="F14" s="29" t="s">
        <v>99</v>
      </c>
      <c r="G14" s="227" t="s">
        <v>1468</v>
      </c>
      <c r="H14" s="403"/>
      <c r="I14" s="75">
        <v>6.95</v>
      </c>
      <c r="J14" s="405"/>
      <c r="K14" s="76">
        <f t="shared" si="0"/>
        <v>6.95</v>
      </c>
      <c r="L14" s="77">
        <f t="shared" si="1"/>
        <v>0</v>
      </c>
      <c r="M14" s="432">
        <v>0</v>
      </c>
      <c r="N14" s="78">
        <f t="shared" si="2"/>
        <v>0</v>
      </c>
      <c r="O14" s="434"/>
      <c r="P14" s="15"/>
      <c r="Q14" s="436"/>
      <c r="R14" s="79">
        <f t="shared" si="3"/>
        <v>0</v>
      </c>
      <c r="S14" s="1"/>
      <c r="T14" s="436"/>
      <c r="U14" s="79">
        <f t="shared" si="4"/>
        <v>0</v>
      </c>
      <c r="V14" s="1"/>
      <c r="W14" s="436"/>
      <c r="X14" s="79">
        <f t="shared" si="5"/>
        <v>0</v>
      </c>
      <c r="Y14" s="1"/>
      <c r="Z14" s="436"/>
      <c r="AA14" s="79">
        <f t="shared" si="6"/>
        <v>0</v>
      </c>
    </row>
    <row r="15" spans="1:27" customFormat="1" ht="17.25" customHeight="1">
      <c r="A15" s="15"/>
      <c r="B15" s="91">
        <v>9781857919516</v>
      </c>
      <c r="C15" s="226" t="s">
        <v>1469</v>
      </c>
      <c r="D15" s="29" t="s">
        <v>97</v>
      </c>
      <c r="E15" s="161" t="s">
        <v>98</v>
      </c>
      <c r="F15" s="29" t="s">
        <v>99</v>
      </c>
      <c r="G15" s="227" t="s">
        <v>1470</v>
      </c>
      <c r="H15" s="403"/>
      <c r="I15" s="75">
        <v>12</v>
      </c>
      <c r="J15" s="405"/>
      <c r="K15" s="76">
        <f t="shared" si="0"/>
        <v>12</v>
      </c>
      <c r="L15" s="77">
        <f t="shared" si="1"/>
        <v>0</v>
      </c>
      <c r="M15" s="432">
        <v>0</v>
      </c>
      <c r="N15" s="78">
        <f t="shared" si="2"/>
        <v>0</v>
      </c>
      <c r="O15" s="434"/>
      <c r="P15" s="15"/>
      <c r="Q15" s="436"/>
      <c r="R15" s="79">
        <f t="shared" si="3"/>
        <v>0</v>
      </c>
      <c r="S15" s="1"/>
      <c r="T15" s="436"/>
      <c r="U15" s="79">
        <f t="shared" si="4"/>
        <v>0</v>
      </c>
      <c r="V15" s="1"/>
      <c r="W15" s="436"/>
      <c r="X15" s="79">
        <f t="shared" si="5"/>
        <v>0</v>
      </c>
      <c r="Y15" s="1"/>
      <c r="Z15" s="436"/>
      <c r="AA15" s="79">
        <f t="shared" si="6"/>
        <v>0</v>
      </c>
    </row>
    <row r="16" spans="1:27" customFormat="1" ht="17.25" customHeight="1">
      <c r="A16" s="15"/>
      <c r="B16" s="91">
        <v>9781857919165</v>
      </c>
      <c r="C16" s="226" t="s">
        <v>1471</v>
      </c>
      <c r="D16" s="29" t="s">
        <v>97</v>
      </c>
      <c r="E16" s="161" t="s">
        <v>98</v>
      </c>
      <c r="F16" s="29" t="s">
        <v>99</v>
      </c>
      <c r="G16" s="227" t="s">
        <v>1472</v>
      </c>
      <c r="H16" s="403"/>
      <c r="I16" s="75">
        <v>9.9499999999999993</v>
      </c>
      <c r="J16" s="405"/>
      <c r="K16" s="76">
        <f t="shared" si="0"/>
        <v>9.9499999999999993</v>
      </c>
      <c r="L16" s="77">
        <f t="shared" si="1"/>
        <v>0</v>
      </c>
      <c r="M16" s="432">
        <v>0</v>
      </c>
      <c r="N16" s="78">
        <f t="shared" si="2"/>
        <v>0</v>
      </c>
      <c r="O16" s="434"/>
      <c r="P16" s="15"/>
      <c r="Q16" s="436"/>
      <c r="R16" s="79">
        <f t="shared" si="3"/>
        <v>0</v>
      </c>
      <c r="S16" s="1"/>
      <c r="T16" s="436"/>
      <c r="U16" s="79">
        <f t="shared" si="4"/>
        <v>0</v>
      </c>
      <c r="V16" s="1"/>
      <c r="W16" s="436"/>
      <c r="X16" s="79">
        <f t="shared" si="5"/>
        <v>0</v>
      </c>
      <c r="Y16" s="1"/>
      <c r="Z16" s="436"/>
      <c r="AA16" s="79">
        <f t="shared" si="6"/>
        <v>0</v>
      </c>
    </row>
    <row r="17" spans="1:27" customFormat="1" ht="17.25" customHeight="1">
      <c r="A17" s="15"/>
      <c r="B17" s="91">
        <v>9781857919455</v>
      </c>
      <c r="C17" s="226" t="s">
        <v>1473</v>
      </c>
      <c r="D17" s="29" t="s">
        <v>97</v>
      </c>
      <c r="E17" s="161" t="s">
        <v>98</v>
      </c>
      <c r="F17" s="29" t="s">
        <v>99</v>
      </c>
      <c r="G17" s="227" t="s">
        <v>1474</v>
      </c>
      <c r="H17" s="403"/>
      <c r="I17" s="75">
        <v>8</v>
      </c>
      <c r="J17" s="405"/>
      <c r="K17" s="76">
        <f t="shared" si="0"/>
        <v>8</v>
      </c>
      <c r="L17" s="77">
        <f t="shared" si="1"/>
        <v>0</v>
      </c>
      <c r="M17" s="432">
        <v>0</v>
      </c>
      <c r="N17" s="78">
        <f t="shared" si="2"/>
        <v>0</v>
      </c>
      <c r="O17" s="434"/>
      <c r="P17" s="15"/>
      <c r="Q17" s="436"/>
      <c r="R17" s="79">
        <f t="shared" si="3"/>
        <v>0</v>
      </c>
      <c r="S17" s="1"/>
      <c r="T17" s="436"/>
      <c r="U17" s="79">
        <f t="shared" si="4"/>
        <v>0</v>
      </c>
      <c r="V17" s="1"/>
      <c r="W17" s="436"/>
      <c r="X17" s="79">
        <f t="shared" si="5"/>
        <v>0</v>
      </c>
      <c r="Y17" s="1"/>
      <c r="Z17" s="436"/>
      <c r="AA17" s="79">
        <f t="shared" si="6"/>
        <v>0</v>
      </c>
    </row>
    <row r="18" spans="1:27" customFormat="1" ht="17.25" customHeight="1">
      <c r="A18" s="15"/>
      <c r="B18" s="91">
        <v>9781857918885</v>
      </c>
      <c r="C18" s="228" t="s">
        <v>1475</v>
      </c>
      <c r="D18" s="29" t="s">
        <v>97</v>
      </c>
      <c r="E18" s="161" t="s">
        <v>98</v>
      </c>
      <c r="F18" s="29" t="s">
        <v>99</v>
      </c>
      <c r="G18" s="227" t="s">
        <v>1476</v>
      </c>
      <c r="H18" s="403"/>
      <c r="I18" s="75">
        <v>8.5</v>
      </c>
      <c r="J18" s="405"/>
      <c r="K18" s="76">
        <f t="shared" si="0"/>
        <v>8.5</v>
      </c>
      <c r="L18" s="77">
        <f t="shared" si="1"/>
        <v>0</v>
      </c>
      <c r="M18" s="432">
        <v>0</v>
      </c>
      <c r="N18" s="78">
        <f t="shared" si="2"/>
        <v>0</v>
      </c>
      <c r="O18" s="434"/>
      <c r="P18" s="15"/>
      <c r="Q18" s="436"/>
      <c r="R18" s="79">
        <f t="shared" si="3"/>
        <v>0</v>
      </c>
      <c r="S18" s="1"/>
      <c r="T18" s="436"/>
      <c r="U18" s="79">
        <f t="shared" si="4"/>
        <v>0</v>
      </c>
      <c r="V18" s="1"/>
      <c r="W18" s="436"/>
      <c r="X18" s="79">
        <f t="shared" si="5"/>
        <v>0</v>
      </c>
      <c r="Y18" s="1"/>
      <c r="Z18" s="436"/>
      <c r="AA18" s="79">
        <f t="shared" si="6"/>
        <v>0</v>
      </c>
    </row>
    <row r="19" spans="1:27" customFormat="1" ht="17.25" customHeight="1">
      <c r="A19" s="15"/>
      <c r="B19" s="91">
        <v>9781857917550</v>
      </c>
      <c r="C19" s="226" t="s">
        <v>113</v>
      </c>
      <c r="D19" s="29" t="s">
        <v>97</v>
      </c>
      <c r="E19" s="161" t="s">
        <v>98</v>
      </c>
      <c r="F19" s="29" t="s">
        <v>99</v>
      </c>
      <c r="G19" s="227" t="s">
        <v>114</v>
      </c>
      <c r="H19" s="403"/>
      <c r="I19" s="75">
        <v>7.5</v>
      </c>
      <c r="J19" s="405"/>
      <c r="K19" s="76">
        <f t="shared" si="0"/>
        <v>7.5</v>
      </c>
      <c r="L19" s="77">
        <f t="shared" si="1"/>
        <v>0</v>
      </c>
      <c r="M19" s="432">
        <v>0</v>
      </c>
      <c r="N19" s="78">
        <f t="shared" si="2"/>
        <v>0</v>
      </c>
      <c r="O19" s="434"/>
      <c r="P19" s="15"/>
      <c r="Q19" s="436"/>
      <c r="R19" s="79">
        <f t="shared" si="3"/>
        <v>0</v>
      </c>
      <c r="S19" s="1"/>
      <c r="T19" s="436"/>
      <c r="U19" s="79">
        <f t="shared" si="4"/>
        <v>0</v>
      </c>
      <c r="V19" s="1"/>
      <c r="W19" s="436"/>
      <c r="X19" s="79">
        <f t="shared" si="5"/>
        <v>0</v>
      </c>
      <c r="Y19" s="1"/>
      <c r="Z19" s="436"/>
      <c r="AA19" s="79">
        <f t="shared" si="6"/>
        <v>0</v>
      </c>
    </row>
    <row r="20" spans="1:27" customFormat="1" ht="17.25" customHeight="1">
      <c r="A20" s="15"/>
      <c r="B20" s="229">
        <v>9780714426914</v>
      </c>
      <c r="C20" s="33" t="s">
        <v>1477</v>
      </c>
      <c r="D20" s="29" t="s">
        <v>97</v>
      </c>
      <c r="E20" s="230" t="s">
        <v>126</v>
      </c>
      <c r="F20" s="73" t="s">
        <v>127</v>
      </c>
      <c r="G20" s="32">
        <v>26914</v>
      </c>
      <c r="H20" s="403"/>
      <c r="I20" s="75">
        <v>24.55</v>
      </c>
      <c r="J20" s="405"/>
      <c r="K20" s="76">
        <f t="shared" si="0"/>
        <v>24.55</v>
      </c>
      <c r="L20" s="77">
        <f t="shared" si="1"/>
        <v>0</v>
      </c>
      <c r="M20" s="432">
        <v>0</v>
      </c>
      <c r="N20" s="78">
        <f t="shared" si="2"/>
        <v>0</v>
      </c>
      <c r="O20" s="434"/>
      <c r="P20" s="15"/>
      <c r="Q20" s="436"/>
      <c r="R20" s="79">
        <f t="shared" si="3"/>
        <v>0</v>
      </c>
      <c r="S20" s="1"/>
      <c r="T20" s="436"/>
      <c r="U20" s="79">
        <f t="shared" si="4"/>
        <v>0</v>
      </c>
      <c r="V20" s="1"/>
      <c r="W20" s="436"/>
      <c r="X20" s="79">
        <f t="shared" si="5"/>
        <v>0</v>
      </c>
      <c r="Y20" s="1"/>
      <c r="Z20" s="436"/>
      <c r="AA20" s="79">
        <f t="shared" si="6"/>
        <v>0</v>
      </c>
    </row>
    <row r="21" spans="1:27" customFormat="1" ht="17.25" customHeight="1">
      <c r="A21" s="15"/>
      <c r="B21" s="71">
        <v>9780714418049</v>
      </c>
      <c r="C21" s="33" t="s">
        <v>1478</v>
      </c>
      <c r="D21" s="29" t="s">
        <v>97</v>
      </c>
      <c r="E21" s="230" t="s">
        <v>126</v>
      </c>
      <c r="F21" s="73" t="s">
        <v>127</v>
      </c>
      <c r="G21" s="32">
        <v>18049</v>
      </c>
      <c r="H21" s="403"/>
      <c r="I21" s="75">
        <v>38.950000000000003</v>
      </c>
      <c r="J21" s="405"/>
      <c r="K21" s="76">
        <f t="shared" si="0"/>
        <v>38.950000000000003</v>
      </c>
      <c r="L21" s="77">
        <f t="shared" si="1"/>
        <v>0</v>
      </c>
      <c r="M21" s="432">
        <v>0</v>
      </c>
      <c r="N21" s="78">
        <f t="shared" si="2"/>
        <v>0</v>
      </c>
      <c r="O21" s="434"/>
      <c r="P21" s="15"/>
      <c r="Q21" s="436"/>
      <c r="R21" s="79">
        <f t="shared" si="3"/>
        <v>0</v>
      </c>
      <c r="S21" s="1"/>
      <c r="T21" s="436"/>
      <c r="U21" s="79">
        <f t="shared" si="4"/>
        <v>0</v>
      </c>
      <c r="V21" s="1"/>
      <c r="W21" s="436"/>
      <c r="X21" s="79">
        <f t="shared" si="5"/>
        <v>0</v>
      </c>
      <c r="Y21" s="1"/>
      <c r="Z21" s="436"/>
      <c r="AA21" s="79">
        <f t="shared" si="6"/>
        <v>0</v>
      </c>
    </row>
    <row r="22" spans="1:27" customFormat="1" ht="17.25" customHeight="1">
      <c r="A22" s="15"/>
      <c r="B22" s="71">
        <v>9780714418018</v>
      </c>
      <c r="C22" s="33" t="s">
        <v>1479</v>
      </c>
      <c r="D22" s="29" t="s">
        <v>97</v>
      </c>
      <c r="E22" s="230" t="s">
        <v>126</v>
      </c>
      <c r="F22" s="73" t="s">
        <v>127</v>
      </c>
      <c r="G22" s="32">
        <v>18018</v>
      </c>
      <c r="H22" s="403"/>
      <c r="I22" s="75">
        <v>38.950000000000003</v>
      </c>
      <c r="J22" s="405"/>
      <c r="K22" s="76">
        <f t="shared" si="0"/>
        <v>38.950000000000003</v>
      </c>
      <c r="L22" s="77">
        <f t="shared" si="1"/>
        <v>0</v>
      </c>
      <c r="M22" s="432">
        <v>0</v>
      </c>
      <c r="N22" s="78">
        <f t="shared" si="2"/>
        <v>0</v>
      </c>
      <c r="O22" s="434"/>
      <c r="P22" s="15"/>
      <c r="Q22" s="436"/>
      <c r="R22" s="79">
        <f t="shared" si="3"/>
        <v>0</v>
      </c>
      <c r="S22" s="1"/>
      <c r="T22" s="436"/>
      <c r="U22" s="79">
        <f t="shared" si="4"/>
        <v>0</v>
      </c>
      <c r="V22" s="1"/>
      <c r="W22" s="436"/>
      <c r="X22" s="79">
        <f t="shared" si="5"/>
        <v>0</v>
      </c>
      <c r="Y22" s="1"/>
      <c r="Z22" s="436"/>
      <c r="AA22" s="79">
        <f t="shared" si="6"/>
        <v>0</v>
      </c>
    </row>
    <row r="23" spans="1:27" customFormat="1" ht="17.25" customHeight="1">
      <c r="A23" s="15"/>
      <c r="B23" s="229">
        <v>9780714420196</v>
      </c>
      <c r="C23" s="33" t="s">
        <v>1480</v>
      </c>
      <c r="D23" s="29" t="s">
        <v>97</v>
      </c>
      <c r="E23" s="230" t="s">
        <v>126</v>
      </c>
      <c r="F23" s="73" t="s">
        <v>127</v>
      </c>
      <c r="G23" s="32">
        <v>20196</v>
      </c>
      <c r="H23" s="403"/>
      <c r="I23" s="75">
        <v>40.1</v>
      </c>
      <c r="J23" s="405"/>
      <c r="K23" s="76">
        <f t="shared" si="0"/>
        <v>40.1</v>
      </c>
      <c r="L23" s="77">
        <f t="shared" si="1"/>
        <v>0</v>
      </c>
      <c r="M23" s="432">
        <v>0</v>
      </c>
      <c r="N23" s="78">
        <f t="shared" si="2"/>
        <v>0</v>
      </c>
      <c r="O23" s="434"/>
      <c r="P23" s="15"/>
      <c r="Q23" s="436"/>
      <c r="R23" s="79">
        <f t="shared" si="3"/>
        <v>0</v>
      </c>
      <c r="S23" s="1"/>
      <c r="T23" s="436"/>
      <c r="U23" s="79">
        <f t="shared" si="4"/>
        <v>0</v>
      </c>
      <c r="V23" s="1"/>
      <c r="W23" s="436"/>
      <c r="X23" s="79">
        <f t="shared" si="5"/>
        <v>0</v>
      </c>
      <c r="Y23" s="1"/>
      <c r="Z23" s="436"/>
      <c r="AA23" s="79">
        <f t="shared" si="6"/>
        <v>0</v>
      </c>
    </row>
    <row r="24" spans="1:27" customFormat="1" ht="17.25" customHeight="1">
      <c r="A24" s="15"/>
      <c r="B24" s="231" t="s">
        <v>1481</v>
      </c>
      <c r="C24" s="33" t="s">
        <v>1482</v>
      </c>
      <c r="D24" s="29" t="s">
        <v>97</v>
      </c>
      <c r="E24" s="230" t="s">
        <v>126</v>
      </c>
      <c r="F24" s="73" t="s">
        <v>127</v>
      </c>
      <c r="G24" s="32">
        <v>20035</v>
      </c>
      <c r="H24" s="403"/>
      <c r="I24" s="75">
        <v>30.85</v>
      </c>
      <c r="J24" s="405"/>
      <c r="K24" s="76">
        <f t="shared" si="0"/>
        <v>30.85</v>
      </c>
      <c r="L24" s="77">
        <f t="shared" si="1"/>
        <v>0</v>
      </c>
      <c r="M24" s="432">
        <v>0</v>
      </c>
      <c r="N24" s="78">
        <f t="shared" si="2"/>
        <v>0</v>
      </c>
      <c r="O24" s="434"/>
      <c r="P24" s="15"/>
      <c r="Q24" s="436"/>
      <c r="R24" s="79">
        <f t="shared" si="3"/>
        <v>0</v>
      </c>
      <c r="S24" s="1"/>
      <c r="T24" s="436"/>
      <c r="U24" s="79">
        <f t="shared" si="4"/>
        <v>0</v>
      </c>
      <c r="V24" s="1"/>
      <c r="W24" s="436"/>
      <c r="X24" s="79">
        <f t="shared" si="5"/>
        <v>0</v>
      </c>
      <c r="Y24" s="1"/>
      <c r="Z24" s="436"/>
      <c r="AA24" s="79">
        <f t="shared" si="6"/>
        <v>0</v>
      </c>
    </row>
    <row r="25" spans="1:27" customFormat="1" ht="17.25" customHeight="1">
      <c r="A25" s="15"/>
      <c r="B25" s="231">
        <v>9780714416199</v>
      </c>
      <c r="C25" s="33" t="s">
        <v>1467</v>
      </c>
      <c r="D25" s="29" t="s">
        <v>97</v>
      </c>
      <c r="E25" s="32" t="s">
        <v>56</v>
      </c>
      <c r="F25" s="73" t="s">
        <v>127</v>
      </c>
      <c r="G25" s="32">
        <v>16199</v>
      </c>
      <c r="H25" s="403"/>
      <c r="I25" s="75">
        <v>10.9</v>
      </c>
      <c r="J25" s="405"/>
      <c r="K25" s="76">
        <f t="shared" si="0"/>
        <v>10.9</v>
      </c>
      <c r="L25" s="77">
        <f t="shared" si="1"/>
        <v>0</v>
      </c>
      <c r="M25" s="432">
        <v>0</v>
      </c>
      <c r="N25" s="78">
        <f t="shared" si="2"/>
        <v>0</v>
      </c>
      <c r="O25" s="434"/>
      <c r="P25" s="15"/>
      <c r="Q25" s="436"/>
      <c r="R25" s="79">
        <f t="shared" si="3"/>
        <v>0</v>
      </c>
      <c r="S25" s="1"/>
      <c r="T25" s="436"/>
      <c r="U25" s="79">
        <f t="shared" si="4"/>
        <v>0</v>
      </c>
      <c r="V25" s="1"/>
      <c r="W25" s="436"/>
      <c r="X25" s="79">
        <f t="shared" si="5"/>
        <v>0</v>
      </c>
      <c r="Y25" s="1"/>
      <c r="Z25" s="436"/>
      <c r="AA25" s="79">
        <f t="shared" si="6"/>
        <v>0</v>
      </c>
    </row>
    <row r="26" spans="1:27" customFormat="1" ht="17.25" customHeight="1" outlineLevel="1">
      <c r="A26" s="85"/>
      <c r="B26" s="231">
        <v>9780714412122</v>
      </c>
      <c r="C26" s="33" t="s">
        <v>1483</v>
      </c>
      <c r="D26" s="29" t="s">
        <v>97</v>
      </c>
      <c r="E26" s="32" t="s">
        <v>56</v>
      </c>
      <c r="F26" s="73" t="s">
        <v>127</v>
      </c>
      <c r="G26" s="32">
        <v>12122</v>
      </c>
      <c r="H26" s="403"/>
      <c r="I26" s="75">
        <v>24.7</v>
      </c>
      <c r="J26" s="405"/>
      <c r="K26" s="76">
        <f t="shared" si="0"/>
        <v>24.7</v>
      </c>
      <c r="L26" s="77">
        <f t="shared" si="1"/>
        <v>0</v>
      </c>
      <c r="M26" s="432">
        <v>0</v>
      </c>
      <c r="N26" s="78">
        <f t="shared" si="2"/>
        <v>0</v>
      </c>
      <c r="O26" s="434"/>
      <c r="P26" s="85"/>
      <c r="Q26" s="436"/>
      <c r="R26" s="79">
        <f t="shared" si="3"/>
        <v>0</v>
      </c>
      <c r="S26" s="1"/>
      <c r="T26" s="436"/>
      <c r="U26" s="79">
        <f t="shared" si="4"/>
        <v>0</v>
      </c>
      <c r="V26" s="1"/>
      <c r="W26" s="436"/>
      <c r="X26" s="79">
        <f t="shared" si="5"/>
        <v>0</v>
      </c>
      <c r="Y26" s="1"/>
      <c r="Z26" s="436"/>
      <c r="AA26" s="79">
        <f t="shared" si="6"/>
        <v>0</v>
      </c>
    </row>
    <row r="27" spans="1:27" customFormat="1" ht="17.25" customHeight="1" outlineLevel="1">
      <c r="A27" s="85"/>
      <c r="B27" s="231" t="s">
        <v>1484</v>
      </c>
      <c r="C27" s="33" t="s">
        <v>1485</v>
      </c>
      <c r="D27" s="29" t="s">
        <v>97</v>
      </c>
      <c r="E27" s="32" t="s">
        <v>56</v>
      </c>
      <c r="F27" s="73" t="s">
        <v>127</v>
      </c>
      <c r="G27" s="32">
        <v>13976</v>
      </c>
      <c r="H27" s="403"/>
      <c r="I27" s="75">
        <v>17</v>
      </c>
      <c r="J27" s="405"/>
      <c r="K27" s="76">
        <f t="shared" si="0"/>
        <v>17</v>
      </c>
      <c r="L27" s="77">
        <f t="shared" si="1"/>
        <v>0</v>
      </c>
      <c r="M27" s="432">
        <v>0</v>
      </c>
      <c r="N27" s="78">
        <f t="shared" si="2"/>
        <v>0</v>
      </c>
      <c r="O27" s="434"/>
      <c r="P27" s="85"/>
      <c r="Q27" s="436"/>
      <c r="R27" s="79">
        <f t="shared" si="3"/>
        <v>0</v>
      </c>
      <c r="S27" s="1"/>
      <c r="T27" s="436"/>
      <c r="U27" s="79">
        <f t="shared" si="4"/>
        <v>0</v>
      </c>
      <c r="V27" s="1"/>
      <c r="W27" s="436"/>
      <c r="X27" s="79">
        <f t="shared" si="5"/>
        <v>0</v>
      </c>
      <c r="Y27" s="1"/>
      <c r="Z27" s="436"/>
      <c r="AA27" s="79">
        <f t="shared" si="6"/>
        <v>0</v>
      </c>
    </row>
    <row r="28" spans="1:27" customFormat="1" ht="17.25" customHeight="1" outlineLevel="1">
      <c r="A28" s="85"/>
      <c r="B28" s="232">
        <v>9780861675340</v>
      </c>
      <c r="C28" s="86" t="s">
        <v>1486</v>
      </c>
      <c r="D28" s="29" t="s">
        <v>97</v>
      </c>
      <c r="E28" s="73" t="s">
        <v>56</v>
      </c>
      <c r="F28" s="233" t="s">
        <v>140</v>
      </c>
      <c r="G28" s="233" t="s">
        <v>1487</v>
      </c>
      <c r="H28" s="403"/>
      <c r="I28" s="75">
        <v>7.5</v>
      </c>
      <c r="J28" s="405"/>
      <c r="K28" s="76">
        <f t="shared" si="0"/>
        <v>7.5</v>
      </c>
      <c r="L28" s="77">
        <f t="shared" si="1"/>
        <v>0</v>
      </c>
      <c r="M28" s="432">
        <v>0</v>
      </c>
      <c r="N28" s="78">
        <f t="shared" si="2"/>
        <v>0</v>
      </c>
      <c r="O28" s="434"/>
      <c r="P28" s="85"/>
      <c r="Q28" s="436"/>
      <c r="R28" s="79">
        <f t="shared" si="3"/>
        <v>0</v>
      </c>
      <c r="S28" s="1"/>
      <c r="T28" s="436"/>
      <c r="U28" s="79">
        <f t="shared" si="4"/>
        <v>0</v>
      </c>
      <c r="V28" s="1"/>
      <c r="W28" s="436"/>
      <c r="X28" s="79">
        <f t="shared" si="5"/>
        <v>0</v>
      </c>
      <c r="Y28" s="1"/>
      <c r="Z28" s="436"/>
      <c r="AA28" s="79">
        <f t="shared" si="6"/>
        <v>0</v>
      </c>
    </row>
    <row r="29" spans="1:27" customFormat="1" ht="17.25" customHeight="1" outlineLevel="1">
      <c r="A29" s="85"/>
      <c r="B29" s="232">
        <v>9780861678525</v>
      </c>
      <c r="C29" s="86" t="s">
        <v>1488</v>
      </c>
      <c r="D29" s="29" t="s">
        <v>97</v>
      </c>
      <c r="E29" s="73" t="s">
        <v>56</v>
      </c>
      <c r="F29" s="233" t="s">
        <v>140</v>
      </c>
      <c r="G29" s="233" t="s">
        <v>1489</v>
      </c>
      <c r="H29" s="403"/>
      <c r="I29" s="234">
        <v>0</v>
      </c>
      <c r="J29" s="405"/>
      <c r="K29" s="76">
        <f t="shared" si="0"/>
        <v>0</v>
      </c>
      <c r="L29" s="77">
        <f t="shared" si="1"/>
        <v>0</v>
      </c>
      <c r="M29" s="432">
        <v>0</v>
      </c>
      <c r="N29" s="78">
        <f t="shared" si="2"/>
        <v>0</v>
      </c>
      <c r="O29" s="434"/>
      <c r="P29" s="85"/>
      <c r="Q29" s="436"/>
      <c r="R29" s="79">
        <f t="shared" si="3"/>
        <v>0</v>
      </c>
      <c r="S29" s="1"/>
      <c r="T29" s="436"/>
      <c r="U29" s="79">
        <f t="shared" si="4"/>
        <v>0</v>
      </c>
      <c r="V29" s="1"/>
      <c r="W29" s="436"/>
      <c r="X29" s="79">
        <f t="shared" si="5"/>
        <v>0</v>
      </c>
      <c r="Y29" s="1"/>
      <c r="Z29" s="436"/>
      <c r="AA29" s="79">
        <f t="shared" si="6"/>
        <v>0</v>
      </c>
    </row>
    <row r="30" spans="1:27" customFormat="1" ht="17.25" customHeight="1" outlineLevel="1">
      <c r="A30" s="85"/>
      <c r="B30" s="232">
        <v>9780861678518</v>
      </c>
      <c r="C30" s="86" t="s">
        <v>1490</v>
      </c>
      <c r="D30" s="29" t="s">
        <v>97</v>
      </c>
      <c r="E30" s="73" t="s">
        <v>56</v>
      </c>
      <c r="F30" s="233" t="s">
        <v>140</v>
      </c>
      <c r="G30" s="233" t="s">
        <v>1491</v>
      </c>
      <c r="H30" s="403"/>
      <c r="I30" s="234">
        <v>0</v>
      </c>
      <c r="J30" s="405"/>
      <c r="K30" s="76">
        <f t="shared" si="0"/>
        <v>0</v>
      </c>
      <c r="L30" s="77">
        <f t="shared" si="1"/>
        <v>0</v>
      </c>
      <c r="M30" s="432">
        <v>0</v>
      </c>
      <c r="N30" s="78">
        <f t="shared" si="2"/>
        <v>0</v>
      </c>
      <c r="O30" s="434"/>
      <c r="P30" s="85"/>
      <c r="Q30" s="436"/>
      <c r="R30" s="79">
        <f t="shared" si="3"/>
        <v>0</v>
      </c>
      <c r="S30" s="1"/>
      <c r="T30" s="436"/>
      <c r="U30" s="79">
        <f t="shared" si="4"/>
        <v>0</v>
      </c>
      <c r="V30" s="1"/>
      <c r="W30" s="436"/>
      <c r="X30" s="79">
        <f t="shared" si="5"/>
        <v>0</v>
      </c>
      <c r="Y30" s="1"/>
      <c r="Z30" s="436"/>
      <c r="AA30" s="79">
        <f t="shared" si="6"/>
        <v>0</v>
      </c>
    </row>
    <row r="31" spans="1:27" customFormat="1" ht="17.25" customHeight="1" outlineLevel="1">
      <c r="A31" s="85"/>
      <c r="B31" s="231">
        <v>9781802301946</v>
      </c>
      <c r="C31" s="235" t="s">
        <v>1492</v>
      </c>
      <c r="D31" s="29" t="s">
        <v>97</v>
      </c>
      <c r="E31" s="73" t="s">
        <v>54</v>
      </c>
      <c r="F31" s="233" t="s">
        <v>140</v>
      </c>
      <c r="G31" s="233" t="s">
        <v>1493</v>
      </c>
      <c r="H31" s="403"/>
      <c r="I31" s="75">
        <v>39.950000000000003</v>
      </c>
      <c r="J31" s="405"/>
      <c r="K31" s="76">
        <f t="shared" si="0"/>
        <v>39.950000000000003</v>
      </c>
      <c r="L31" s="77">
        <f t="shared" si="1"/>
        <v>0</v>
      </c>
      <c r="M31" s="432">
        <v>0</v>
      </c>
      <c r="N31" s="78">
        <f t="shared" si="2"/>
        <v>0</v>
      </c>
      <c r="O31" s="434"/>
      <c r="P31" s="85"/>
      <c r="Q31" s="436"/>
      <c r="R31" s="79">
        <f t="shared" si="3"/>
        <v>0</v>
      </c>
      <c r="S31" s="1"/>
      <c r="T31" s="436"/>
      <c r="U31" s="79">
        <f t="shared" si="4"/>
        <v>0</v>
      </c>
      <c r="V31" s="1"/>
      <c r="W31" s="436"/>
      <c r="X31" s="79">
        <f t="shared" si="5"/>
        <v>0</v>
      </c>
      <c r="Y31" s="1"/>
      <c r="Z31" s="436"/>
      <c r="AA31" s="79">
        <f t="shared" si="6"/>
        <v>0</v>
      </c>
    </row>
    <row r="32" spans="1:27" customFormat="1" ht="17.25" customHeight="1" outlineLevel="1">
      <c r="A32" s="85"/>
      <c r="B32" s="231">
        <v>9781802301960</v>
      </c>
      <c r="C32" s="86" t="s">
        <v>1494</v>
      </c>
      <c r="D32" s="29" t="s">
        <v>97</v>
      </c>
      <c r="E32" s="73" t="s">
        <v>54</v>
      </c>
      <c r="F32" s="233" t="s">
        <v>140</v>
      </c>
      <c r="G32" s="233" t="s">
        <v>1495</v>
      </c>
      <c r="H32" s="403"/>
      <c r="I32" s="75">
        <v>39.950000000000003</v>
      </c>
      <c r="J32" s="405"/>
      <c r="K32" s="76">
        <f t="shared" si="0"/>
        <v>39.950000000000003</v>
      </c>
      <c r="L32" s="77">
        <f t="shared" si="1"/>
        <v>0</v>
      </c>
      <c r="M32" s="432">
        <v>0</v>
      </c>
      <c r="N32" s="78">
        <f t="shared" si="2"/>
        <v>0</v>
      </c>
      <c r="O32" s="434"/>
      <c r="P32" s="85"/>
      <c r="Q32" s="436"/>
      <c r="R32" s="79">
        <f t="shared" si="3"/>
        <v>0</v>
      </c>
      <c r="S32" s="1"/>
      <c r="T32" s="436"/>
      <c r="U32" s="79">
        <f t="shared" si="4"/>
        <v>0</v>
      </c>
      <c r="V32" s="1"/>
      <c r="W32" s="436"/>
      <c r="X32" s="79">
        <f t="shared" si="5"/>
        <v>0</v>
      </c>
      <c r="Y32" s="1"/>
      <c r="Z32" s="436"/>
      <c r="AA32" s="79">
        <f t="shared" si="6"/>
        <v>0</v>
      </c>
    </row>
    <row r="33" spans="1:27" customFormat="1" ht="17.25" customHeight="1" outlineLevel="1">
      <c r="A33" s="85"/>
      <c r="B33" s="232"/>
      <c r="C33" s="86" t="s">
        <v>1496</v>
      </c>
      <c r="D33" s="29" t="s">
        <v>97</v>
      </c>
      <c r="E33" s="73" t="s">
        <v>56</v>
      </c>
      <c r="F33" s="233" t="s">
        <v>140</v>
      </c>
      <c r="G33" s="233"/>
      <c r="H33" s="403"/>
      <c r="I33" s="75">
        <v>3.5</v>
      </c>
      <c r="J33" s="405"/>
      <c r="K33" s="76">
        <f t="shared" si="0"/>
        <v>3.5</v>
      </c>
      <c r="L33" s="77">
        <f t="shared" si="1"/>
        <v>0</v>
      </c>
      <c r="M33" s="432">
        <v>0</v>
      </c>
      <c r="N33" s="78">
        <f t="shared" si="2"/>
        <v>0</v>
      </c>
      <c r="O33" s="434"/>
      <c r="P33" s="85"/>
      <c r="Q33" s="436"/>
      <c r="R33" s="79">
        <f t="shared" si="3"/>
        <v>0</v>
      </c>
      <c r="S33" s="1"/>
      <c r="T33" s="436"/>
      <c r="U33" s="79">
        <f t="shared" si="4"/>
        <v>0</v>
      </c>
      <c r="V33" s="1"/>
      <c r="W33" s="436"/>
      <c r="X33" s="79">
        <f t="shared" si="5"/>
        <v>0</v>
      </c>
      <c r="Y33" s="1"/>
      <c r="Z33" s="436"/>
      <c r="AA33" s="79">
        <f t="shared" si="6"/>
        <v>0</v>
      </c>
    </row>
    <row r="34" spans="1:27" customFormat="1" ht="17.25" customHeight="1" outlineLevel="1">
      <c r="A34" s="85"/>
      <c r="B34" s="232"/>
      <c r="C34" s="86" t="s">
        <v>1497</v>
      </c>
      <c r="D34" s="29" t="s">
        <v>97</v>
      </c>
      <c r="E34" s="73" t="s">
        <v>56</v>
      </c>
      <c r="F34" s="233" t="s">
        <v>140</v>
      </c>
      <c r="G34" s="233"/>
      <c r="H34" s="403"/>
      <c r="I34" s="75">
        <v>3.5</v>
      </c>
      <c r="J34" s="405"/>
      <c r="K34" s="76">
        <f t="shared" si="0"/>
        <v>3.5</v>
      </c>
      <c r="L34" s="77">
        <f t="shared" si="1"/>
        <v>0</v>
      </c>
      <c r="M34" s="432">
        <v>0</v>
      </c>
      <c r="N34" s="78">
        <f t="shared" si="2"/>
        <v>0</v>
      </c>
      <c r="O34" s="434"/>
      <c r="P34" s="85"/>
      <c r="Q34" s="436"/>
      <c r="R34" s="79">
        <f t="shared" si="3"/>
        <v>0</v>
      </c>
      <c r="S34" s="1"/>
      <c r="T34" s="436"/>
      <c r="U34" s="79">
        <f t="shared" si="4"/>
        <v>0</v>
      </c>
      <c r="V34" s="1"/>
      <c r="W34" s="436"/>
      <c r="X34" s="79">
        <f t="shared" si="5"/>
        <v>0</v>
      </c>
      <c r="Y34" s="1"/>
      <c r="Z34" s="436"/>
      <c r="AA34" s="79">
        <f t="shared" si="6"/>
        <v>0</v>
      </c>
    </row>
    <row r="35" spans="1:27" customFormat="1" ht="17.25" customHeight="1" outlineLevel="1">
      <c r="A35" s="85"/>
      <c r="B35" s="232">
        <v>9781845364137</v>
      </c>
      <c r="C35" s="86" t="s">
        <v>1498</v>
      </c>
      <c r="D35" s="29" t="s">
        <v>97</v>
      </c>
      <c r="E35" s="73" t="s">
        <v>54</v>
      </c>
      <c r="F35" s="233" t="s">
        <v>140</v>
      </c>
      <c r="G35" s="233" t="s">
        <v>1499</v>
      </c>
      <c r="H35" s="403"/>
      <c r="I35" s="75">
        <v>27.95</v>
      </c>
      <c r="J35" s="405"/>
      <c r="K35" s="76">
        <f t="shared" si="0"/>
        <v>27.95</v>
      </c>
      <c r="L35" s="77">
        <f t="shared" si="1"/>
        <v>0</v>
      </c>
      <c r="M35" s="432">
        <v>0</v>
      </c>
      <c r="N35" s="78">
        <f t="shared" si="2"/>
        <v>0</v>
      </c>
      <c r="O35" s="434"/>
      <c r="P35" s="85"/>
      <c r="Q35" s="436"/>
      <c r="R35" s="79">
        <f t="shared" si="3"/>
        <v>0</v>
      </c>
      <c r="S35" s="1"/>
      <c r="T35" s="436"/>
      <c r="U35" s="79">
        <f t="shared" si="4"/>
        <v>0</v>
      </c>
      <c r="V35" s="1"/>
      <c r="W35" s="436"/>
      <c r="X35" s="79">
        <f t="shared" si="5"/>
        <v>0</v>
      </c>
      <c r="Y35" s="1"/>
      <c r="Z35" s="436"/>
      <c r="AA35" s="79">
        <f t="shared" si="6"/>
        <v>0</v>
      </c>
    </row>
    <row r="36" spans="1:27" customFormat="1" ht="17.25" customHeight="1" outlineLevel="1">
      <c r="A36" s="85"/>
      <c r="B36" s="232">
        <v>9781845364120</v>
      </c>
      <c r="C36" s="86" t="s">
        <v>1500</v>
      </c>
      <c r="D36" s="29" t="s">
        <v>97</v>
      </c>
      <c r="E36" s="73" t="s">
        <v>54</v>
      </c>
      <c r="F36" s="233" t="s">
        <v>140</v>
      </c>
      <c r="G36" s="233" t="s">
        <v>1501</v>
      </c>
      <c r="H36" s="403"/>
      <c r="I36" s="75">
        <v>27.95</v>
      </c>
      <c r="J36" s="405"/>
      <c r="K36" s="76">
        <f t="shared" si="0"/>
        <v>27.95</v>
      </c>
      <c r="L36" s="77">
        <f t="shared" si="1"/>
        <v>0</v>
      </c>
      <c r="M36" s="432">
        <v>0</v>
      </c>
      <c r="N36" s="78">
        <f t="shared" si="2"/>
        <v>0</v>
      </c>
      <c r="O36" s="434"/>
      <c r="P36" s="85"/>
      <c r="Q36" s="436"/>
      <c r="R36" s="79">
        <f t="shared" si="3"/>
        <v>0</v>
      </c>
      <c r="S36" s="1"/>
      <c r="T36" s="436"/>
      <c r="U36" s="79">
        <f t="shared" si="4"/>
        <v>0</v>
      </c>
      <c r="V36" s="1"/>
      <c r="W36" s="436"/>
      <c r="X36" s="79">
        <f t="shared" si="5"/>
        <v>0</v>
      </c>
      <c r="Y36" s="1"/>
      <c r="Z36" s="436"/>
      <c r="AA36" s="79">
        <f t="shared" si="6"/>
        <v>0</v>
      </c>
    </row>
    <row r="37" spans="1:27" customFormat="1" ht="17.25" customHeight="1" outlineLevel="1">
      <c r="A37" s="85"/>
      <c r="B37" s="232">
        <v>9781845361402</v>
      </c>
      <c r="C37" s="86" t="s">
        <v>1502</v>
      </c>
      <c r="D37" s="29" t="s">
        <v>97</v>
      </c>
      <c r="E37" s="73" t="s">
        <v>56</v>
      </c>
      <c r="F37" s="233" t="s">
        <v>140</v>
      </c>
      <c r="G37" s="233" t="s">
        <v>1503</v>
      </c>
      <c r="H37" s="403"/>
      <c r="I37" s="75">
        <v>11.95</v>
      </c>
      <c r="J37" s="405"/>
      <c r="K37" s="76">
        <f t="shared" si="0"/>
        <v>11.95</v>
      </c>
      <c r="L37" s="77">
        <f t="shared" si="1"/>
        <v>0</v>
      </c>
      <c r="M37" s="432">
        <v>0</v>
      </c>
      <c r="N37" s="78">
        <f t="shared" si="2"/>
        <v>0</v>
      </c>
      <c r="O37" s="434"/>
      <c r="P37" s="85"/>
      <c r="Q37" s="436"/>
      <c r="R37" s="79">
        <f t="shared" si="3"/>
        <v>0</v>
      </c>
      <c r="S37" s="1"/>
      <c r="T37" s="436"/>
      <c r="U37" s="79">
        <f t="shared" si="4"/>
        <v>0</v>
      </c>
      <c r="V37" s="1"/>
      <c r="W37" s="436"/>
      <c r="X37" s="79">
        <f t="shared" si="5"/>
        <v>0</v>
      </c>
      <c r="Y37" s="1"/>
      <c r="Z37" s="436"/>
      <c r="AA37" s="79">
        <f t="shared" si="6"/>
        <v>0</v>
      </c>
    </row>
    <row r="38" spans="1:27" customFormat="1" ht="17.25" customHeight="1" outlineLevel="1">
      <c r="A38" s="85"/>
      <c r="B38" s="232">
        <v>9781845360504</v>
      </c>
      <c r="C38" s="86" t="s">
        <v>1504</v>
      </c>
      <c r="D38" s="29" t="s">
        <v>97</v>
      </c>
      <c r="E38" s="73" t="s">
        <v>56</v>
      </c>
      <c r="F38" s="233" t="s">
        <v>140</v>
      </c>
      <c r="G38" s="233" t="s">
        <v>196</v>
      </c>
      <c r="H38" s="403"/>
      <c r="I38" s="75">
        <v>13.95</v>
      </c>
      <c r="J38" s="405"/>
      <c r="K38" s="76">
        <f t="shared" si="0"/>
        <v>13.95</v>
      </c>
      <c r="L38" s="77">
        <f t="shared" si="1"/>
        <v>0</v>
      </c>
      <c r="M38" s="432">
        <v>0</v>
      </c>
      <c r="N38" s="78">
        <f t="shared" si="2"/>
        <v>0</v>
      </c>
      <c r="O38" s="434"/>
      <c r="P38" s="85"/>
      <c r="Q38" s="436"/>
      <c r="R38" s="79">
        <f t="shared" si="3"/>
        <v>0</v>
      </c>
      <c r="S38" s="1"/>
      <c r="T38" s="436"/>
      <c r="U38" s="79">
        <f t="shared" si="4"/>
        <v>0</v>
      </c>
      <c r="V38" s="1"/>
      <c r="W38" s="436"/>
      <c r="X38" s="79">
        <f t="shared" si="5"/>
        <v>0</v>
      </c>
      <c r="Y38" s="1"/>
      <c r="Z38" s="436"/>
      <c r="AA38" s="79">
        <f t="shared" si="6"/>
        <v>0</v>
      </c>
    </row>
    <row r="39" spans="1:27" customFormat="1" ht="17.25" customHeight="1" outlineLevel="1">
      <c r="A39" s="85"/>
      <c r="B39" s="232">
        <v>9781845365271</v>
      </c>
      <c r="C39" s="86" t="s">
        <v>197</v>
      </c>
      <c r="D39" s="29" t="s">
        <v>97</v>
      </c>
      <c r="E39" s="73" t="s">
        <v>56</v>
      </c>
      <c r="F39" s="233" t="s">
        <v>140</v>
      </c>
      <c r="G39" s="233" t="s">
        <v>198</v>
      </c>
      <c r="H39" s="403"/>
      <c r="I39" s="75">
        <v>13.95</v>
      </c>
      <c r="J39" s="405"/>
      <c r="K39" s="76">
        <f t="shared" si="0"/>
        <v>13.95</v>
      </c>
      <c r="L39" s="77">
        <f t="shared" si="1"/>
        <v>0</v>
      </c>
      <c r="M39" s="432">
        <v>0</v>
      </c>
      <c r="N39" s="78">
        <f t="shared" si="2"/>
        <v>0</v>
      </c>
      <c r="O39" s="434"/>
      <c r="P39" s="85"/>
      <c r="Q39" s="436"/>
      <c r="R39" s="79">
        <f t="shared" si="3"/>
        <v>0</v>
      </c>
      <c r="S39" s="1"/>
      <c r="T39" s="436"/>
      <c r="U39" s="79">
        <f t="shared" si="4"/>
        <v>0</v>
      </c>
      <c r="V39" s="1"/>
      <c r="W39" s="436"/>
      <c r="X39" s="79">
        <f t="shared" si="5"/>
        <v>0</v>
      </c>
      <c r="Y39" s="1"/>
      <c r="Z39" s="436"/>
      <c r="AA39" s="79">
        <f t="shared" si="6"/>
        <v>0</v>
      </c>
    </row>
    <row r="40" spans="1:27" customFormat="1" ht="17.25" customHeight="1" outlineLevel="1">
      <c r="A40" s="85"/>
      <c r="B40" s="232">
        <v>9781845361051</v>
      </c>
      <c r="C40" s="86" t="s">
        <v>1505</v>
      </c>
      <c r="D40" s="29" t="s">
        <v>97</v>
      </c>
      <c r="E40" s="73" t="s">
        <v>56</v>
      </c>
      <c r="F40" s="233" t="s">
        <v>140</v>
      </c>
      <c r="G40" s="233" t="s">
        <v>200</v>
      </c>
      <c r="H40" s="403"/>
      <c r="I40" s="75">
        <v>15.5</v>
      </c>
      <c r="J40" s="405"/>
      <c r="K40" s="76">
        <f t="shared" si="0"/>
        <v>15.5</v>
      </c>
      <c r="L40" s="77">
        <f t="shared" si="1"/>
        <v>0</v>
      </c>
      <c r="M40" s="432">
        <v>0</v>
      </c>
      <c r="N40" s="78">
        <f t="shared" si="2"/>
        <v>0</v>
      </c>
      <c r="O40" s="434"/>
      <c r="P40" s="85"/>
      <c r="Q40" s="436"/>
      <c r="R40" s="79">
        <f t="shared" si="3"/>
        <v>0</v>
      </c>
      <c r="S40" s="1"/>
      <c r="T40" s="436"/>
      <c r="U40" s="79">
        <f t="shared" si="4"/>
        <v>0</v>
      </c>
      <c r="V40" s="1"/>
      <c r="W40" s="436"/>
      <c r="X40" s="79">
        <f t="shared" si="5"/>
        <v>0</v>
      </c>
      <c r="Y40" s="1"/>
      <c r="Z40" s="436"/>
      <c r="AA40" s="79">
        <f t="shared" si="6"/>
        <v>0</v>
      </c>
    </row>
    <row r="41" spans="1:27" customFormat="1" ht="17.25" customHeight="1" outlineLevel="1">
      <c r="A41" s="85"/>
      <c r="B41" s="232">
        <v>9780861671601</v>
      </c>
      <c r="C41" s="86" t="s">
        <v>207</v>
      </c>
      <c r="D41" s="29" t="s">
        <v>97</v>
      </c>
      <c r="E41" s="73" t="s">
        <v>56</v>
      </c>
      <c r="F41" s="233" t="s">
        <v>140</v>
      </c>
      <c r="G41" s="233" t="s">
        <v>208</v>
      </c>
      <c r="H41" s="403"/>
      <c r="I41" s="75">
        <v>7.5</v>
      </c>
      <c r="J41" s="405"/>
      <c r="K41" s="76">
        <f t="shared" si="0"/>
        <v>7.5</v>
      </c>
      <c r="L41" s="77">
        <f t="shared" si="1"/>
        <v>0</v>
      </c>
      <c r="M41" s="432">
        <v>0</v>
      </c>
      <c r="N41" s="78">
        <f t="shared" si="2"/>
        <v>0</v>
      </c>
      <c r="O41" s="434"/>
      <c r="P41" s="85"/>
      <c r="Q41" s="436"/>
      <c r="R41" s="79">
        <f t="shared" si="3"/>
        <v>0</v>
      </c>
      <c r="S41" s="1"/>
      <c r="T41" s="436"/>
      <c r="U41" s="79">
        <f t="shared" si="4"/>
        <v>0</v>
      </c>
      <c r="V41" s="1"/>
      <c r="W41" s="436"/>
      <c r="X41" s="79">
        <f t="shared" si="5"/>
        <v>0</v>
      </c>
      <c r="Y41" s="1"/>
      <c r="Z41" s="436"/>
      <c r="AA41" s="79">
        <f t="shared" si="6"/>
        <v>0</v>
      </c>
    </row>
    <row r="42" spans="1:27" customFormat="1" ht="17.25" customHeight="1" outlineLevel="1">
      <c r="A42" s="85"/>
      <c r="B42" s="232">
        <v>9781845364700</v>
      </c>
      <c r="C42" s="86" t="s">
        <v>1506</v>
      </c>
      <c r="D42" s="29" t="s">
        <v>97</v>
      </c>
      <c r="E42" s="73" t="s">
        <v>56</v>
      </c>
      <c r="F42" s="233" t="s">
        <v>140</v>
      </c>
      <c r="G42" s="233" t="s">
        <v>1507</v>
      </c>
      <c r="H42" s="403"/>
      <c r="I42" s="75">
        <v>13.95</v>
      </c>
      <c r="J42" s="405"/>
      <c r="K42" s="76">
        <f t="shared" si="0"/>
        <v>13.95</v>
      </c>
      <c r="L42" s="77">
        <f t="shared" si="1"/>
        <v>0</v>
      </c>
      <c r="M42" s="432">
        <v>0</v>
      </c>
      <c r="N42" s="78">
        <f t="shared" si="2"/>
        <v>0</v>
      </c>
      <c r="O42" s="434"/>
      <c r="P42" s="85"/>
      <c r="Q42" s="436"/>
      <c r="R42" s="79">
        <f t="shared" si="3"/>
        <v>0</v>
      </c>
      <c r="S42" s="1"/>
      <c r="T42" s="436"/>
      <c r="U42" s="79">
        <f t="shared" si="4"/>
        <v>0</v>
      </c>
      <c r="V42" s="1"/>
      <c r="W42" s="436"/>
      <c r="X42" s="79">
        <f t="shared" si="5"/>
        <v>0</v>
      </c>
      <c r="Y42" s="1"/>
      <c r="Z42" s="436"/>
      <c r="AA42" s="79">
        <f t="shared" si="6"/>
        <v>0</v>
      </c>
    </row>
    <row r="43" spans="1:27" customFormat="1" ht="17.25" customHeight="1" outlineLevel="1">
      <c r="A43" s="85"/>
      <c r="B43" s="232">
        <v>9780861678709</v>
      </c>
      <c r="C43" s="86" t="s">
        <v>1508</v>
      </c>
      <c r="D43" s="29" t="s">
        <v>97</v>
      </c>
      <c r="E43" s="73" t="s">
        <v>56</v>
      </c>
      <c r="F43" s="233" t="s">
        <v>140</v>
      </c>
      <c r="G43" s="233" t="s">
        <v>210</v>
      </c>
      <c r="H43" s="403"/>
      <c r="I43" s="75">
        <v>1.5</v>
      </c>
      <c r="J43" s="405"/>
      <c r="K43" s="76">
        <f t="shared" si="0"/>
        <v>1.5</v>
      </c>
      <c r="L43" s="77">
        <f t="shared" si="1"/>
        <v>0</v>
      </c>
      <c r="M43" s="432">
        <v>0</v>
      </c>
      <c r="N43" s="78">
        <f t="shared" si="2"/>
        <v>0</v>
      </c>
      <c r="O43" s="434"/>
      <c r="P43" s="85"/>
      <c r="Q43" s="436"/>
      <c r="R43" s="79">
        <f t="shared" si="3"/>
        <v>0</v>
      </c>
      <c r="S43" s="1"/>
      <c r="T43" s="436"/>
      <c r="U43" s="79">
        <f t="shared" si="4"/>
        <v>0</v>
      </c>
      <c r="V43" s="1"/>
      <c r="W43" s="436"/>
      <c r="X43" s="79">
        <f t="shared" si="5"/>
        <v>0</v>
      </c>
      <c r="Y43" s="1"/>
      <c r="Z43" s="436"/>
      <c r="AA43" s="79">
        <f t="shared" si="6"/>
        <v>0</v>
      </c>
    </row>
    <row r="44" spans="1:27" customFormat="1" ht="17.25" customHeight="1" outlineLevel="1">
      <c r="A44" s="85"/>
      <c r="B44" s="232">
        <v>9780861673605</v>
      </c>
      <c r="C44" s="86" t="s">
        <v>1509</v>
      </c>
      <c r="D44" s="29" t="s">
        <v>97</v>
      </c>
      <c r="E44" s="73" t="s">
        <v>56</v>
      </c>
      <c r="F44" s="233" t="s">
        <v>140</v>
      </c>
      <c r="G44" s="233" t="s">
        <v>1510</v>
      </c>
      <c r="H44" s="403"/>
      <c r="I44" s="75">
        <v>12.95</v>
      </c>
      <c r="J44" s="405"/>
      <c r="K44" s="76">
        <f t="shared" si="0"/>
        <v>12.95</v>
      </c>
      <c r="L44" s="77">
        <f t="shared" si="1"/>
        <v>0</v>
      </c>
      <c r="M44" s="432">
        <v>0</v>
      </c>
      <c r="N44" s="78">
        <f t="shared" si="2"/>
        <v>0</v>
      </c>
      <c r="O44" s="434"/>
      <c r="P44" s="85"/>
      <c r="Q44" s="436"/>
      <c r="R44" s="79">
        <f t="shared" si="3"/>
        <v>0</v>
      </c>
      <c r="S44" s="1"/>
      <c r="T44" s="436"/>
      <c r="U44" s="79">
        <f t="shared" si="4"/>
        <v>0</v>
      </c>
      <c r="V44" s="1"/>
      <c r="W44" s="436"/>
      <c r="X44" s="79">
        <f t="shared" si="5"/>
        <v>0</v>
      </c>
      <c r="Y44" s="1"/>
      <c r="Z44" s="436"/>
      <c r="AA44" s="79">
        <f t="shared" si="6"/>
        <v>0</v>
      </c>
    </row>
    <row r="45" spans="1:27" customFormat="1" ht="17.25" customHeight="1" outlineLevel="1">
      <c r="A45" s="85"/>
      <c r="B45" s="232">
        <v>9781845361112</v>
      </c>
      <c r="C45" s="86" t="s">
        <v>1511</v>
      </c>
      <c r="D45" s="29" t="s">
        <v>97</v>
      </c>
      <c r="E45" s="73" t="s">
        <v>56</v>
      </c>
      <c r="F45" s="233" t="s">
        <v>140</v>
      </c>
      <c r="G45" s="233" t="s">
        <v>1512</v>
      </c>
      <c r="H45" s="403"/>
      <c r="I45" s="75">
        <v>11.95</v>
      </c>
      <c r="J45" s="405"/>
      <c r="K45" s="76">
        <f t="shared" si="0"/>
        <v>11.95</v>
      </c>
      <c r="L45" s="77">
        <f t="shared" si="1"/>
        <v>0</v>
      </c>
      <c r="M45" s="432">
        <v>0</v>
      </c>
      <c r="N45" s="78">
        <f t="shared" si="2"/>
        <v>0</v>
      </c>
      <c r="O45" s="434"/>
      <c r="P45" s="85"/>
      <c r="Q45" s="436"/>
      <c r="R45" s="79">
        <f t="shared" si="3"/>
        <v>0</v>
      </c>
      <c r="S45" s="1"/>
      <c r="T45" s="436"/>
      <c r="U45" s="79">
        <f t="shared" si="4"/>
        <v>0</v>
      </c>
      <c r="V45" s="1"/>
      <c r="W45" s="436"/>
      <c r="X45" s="79">
        <f t="shared" si="5"/>
        <v>0</v>
      </c>
      <c r="Y45" s="1"/>
      <c r="Z45" s="436"/>
      <c r="AA45" s="79">
        <f t="shared" si="6"/>
        <v>0</v>
      </c>
    </row>
    <row r="46" spans="1:27" customFormat="1" ht="17.25" customHeight="1" outlineLevel="1">
      <c r="A46" s="85"/>
      <c r="B46" s="232">
        <v>9780861673636</v>
      </c>
      <c r="C46" s="86" t="s">
        <v>1513</v>
      </c>
      <c r="D46" s="29" t="s">
        <v>97</v>
      </c>
      <c r="E46" s="73" t="s">
        <v>56</v>
      </c>
      <c r="F46" s="233" t="s">
        <v>140</v>
      </c>
      <c r="G46" s="233" t="s">
        <v>1514</v>
      </c>
      <c r="H46" s="403"/>
      <c r="I46" s="75">
        <v>10.95</v>
      </c>
      <c r="J46" s="405"/>
      <c r="K46" s="76">
        <f t="shared" si="0"/>
        <v>10.95</v>
      </c>
      <c r="L46" s="77">
        <f t="shared" si="1"/>
        <v>0</v>
      </c>
      <c r="M46" s="432">
        <v>0</v>
      </c>
      <c r="N46" s="78">
        <f t="shared" si="2"/>
        <v>0</v>
      </c>
      <c r="O46" s="434"/>
      <c r="P46" s="85"/>
      <c r="Q46" s="436"/>
      <c r="R46" s="79">
        <f t="shared" si="3"/>
        <v>0</v>
      </c>
      <c r="S46" s="1"/>
      <c r="T46" s="436"/>
      <c r="U46" s="79">
        <f t="shared" si="4"/>
        <v>0</v>
      </c>
      <c r="V46" s="1"/>
      <c r="W46" s="436"/>
      <c r="X46" s="79">
        <f t="shared" si="5"/>
        <v>0</v>
      </c>
      <c r="Y46" s="1"/>
      <c r="Z46" s="436"/>
      <c r="AA46" s="79">
        <f t="shared" si="6"/>
        <v>0</v>
      </c>
    </row>
    <row r="47" spans="1:27" customFormat="1" ht="17.25" customHeight="1" outlineLevel="1">
      <c r="A47" s="85"/>
      <c r="B47" s="232">
        <v>9780861679560</v>
      </c>
      <c r="C47" s="86" t="s">
        <v>1515</v>
      </c>
      <c r="D47" s="29" t="s">
        <v>97</v>
      </c>
      <c r="E47" s="73" t="s">
        <v>56</v>
      </c>
      <c r="F47" s="233" t="s">
        <v>140</v>
      </c>
      <c r="G47" s="233" t="s">
        <v>1516</v>
      </c>
      <c r="H47" s="403"/>
      <c r="I47" s="75">
        <v>20.95</v>
      </c>
      <c r="J47" s="405"/>
      <c r="K47" s="76">
        <f t="shared" si="0"/>
        <v>20.95</v>
      </c>
      <c r="L47" s="77">
        <f t="shared" si="1"/>
        <v>0</v>
      </c>
      <c r="M47" s="432">
        <v>0</v>
      </c>
      <c r="N47" s="78">
        <f t="shared" si="2"/>
        <v>0</v>
      </c>
      <c r="O47" s="434"/>
      <c r="P47" s="85"/>
      <c r="Q47" s="436"/>
      <c r="R47" s="79">
        <f t="shared" si="3"/>
        <v>0</v>
      </c>
      <c r="S47" s="1"/>
      <c r="T47" s="436"/>
      <c r="U47" s="79">
        <f t="shared" si="4"/>
        <v>0</v>
      </c>
      <c r="V47" s="1"/>
      <c r="W47" s="436"/>
      <c r="X47" s="79">
        <f t="shared" si="5"/>
        <v>0</v>
      </c>
      <c r="Y47" s="1"/>
      <c r="Z47" s="436"/>
      <c r="AA47" s="79">
        <f t="shared" si="6"/>
        <v>0</v>
      </c>
    </row>
    <row r="48" spans="1:27" customFormat="1" ht="17.25" customHeight="1" outlineLevel="1">
      <c r="A48" s="85"/>
      <c r="B48" s="232">
        <v>9780861673551</v>
      </c>
      <c r="C48" s="86" t="s">
        <v>1517</v>
      </c>
      <c r="D48" s="29" t="s">
        <v>97</v>
      </c>
      <c r="E48" s="73" t="s">
        <v>56</v>
      </c>
      <c r="F48" s="233" t="s">
        <v>140</v>
      </c>
      <c r="G48" s="233" t="s">
        <v>1518</v>
      </c>
      <c r="H48" s="403"/>
      <c r="I48" s="75">
        <v>13.95</v>
      </c>
      <c r="J48" s="405"/>
      <c r="K48" s="76">
        <f t="shared" si="0"/>
        <v>13.95</v>
      </c>
      <c r="L48" s="77">
        <f t="shared" si="1"/>
        <v>0</v>
      </c>
      <c r="M48" s="432">
        <v>0</v>
      </c>
      <c r="N48" s="78">
        <f t="shared" si="2"/>
        <v>0</v>
      </c>
      <c r="O48" s="434"/>
      <c r="P48" s="85"/>
      <c r="Q48" s="436"/>
      <c r="R48" s="79">
        <f t="shared" si="3"/>
        <v>0</v>
      </c>
      <c r="S48" s="1"/>
      <c r="T48" s="436"/>
      <c r="U48" s="79">
        <f t="shared" si="4"/>
        <v>0</v>
      </c>
      <c r="V48" s="1"/>
      <c r="W48" s="436"/>
      <c r="X48" s="79">
        <f t="shared" si="5"/>
        <v>0</v>
      </c>
      <c r="Y48" s="1"/>
      <c r="Z48" s="436"/>
      <c r="AA48" s="79">
        <f t="shared" si="6"/>
        <v>0</v>
      </c>
    </row>
    <row r="49" spans="1:27" customFormat="1" ht="17.25" customHeight="1" outlineLevel="1">
      <c r="A49" s="85"/>
      <c r="B49" s="232">
        <v>9780861674404</v>
      </c>
      <c r="C49" s="86" t="s">
        <v>1519</v>
      </c>
      <c r="D49" s="29" t="s">
        <v>97</v>
      </c>
      <c r="E49" s="73" t="s">
        <v>56</v>
      </c>
      <c r="F49" s="233" t="s">
        <v>140</v>
      </c>
      <c r="G49" s="233" t="s">
        <v>1520</v>
      </c>
      <c r="H49" s="403"/>
      <c r="I49" s="75">
        <v>17.95</v>
      </c>
      <c r="J49" s="405"/>
      <c r="K49" s="76">
        <f t="shared" si="0"/>
        <v>17.95</v>
      </c>
      <c r="L49" s="77">
        <f t="shared" si="1"/>
        <v>0</v>
      </c>
      <c r="M49" s="432">
        <v>0</v>
      </c>
      <c r="N49" s="78">
        <f t="shared" si="2"/>
        <v>0</v>
      </c>
      <c r="O49" s="434"/>
      <c r="P49" s="85"/>
      <c r="Q49" s="436"/>
      <c r="R49" s="79">
        <f t="shared" si="3"/>
        <v>0</v>
      </c>
      <c r="S49" s="1"/>
      <c r="T49" s="436"/>
      <c r="U49" s="79">
        <f t="shared" si="4"/>
        <v>0</v>
      </c>
      <c r="V49" s="1"/>
      <c r="W49" s="436"/>
      <c r="X49" s="79">
        <f t="shared" si="5"/>
        <v>0</v>
      </c>
      <c r="Y49" s="1"/>
      <c r="Z49" s="436"/>
      <c r="AA49" s="79">
        <f t="shared" si="6"/>
        <v>0</v>
      </c>
    </row>
    <row r="50" spans="1:27" customFormat="1" ht="17.25" customHeight="1" outlineLevel="1">
      <c r="A50" s="85"/>
      <c r="B50" s="232">
        <v>9781845366216</v>
      </c>
      <c r="C50" s="86" t="s">
        <v>1521</v>
      </c>
      <c r="D50" s="29" t="s">
        <v>97</v>
      </c>
      <c r="E50" s="73" t="s">
        <v>56</v>
      </c>
      <c r="F50" s="233" t="s">
        <v>140</v>
      </c>
      <c r="G50" s="233" t="s">
        <v>1522</v>
      </c>
      <c r="H50" s="403"/>
      <c r="I50" s="75">
        <v>9.9499999999999993</v>
      </c>
      <c r="J50" s="405"/>
      <c r="K50" s="76">
        <f t="shared" si="0"/>
        <v>9.9499999999999993</v>
      </c>
      <c r="L50" s="77">
        <f t="shared" si="1"/>
        <v>0</v>
      </c>
      <c r="M50" s="432">
        <v>0</v>
      </c>
      <c r="N50" s="78">
        <f t="shared" si="2"/>
        <v>0</v>
      </c>
      <c r="O50" s="434"/>
      <c r="P50" s="85"/>
      <c r="Q50" s="436"/>
      <c r="R50" s="79">
        <f t="shared" si="3"/>
        <v>0</v>
      </c>
      <c r="S50" s="1"/>
      <c r="T50" s="436"/>
      <c r="U50" s="79">
        <f t="shared" si="4"/>
        <v>0</v>
      </c>
      <c r="V50" s="1"/>
      <c r="W50" s="436"/>
      <c r="X50" s="79">
        <f t="shared" si="5"/>
        <v>0</v>
      </c>
      <c r="Y50" s="1"/>
      <c r="Z50" s="436"/>
      <c r="AA50" s="79">
        <f t="shared" si="6"/>
        <v>0</v>
      </c>
    </row>
    <row r="51" spans="1:27" customFormat="1" ht="17.25" customHeight="1" outlineLevel="1">
      <c r="A51" s="85"/>
      <c r="B51" s="232">
        <v>9781845366209</v>
      </c>
      <c r="C51" s="86" t="s">
        <v>1523</v>
      </c>
      <c r="D51" s="29" t="s">
        <v>97</v>
      </c>
      <c r="E51" s="73" t="s">
        <v>56</v>
      </c>
      <c r="F51" s="233" t="s">
        <v>140</v>
      </c>
      <c r="G51" s="233" t="s">
        <v>1524</v>
      </c>
      <c r="H51" s="403"/>
      <c r="I51" s="75">
        <v>9.9499999999999993</v>
      </c>
      <c r="J51" s="405"/>
      <c r="K51" s="76">
        <f t="shared" ref="K51" si="7">I51-(I51*J51)</f>
        <v>9.9499999999999993</v>
      </c>
      <c r="L51" s="77">
        <f t="shared" ref="L51" si="8">K51*H51</f>
        <v>0</v>
      </c>
      <c r="M51" s="432">
        <v>0</v>
      </c>
      <c r="N51" s="78">
        <f t="shared" ref="N51" si="9">L51+(L51*M51)</f>
        <v>0</v>
      </c>
      <c r="O51" s="434"/>
      <c r="P51" s="85"/>
      <c r="Q51" s="436"/>
      <c r="R51" s="79">
        <f t="shared" ref="R51" si="10">IF(Q51="YES",$H51,0)</f>
        <v>0</v>
      </c>
      <c r="S51" s="1"/>
      <c r="T51" s="436"/>
      <c r="U51" s="79">
        <f t="shared" ref="U51" si="11">IF(T51="YES",$H51,0)</f>
        <v>0</v>
      </c>
      <c r="V51" s="1"/>
      <c r="W51" s="436"/>
      <c r="X51" s="79">
        <f t="shared" ref="X51" si="12">IF(W51="YES",$H51,0)</f>
        <v>0</v>
      </c>
      <c r="Y51" s="1"/>
      <c r="Z51" s="436"/>
      <c r="AA51" s="79">
        <f t="shared" ref="AA51" si="13">IF(Z51="YES",$H51,0)</f>
        <v>0</v>
      </c>
    </row>
    <row r="52" spans="1:27" customFormat="1" ht="17.25" customHeight="1">
      <c r="A52" s="1"/>
      <c r="B52" s="91">
        <v>9781908507976</v>
      </c>
      <c r="C52" s="30" t="s">
        <v>1525</v>
      </c>
      <c r="D52" s="29" t="s">
        <v>97</v>
      </c>
      <c r="E52" s="29" t="s">
        <v>126</v>
      </c>
      <c r="F52" s="93" t="s">
        <v>216</v>
      </c>
      <c r="G52" s="236" t="s">
        <v>1526</v>
      </c>
      <c r="H52" s="403"/>
      <c r="I52" s="75">
        <v>21.95</v>
      </c>
      <c r="J52" s="405"/>
      <c r="K52" s="76">
        <f t="shared" ref="K52:K78" si="14">I52-(I52*J52)</f>
        <v>21.95</v>
      </c>
      <c r="L52" s="77">
        <f t="shared" ref="L52:L78" si="15">K52*H52</f>
        <v>0</v>
      </c>
      <c r="M52" s="432">
        <v>0</v>
      </c>
      <c r="N52" s="78">
        <f t="shared" ref="N52:N78" si="16">L52+(L52*M52)</f>
        <v>0</v>
      </c>
      <c r="O52" s="434"/>
      <c r="P52" s="1"/>
      <c r="Q52" s="436"/>
      <c r="R52" s="79">
        <f t="shared" ref="R52:R78" si="17">IF(Q52="YES",$H52,0)</f>
        <v>0</v>
      </c>
      <c r="S52" s="1"/>
      <c r="T52" s="436"/>
      <c r="U52" s="79">
        <f t="shared" ref="U52:U78" si="18">IF(T52="YES",$H52,0)</f>
        <v>0</v>
      </c>
      <c r="V52" s="1"/>
      <c r="W52" s="436"/>
      <c r="X52" s="79">
        <f t="shared" ref="X52:X78" si="19">IF(W52="YES",$H52,0)</f>
        <v>0</v>
      </c>
      <c r="Y52" s="1"/>
      <c r="Z52" s="436"/>
      <c r="AA52" s="79">
        <f t="shared" ref="AA52:AA78" si="20">IF(Z52="YES",$H52,0)</f>
        <v>0</v>
      </c>
    </row>
    <row r="53" spans="1:27" customFormat="1" ht="17.25" customHeight="1">
      <c r="A53" s="1"/>
      <c r="B53" s="91">
        <v>9781908507983</v>
      </c>
      <c r="C53" s="30" t="s">
        <v>1527</v>
      </c>
      <c r="D53" s="29" t="s">
        <v>97</v>
      </c>
      <c r="E53" s="29" t="s">
        <v>126</v>
      </c>
      <c r="F53" s="93" t="s">
        <v>216</v>
      </c>
      <c r="G53" s="236" t="s">
        <v>1528</v>
      </c>
      <c r="H53" s="403"/>
      <c r="I53" s="75">
        <v>21.95</v>
      </c>
      <c r="J53" s="405"/>
      <c r="K53" s="76">
        <f t="shared" si="14"/>
        <v>21.95</v>
      </c>
      <c r="L53" s="77">
        <f t="shared" si="15"/>
        <v>0</v>
      </c>
      <c r="M53" s="432">
        <v>0</v>
      </c>
      <c r="N53" s="78">
        <f t="shared" si="16"/>
        <v>0</v>
      </c>
      <c r="O53" s="434"/>
      <c r="P53" s="1"/>
      <c r="Q53" s="436"/>
      <c r="R53" s="79">
        <f t="shared" si="17"/>
        <v>0</v>
      </c>
      <c r="S53" s="1"/>
      <c r="T53" s="436"/>
      <c r="U53" s="79">
        <f t="shared" si="18"/>
        <v>0</v>
      </c>
      <c r="V53" s="1"/>
      <c r="W53" s="436"/>
      <c r="X53" s="79">
        <f t="shared" si="19"/>
        <v>0</v>
      </c>
      <c r="Y53" s="1"/>
      <c r="Z53" s="436"/>
      <c r="AA53" s="79">
        <f t="shared" si="20"/>
        <v>0</v>
      </c>
    </row>
    <row r="54" spans="1:27" customFormat="1" ht="17.25" customHeight="1">
      <c r="A54" s="1"/>
      <c r="B54" s="231">
        <v>9781917848329</v>
      </c>
      <c r="C54" s="237" t="s">
        <v>1529</v>
      </c>
      <c r="D54" s="29" t="s">
        <v>97</v>
      </c>
      <c r="E54" s="238" t="s">
        <v>98</v>
      </c>
      <c r="F54" s="238" t="s">
        <v>216</v>
      </c>
      <c r="G54" s="238" t="s">
        <v>1530</v>
      </c>
      <c r="H54" s="403"/>
      <c r="I54" s="75">
        <v>4.95</v>
      </c>
      <c r="J54" s="405"/>
      <c r="K54" s="76">
        <f t="shared" si="14"/>
        <v>4.95</v>
      </c>
      <c r="L54" s="77">
        <f t="shared" si="15"/>
        <v>0</v>
      </c>
      <c r="M54" s="432">
        <v>0</v>
      </c>
      <c r="N54" s="78">
        <f t="shared" si="16"/>
        <v>0</v>
      </c>
      <c r="O54" s="434"/>
      <c r="P54" s="1"/>
      <c r="Q54" s="436"/>
      <c r="R54" s="79">
        <f t="shared" si="17"/>
        <v>0</v>
      </c>
      <c r="S54" s="1"/>
      <c r="T54" s="436"/>
      <c r="U54" s="79">
        <f t="shared" si="18"/>
        <v>0</v>
      </c>
      <c r="V54" s="1"/>
      <c r="W54" s="436"/>
      <c r="X54" s="79">
        <f t="shared" si="19"/>
        <v>0</v>
      </c>
      <c r="Y54" s="1"/>
      <c r="Z54" s="436"/>
      <c r="AA54" s="79">
        <f t="shared" si="20"/>
        <v>0</v>
      </c>
    </row>
    <row r="55" spans="1:27" customFormat="1" ht="17.25" customHeight="1">
      <c r="A55" s="1"/>
      <c r="B55" s="231">
        <v>9781917280105</v>
      </c>
      <c r="C55" s="237" t="s">
        <v>1531</v>
      </c>
      <c r="D55" s="29" t="s">
        <v>97</v>
      </c>
      <c r="E55" s="238" t="s">
        <v>98</v>
      </c>
      <c r="F55" s="238" t="s">
        <v>216</v>
      </c>
      <c r="G55" s="238" t="s">
        <v>1532</v>
      </c>
      <c r="H55" s="403"/>
      <c r="I55" s="75">
        <v>4.95</v>
      </c>
      <c r="J55" s="405"/>
      <c r="K55" s="76">
        <f t="shared" si="14"/>
        <v>4.95</v>
      </c>
      <c r="L55" s="77">
        <f t="shared" si="15"/>
        <v>0</v>
      </c>
      <c r="M55" s="432">
        <v>0</v>
      </c>
      <c r="N55" s="78">
        <f t="shared" si="16"/>
        <v>0</v>
      </c>
      <c r="O55" s="434"/>
      <c r="P55" s="1"/>
      <c r="Q55" s="436"/>
      <c r="R55" s="79">
        <f t="shared" si="17"/>
        <v>0</v>
      </c>
      <c r="S55" s="1"/>
      <c r="T55" s="436"/>
      <c r="U55" s="79">
        <f t="shared" si="18"/>
        <v>0</v>
      </c>
      <c r="V55" s="1"/>
      <c r="W55" s="436"/>
      <c r="X55" s="79">
        <f t="shared" si="19"/>
        <v>0</v>
      </c>
      <c r="Y55" s="1"/>
      <c r="Z55" s="436"/>
      <c r="AA55" s="79">
        <f t="shared" si="20"/>
        <v>0</v>
      </c>
    </row>
    <row r="56" spans="1:27" customFormat="1" ht="17.25" customHeight="1">
      <c r="A56" s="1"/>
      <c r="B56" s="231">
        <v>9781917848596</v>
      </c>
      <c r="C56" s="237" t="s">
        <v>1533</v>
      </c>
      <c r="D56" s="29" t="s">
        <v>97</v>
      </c>
      <c r="E56" s="238" t="s">
        <v>56</v>
      </c>
      <c r="F56" s="238" t="s">
        <v>1534</v>
      </c>
      <c r="G56" s="238" t="s">
        <v>1535</v>
      </c>
      <c r="H56" s="403"/>
      <c r="I56" s="75">
        <v>7.5</v>
      </c>
      <c r="J56" s="405"/>
      <c r="K56" s="76">
        <f t="shared" si="14"/>
        <v>7.5</v>
      </c>
      <c r="L56" s="77">
        <f t="shared" si="15"/>
        <v>0</v>
      </c>
      <c r="M56" s="432">
        <v>0</v>
      </c>
      <c r="N56" s="78">
        <f t="shared" si="16"/>
        <v>0</v>
      </c>
      <c r="O56" s="434"/>
      <c r="P56" s="1"/>
      <c r="Q56" s="436"/>
      <c r="R56" s="79">
        <f t="shared" si="17"/>
        <v>0</v>
      </c>
      <c r="S56" s="1"/>
      <c r="T56" s="436"/>
      <c r="U56" s="79">
        <f t="shared" si="18"/>
        <v>0</v>
      </c>
      <c r="V56" s="1"/>
      <c r="W56" s="436"/>
      <c r="X56" s="79">
        <f t="shared" si="19"/>
        <v>0</v>
      </c>
      <c r="Y56" s="1"/>
      <c r="Z56" s="436"/>
      <c r="AA56" s="79">
        <f t="shared" si="20"/>
        <v>0</v>
      </c>
    </row>
    <row r="57" spans="1:27" customFormat="1" ht="17.25" customHeight="1">
      <c r="A57" s="1"/>
      <c r="B57" s="231">
        <v>9781917848602</v>
      </c>
      <c r="C57" s="237" t="s">
        <v>1536</v>
      </c>
      <c r="D57" s="29" t="s">
        <v>97</v>
      </c>
      <c r="E57" s="238" t="s">
        <v>56</v>
      </c>
      <c r="F57" s="238" t="s">
        <v>1534</v>
      </c>
      <c r="G57" s="238" t="s">
        <v>1537</v>
      </c>
      <c r="H57" s="403"/>
      <c r="I57" s="75">
        <v>7.5</v>
      </c>
      <c r="J57" s="405"/>
      <c r="K57" s="76">
        <f t="shared" si="14"/>
        <v>7.5</v>
      </c>
      <c r="L57" s="77">
        <f t="shared" si="15"/>
        <v>0</v>
      </c>
      <c r="M57" s="432">
        <v>0</v>
      </c>
      <c r="N57" s="78">
        <f t="shared" si="16"/>
        <v>0</v>
      </c>
      <c r="O57" s="434"/>
      <c r="P57" s="1"/>
      <c r="Q57" s="436"/>
      <c r="R57" s="79">
        <f t="shared" si="17"/>
        <v>0</v>
      </c>
      <c r="S57" s="1"/>
      <c r="T57" s="436"/>
      <c r="U57" s="79">
        <f t="shared" si="18"/>
        <v>0</v>
      </c>
      <c r="V57" s="1"/>
      <c r="W57" s="436"/>
      <c r="X57" s="79">
        <f t="shared" si="19"/>
        <v>0</v>
      </c>
      <c r="Y57" s="1"/>
      <c r="Z57" s="436"/>
      <c r="AA57" s="79">
        <f t="shared" si="20"/>
        <v>0</v>
      </c>
    </row>
    <row r="58" spans="1:27" customFormat="1" ht="17.25" customHeight="1">
      <c r="A58" s="1"/>
      <c r="B58" s="231">
        <v>9781847415868</v>
      </c>
      <c r="C58" s="237" t="s">
        <v>1538</v>
      </c>
      <c r="D58" s="29" t="s">
        <v>97</v>
      </c>
      <c r="E58" s="29" t="s">
        <v>56</v>
      </c>
      <c r="F58" s="238" t="s">
        <v>235</v>
      </c>
      <c r="G58" s="238" t="s">
        <v>1539</v>
      </c>
      <c r="H58" s="403"/>
      <c r="I58" s="75">
        <v>41.5</v>
      </c>
      <c r="J58" s="405"/>
      <c r="K58" s="76">
        <f t="shared" si="14"/>
        <v>41.5</v>
      </c>
      <c r="L58" s="77">
        <f t="shared" si="15"/>
        <v>0</v>
      </c>
      <c r="M58" s="432">
        <v>0</v>
      </c>
      <c r="N58" s="78">
        <f t="shared" si="16"/>
        <v>0</v>
      </c>
      <c r="O58" s="434"/>
      <c r="P58" s="1"/>
      <c r="Q58" s="436"/>
      <c r="R58" s="79">
        <f t="shared" si="17"/>
        <v>0</v>
      </c>
      <c r="S58" s="1"/>
      <c r="T58" s="436"/>
      <c r="U58" s="79">
        <f t="shared" si="18"/>
        <v>0</v>
      </c>
      <c r="V58" s="1"/>
      <c r="W58" s="436"/>
      <c r="X58" s="79">
        <f t="shared" si="19"/>
        <v>0</v>
      </c>
      <c r="Y58" s="1"/>
      <c r="Z58" s="436"/>
      <c r="AA58" s="79">
        <f t="shared" si="20"/>
        <v>0</v>
      </c>
    </row>
    <row r="59" spans="1:27" customFormat="1" ht="17.25" customHeight="1">
      <c r="A59" s="1"/>
      <c r="B59" s="231">
        <v>9781847415806</v>
      </c>
      <c r="C59" s="237" t="s">
        <v>1540</v>
      </c>
      <c r="D59" s="29" t="s">
        <v>97</v>
      </c>
      <c r="E59" s="238" t="s">
        <v>56</v>
      </c>
      <c r="F59" s="238" t="s">
        <v>235</v>
      </c>
      <c r="G59" s="238" t="s">
        <v>1541</v>
      </c>
      <c r="H59" s="403"/>
      <c r="I59" s="75">
        <v>24.5</v>
      </c>
      <c r="J59" s="405"/>
      <c r="K59" s="76">
        <f t="shared" si="14"/>
        <v>24.5</v>
      </c>
      <c r="L59" s="77">
        <f t="shared" si="15"/>
        <v>0</v>
      </c>
      <c r="M59" s="432">
        <v>0</v>
      </c>
      <c r="N59" s="78">
        <f t="shared" si="16"/>
        <v>0</v>
      </c>
      <c r="O59" s="434"/>
      <c r="P59" s="1"/>
      <c r="Q59" s="436"/>
      <c r="R59" s="79">
        <f t="shared" si="17"/>
        <v>0</v>
      </c>
      <c r="S59" s="1"/>
      <c r="T59" s="436"/>
      <c r="U59" s="79">
        <f t="shared" si="18"/>
        <v>0</v>
      </c>
      <c r="V59" s="1"/>
      <c r="W59" s="436"/>
      <c r="X59" s="79">
        <f t="shared" si="19"/>
        <v>0</v>
      </c>
      <c r="Y59" s="1"/>
      <c r="Z59" s="436"/>
      <c r="AA59" s="79">
        <f t="shared" si="20"/>
        <v>0</v>
      </c>
    </row>
    <row r="60" spans="1:27" customFormat="1" ht="17.25" customHeight="1">
      <c r="A60" s="1"/>
      <c r="B60" s="231">
        <v>9781847415929</v>
      </c>
      <c r="C60" s="237" t="s">
        <v>1542</v>
      </c>
      <c r="D60" s="29" t="s">
        <v>97</v>
      </c>
      <c r="E60" s="238" t="s">
        <v>56</v>
      </c>
      <c r="F60" s="238" t="s">
        <v>235</v>
      </c>
      <c r="G60" s="238" t="s">
        <v>1543</v>
      </c>
      <c r="H60" s="403"/>
      <c r="I60" s="75">
        <v>26</v>
      </c>
      <c r="J60" s="405"/>
      <c r="K60" s="76">
        <f t="shared" si="14"/>
        <v>26</v>
      </c>
      <c r="L60" s="77">
        <f t="shared" si="15"/>
        <v>0</v>
      </c>
      <c r="M60" s="432">
        <v>0</v>
      </c>
      <c r="N60" s="78">
        <f t="shared" si="16"/>
        <v>0</v>
      </c>
      <c r="O60" s="434"/>
      <c r="P60" s="1"/>
      <c r="Q60" s="436"/>
      <c r="R60" s="79">
        <f t="shared" si="17"/>
        <v>0</v>
      </c>
      <c r="S60" s="1"/>
      <c r="T60" s="436"/>
      <c r="U60" s="79">
        <f t="shared" si="18"/>
        <v>0</v>
      </c>
      <c r="V60" s="1"/>
      <c r="W60" s="436"/>
      <c r="X60" s="79">
        <f t="shared" si="19"/>
        <v>0</v>
      </c>
      <c r="Y60" s="1"/>
      <c r="Z60" s="436"/>
      <c r="AA60" s="79">
        <f t="shared" si="20"/>
        <v>0</v>
      </c>
    </row>
    <row r="61" spans="1:27" customFormat="1" ht="17.25" customHeight="1">
      <c r="A61" s="1"/>
      <c r="B61" s="71">
        <v>9781804583586</v>
      </c>
      <c r="C61" s="239" t="s">
        <v>1544</v>
      </c>
      <c r="D61" s="29" t="s">
        <v>97</v>
      </c>
      <c r="E61" s="32" t="s">
        <v>54</v>
      </c>
      <c r="F61" s="73" t="s">
        <v>254</v>
      </c>
      <c r="G61" s="230"/>
      <c r="H61" s="403"/>
      <c r="I61" s="75">
        <v>16.45</v>
      </c>
      <c r="J61" s="405"/>
      <c r="K61" s="76">
        <f t="shared" si="14"/>
        <v>16.45</v>
      </c>
      <c r="L61" s="77">
        <f t="shared" si="15"/>
        <v>0</v>
      </c>
      <c r="M61" s="432">
        <v>0</v>
      </c>
      <c r="N61" s="78">
        <f t="shared" si="16"/>
        <v>0</v>
      </c>
      <c r="O61" s="434"/>
      <c r="P61" s="1"/>
      <c r="Q61" s="436"/>
      <c r="R61" s="79">
        <f t="shared" si="17"/>
        <v>0</v>
      </c>
      <c r="S61" s="1"/>
      <c r="T61" s="436"/>
      <c r="U61" s="79">
        <f t="shared" si="18"/>
        <v>0</v>
      </c>
      <c r="V61" s="1"/>
      <c r="W61" s="436"/>
      <c r="X61" s="79">
        <f t="shared" si="19"/>
        <v>0</v>
      </c>
      <c r="Y61" s="1"/>
      <c r="Z61" s="436"/>
      <c r="AA61" s="79">
        <f t="shared" si="20"/>
        <v>0</v>
      </c>
    </row>
    <row r="62" spans="1:27" customFormat="1" ht="17.25" customHeight="1">
      <c r="A62" s="1"/>
      <c r="B62" s="71">
        <v>9781804583579</v>
      </c>
      <c r="C62" s="33" t="s">
        <v>1545</v>
      </c>
      <c r="D62" s="29" t="s">
        <v>97</v>
      </c>
      <c r="E62" s="32" t="s">
        <v>54</v>
      </c>
      <c r="F62" s="73" t="s">
        <v>254</v>
      </c>
      <c r="G62" s="230"/>
      <c r="H62" s="403"/>
      <c r="I62" s="75">
        <v>16.45</v>
      </c>
      <c r="J62" s="405"/>
      <c r="K62" s="76">
        <f t="shared" si="14"/>
        <v>16.45</v>
      </c>
      <c r="L62" s="77">
        <f t="shared" si="15"/>
        <v>0</v>
      </c>
      <c r="M62" s="432">
        <v>0</v>
      </c>
      <c r="N62" s="78">
        <f t="shared" si="16"/>
        <v>0</v>
      </c>
      <c r="O62" s="434"/>
      <c r="P62" s="1"/>
      <c r="Q62" s="436"/>
      <c r="R62" s="79">
        <f t="shared" si="17"/>
        <v>0</v>
      </c>
      <c r="S62" s="1"/>
      <c r="T62" s="436"/>
      <c r="U62" s="79">
        <f t="shared" si="18"/>
        <v>0</v>
      </c>
      <c r="V62" s="1"/>
      <c r="W62" s="436"/>
      <c r="X62" s="79">
        <f t="shared" si="19"/>
        <v>0</v>
      </c>
      <c r="Y62" s="1"/>
      <c r="Z62" s="436"/>
      <c r="AA62" s="79">
        <f t="shared" si="20"/>
        <v>0</v>
      </c>
    </row>
    <row r="63" spans="1:27" customFormat="1" ht="17.25" customHeight="1">
      <c r="A63" s="1"/>
      <c r="B63" s="71">
        <v>9780717155989</v>
      </c>
      <c r="C63" s="240" t="s">
        <v>1546</v>
      </c>
      <c r="D63" s="29" t="s">
        <v>97</v>
      </c>
      <c r="E63" s="32" t="s">
        <v>54</v>
      </c>
      <c r="F63" s="73" t="s">
        <v>254</v>
      </c>
      <c r="G63" s="230"/>
      <c r="H63" s="403"/>
      <c r="I63" s="75">
        <v>39.950000000000003</v>
      </c>
      <c r="J63" s="405"/>
      <c r="K63" s="76">
        <f t="shared" si="14"/>
        <v>39.950000000000003</v>
      </c>
      <c r="L63" s="77">
        <f t="shared" si="15"/>
        <v>0</v>
      </c>
      <c r="M63" s="432">
        <v>0</v>
      </c>
      <c r="N63" s="78">
        <f t="shared" si="16"/>
        <v>0</v>
      </c>
      <c r="O63" s="434"/>
      <c r="P63" s="1"/>
      <c r="Q63" s="436"/>
      <c r="R63" s="79">
        <f t="shared" si="17"/>
        <v>0</v>
      </c>
      <c r="S63" s="1"/>
      <c r="T63" s="436"/>
      <c r="U63" s="79">
        <f t="shared" si="18"/>
        <v>0</v>
      </c>
      <c r="V63" s="1"/>
      <c r="W63" s="436"/>
      <c r="X63" s="79">
        <f t="shared" si="19"/>
        <v>0</v>
      </c>
      <c r="Y63" s="1"/>
      <c r="Z63" s="436"/>
      <c r="AA63" s="79">
        <f t="shared" si="20"/>
        <v>0</v>
      </c>
    </row>
    <row r="64" spans="1:27" customFormat="1" ht="17.25" customHeight="1">
      <c r="A64" s="1"/>
      <c r="B64" s="71">
        <v>9780717172344</v>
      </c>
      <c r="C64" s="240" t="s">
        <v>1547</v>
      </c>
      <c r="D64" s="29" t="s">
        <v>97</v>
      </c>
      <c r="E64" s="32" t="s">
        <v>54</v>
      </c>
      <c r="F64" s="73" t="s">
        <v>254</v>
      </c>
      <c r="G64" s="230"/>
      <c r="H64" s="403"/>
      <c r="I64" s="75">
        <v>12.95</v>
      </c>
      <c r="J64" s="405"/>
      <c r="K64" s="76">
        <f t="shared" si="14"/>
        <v>12.95</v>
      </c>
      <c r="L64" s="77">
        <f t="shared" si="15"/>
        <v>0</v>
      </c>
      <c r="M64" s="432">
        <v>0</v>
      </c>
      <c r="N64" s="78">
        <f t="shared" si="16"/>
        <v>0</v>
      </c>
      <c r="O64" s="434"/>
      <c r="P64" s="1"/>
      <c r="Q64" s="436"/>
      <c r="R64" s="79">
        <f t="shared" si="17"/>
        <v>0</v>
      </c>
      <c r="S64" s="1"/>
      <c r="T64" s="436"/>
      <c r="U64" s="79">
        <f t="shared" si="18"/>
        <v>0</v>
      </c>
      <c r="V64" s="1"/>
      <c r="W64" s="436"/>
      <c r="X64" s="79">
        <f t="shared" si="19"/>
        <v>0</v>
      </c>
      <c r="Y64" s="1"/>
      <c r="Z64" s="436"/>
      <c r="AA64" s="79">
        <f t="shared" si="20"/>
        <v>0</v>
      </c>
    </row>
    <row r="65" spans="1:27" customFormat="1" ht="17.25" customHeight="1">
      <c r="A65" s="1"/>
      <c r="B65" s="71">
        <v>9780717155972</v>
      </c>
      <c r="C65" s="33" t="s">
        <v>1548</v>
      </c>
      <c r="D65" s="29" t="s">
        <v>97</v>
      </c>
      <c r="E65" s="32" t="s">
        <v>54</v>
      </c>
      <c r="F65" s="73" t="s">
        <v>254</v>
      </c>
      <c r="G65" s="230"/>
      <c r="H65" s="403"/>
      <c r="I65" s="75">
        <v>39.950000000000003</v>
      </c>
      <c r="J65" s="405"/>
      <c r="K65" s="76">
        <f t="shared" si="14"/>
        <v>39.950000000000003</v>
      </c>
      <c r="L65" s="77">
        <f t="shared" si="15"/>
        <v>0</v>
      </c>
      <c r="M65" s="432">
        <v>0</v>
      </c>
      <c r="N65" s="78">
        <f t="shared" si="16"/>
        <v>0</v>
      </c>
      <c r="O65" s="434"/>
      <c r="P65" s="1"/>
      <c r="Q65" s="436"/>
      <c r="R65" s="79">
        <f t="shared" si="17"/>
        <v>0</v>
      </c>
      <c r="S65" s="1"/>
      <c r="T65" s="436"/>
      <c r="U65" s="79">
        <f t="shared" si="18"/>
        <v>0</v>
      </c>
      <c r="V65" s="1"/>
      <c r="W65" s="436"/>
      <c r="X65" s="79">
        <f t="shared" si="19"/>
        <v>0</v>
      </c>
      <c r="Y65" s="1"/>
      <c r="Z65" s="436"/>
      <c r="AA65" s="79">
        <f t="shared" si="20"/>
        <v>0</v>
      </c>
    </row>
    <row r="66" spans="1:27" customFormat="1" ht="17.25" customHeight="1">
      <c r="A66" s="1"/>
      <c r="B66" s="71">
        <v>9780717172375</v>
      </c>
      <c r="C66" s="241" t="s">
        <v>1549</v>
      </c>
      <c r="D66" s="29" t="s">
        <v>97</v>
      </c>
      <c r="E66" s="32" t="s">
        <v>54</v>
      </c>
      <c r="F66" s="73" t="s">
        <v>254</v>
      </c>
      <c r="G66" s="242"/>
      <c r="H66" s="403"/>
      <c r="I66" s="75">
        <v>12.95</v>
      </c>
      <c r="J66" s="405"/>
      <c r="K66" s="76">
        <f t="shared" si="14"/>
        <v>12.95</v>
      </c>
      <c r="L66" s="77">
        <f t="shared" si="15"/>
        <v>0</v>
      </c>
      <c r="M66" s="432">
        <v>0</v>
      </c>
      <c r="N66" s="78">
        <f t="shared" si="16"/>
        <v>0</v>
      </c>
      <c r="O66" s="434"/>
      <c r="P66" s="1"/>
      <c r="Q66" s="436"/>
      <c r="R66" s="79">
        <f t="shared" si="17"/>
        <v>0</v>
      </c>
      <c r="S66" s="1"/>
      <c r="T66" s="436"/>
      <c r="U66" s="79">
        <f t="shared" si="18"/>
        <v>0</v>
      </c>
      <c r="V66" s="1"/>
      <c r="W66" s="436"/>
      <c r="X66" s="79">
        <f t="shared" si="19"/>
        <v>0</v>
      </c>
      <c r="Y66" s="1"/>
      <c r="Z66" s="436"/>
      <c r="AA66" s="79">
        <f t="shared" si="20"/>
        <v>0</v>
      </c>
    </row>
    <row r="67" spans="1:27" customFormat="1" ht="17.25" customHeight="1">
      <c r="A67" s="1"/>
      <c r="B67" s="71">
        <v>9780717188062</v>
      </c>
      <c r="C67" s="243" t="s">
        <v>1550</v>
      </c>
      <c r="D67" s="29" t="s">
        <v>97</v>
      </c>
      <c r="E67" s="32" t="s">
        <v>54</v>
      </c>
      <c r="F67" s="73" t="s">
        <v>254</v>
      </c>
      <c r="G67" s="230"/>
      <c r="H67" s="403"/>
      <c r="I67" s="75">
        <v>22.45</v>
      </c>
      <c r="J67" s="405"/>
      <c r="K67" s="76">
        <f t="shared" si="14"/>
        <v>22.45</v>
      </c>
      <c r="L67" s="77">
        <f t="shared" si="15"/>
        <v>0</v>
      </c>
      <c r="M67" s="432">
        <v>0</v>
      </c>
      <c r="N67" s="78">
        <f t="shared" si="16"/>
        <v>0</v>
      </c>
      <c r="O67" s="434"/>
      <c r="P67" s="1"/>
      <c r="Q67" s="436"/>
      <c r="R67" s="79">
        <f t="shared" si="17"/>
        <v>0</v>
      </c>
      <c r="S67" s="1"/>
      <c r="T67" s="436"/>
      <c r="U67" s="79">
        <f t="shared" si="18"/>
        <v>0</v>
      </c>
      <c r="V67" s="1"/>
      <c r="W67" s="436"/>
      <c r="X67" s="79">
        <f t="shared" si="19"/>
        <v>0</v>
      </c>
      <c r="Y67" s="1"/>
      <c r="Z67" s="436"/>
      <c r="AA67" s="79">
        <f t="shared" si="20"/>
        <v>0</v>
      </c>
    </row>
    <row r="68" spans="1:27" customFormat="1" ht="17.25" customHeight="1">
      <c r="A68" s="1"/>
      <c r="B68" s="91">
        <v>9780717191079</v>
      </c>
      <c r="C68" s="92" t="s">
        <v>262</v>
      </c>
      <c r="D68" s="29" t="s">
        <v>97</v>
      </c>
      <c r="E68" s="32" t="s">
        <v>54</v>
      </c>
      <c r="F68" s="73" t="s">
        <v>254</v>
      </c>
      <c r="G68" s="230"/>
      <c r="H68" s="403"/>
      <c r="I68" s="75">
        <v>15.45</v>
      </c>
      <c r="J68" s="405"/>
      <c r="K68" s="76">
        <f t="shared" si="14"/>
        <v>15.45</v>
      </c>
      <c r="L68" s="77">
        <f t="shared" si="15"/>
        <v>0</v>
      </c>
      <c r="M68" s="432">
        <v>0</v>
      </c>
      <c r="N68" s="78">
        <f t="shared" si="16"/>
        <v>0</v>
      </c>
      <c r="O68" s="434"/>
      <c r="P68" s="1"/>
      <c r="Q68" s="436"/>
      <c r="R68" s="79">
        <f t="shared" si="17"/>
        <v>0</v>
      </c>
      <c r="S68" s="1"/>
      <c r="T68" s="436"/>
      <c r="U68" s="79">
        <f t="shared" si="18"/>
        <v>0</v>
      </c>
      <c r="V68" s="1"/>
      <c r="W68" s="436"/>
      <c r="X68" s="79">
        <f t="shared" si="19"/>
        <v>0</v>
      </c>
      <c r="Y68" s="1"/>
      <c r="Z68" s="436"/>
      <c r="AA68" s="79">
        <f t="shared" si="20"/>
        <v>0</v>
      </c>
    </row>
    <row r="69" spans="1:27" customFormat="1" ht="17.25" customHeight="1">
      <c r="A69" s="1"/>
      <c r="B69" s="71">
        <v>9780717133734</v>
      </c>
      <c r="C69" s="33" t="s">
        <v>1551</v>
      </c>
      <c r="D69" s="29" t="s">
        <v>97</v>
      </c>
      <c r="E69" s="32" t="s">
        <v>98</v>
      </c>
      <c r="F69" s="73" t="s">
        <v>254</v>
      </c>
      <c r="G69" s="230"/>
      <c r="H69" s="403"/>
      <c r="I69" s="75">
        <v>8.9499999999999993</v>
      </c>
      <c r="J69" s="405"/>
      <c r="K69" s="76">
        <f t="shared" si="14"/>
        <v>8.9499999999999993</v>
      </c>
      <c r="L69" s="77">
        <f t="shared" si="15"/>
        <v>0</v>
      </c>
      <c r="M69" s="432">
        <v>0</v>
      </c>
      <c r="N69" s="78">
        <f t="shared" si="16"/>
        <v>0</v>
      </c>
      <c r="O69" s="434"/>
      <c r="P69" s="1"/>
      <c r="Q69" s="436"/>
      <c r="R69" s="79">
        <f t="shared" si="17"/>
        <v>0</v>
      </c>
      <c r="S69" s="1"/>
      <c r="T69" s="436"/>
      <c r="U69" s="79">
        <f t="shared" si="18"/>
        <v>0</v>
      </c>
      <c r="V69" s="1"/>
      <c r="W69" s="436"/>
      <c r="X69" s="79">
        <f t="shared" si="19"/>
        <v>0</v>
      </c>
      <c r="Y69" s="1"/>
      <c r="Z69" s="436"/>
      <c r="AA69" s="79">
        <f t="shared" si="20"/>
        <v>0</v>
      </c>
    </row>
    <row r="70" spans="1:27" customFormat="1" ht="17.25" customHeight="1">
      <c r="A70" s="1"/>
      <c r="B70" s="71">
        <v>9780717186471</v>
      </c>
      <c r="C70" s="33" t="s">
        <v>1552</v>
      </c>
      <c r="D70" s="29" t="s">
        <v>97</v>
      </c>
      <c r="E70" s="32" t="s">
        <v>98</v>
      </c>
      <c r="F70" s="73" t="s">
        <v>254</v>
      </c>
      <c r="G70" s="230"/>
      <c r="H70" s="403"/>
      <c r="I70" s="75">
        <v>10.95</v>
      </c>
      <c r="J70" s="405"/>
      <c r="K70" s="76">
        <f t="shared" si="14"/>
        <v>10.95</v>
      </c>
      <c r="L70" s="77">
        <f t="shared" si="15"/>
        <v>0</v>
      </c>
      <c r="M70" s="432">
        <v>0</v>
      </c>
      <c r="N70" s="78">
        <f t="shared" si="16"/>
        <v>0</v>
      </c>
      <c r="O70" s="434"/>
      <c r="P70" s="1"/>
      <c r="Q70" s="436"/>
      <c r="R70" s="79">
        <f t="shared" si="17"/>
        <v>0</v>
      </c>
      <c r="S70" s="1"/>
      <c r="T70" s="436"/>
      <c r="U70" s="79">
        <f t="shared" si="18"/>
        <v>0</v>
      </c>
      <c r="V70" s="1"/>
      <c r="W70" s="436"/>
      <c r="X70" s="79">
        <f t="shared" si="19"/>
        <v>0</v>
      </c>
      <c r="Y70" s="1"/>
      <c r="Z70" s="436"/>
      <c r="AA70" s="79">
        <f t="shared" si="20"/>
        <v>0</v>
      </c>
    </row>
    <row r="71" spans="1:27" customFormat="1" ht="17.25" customHeight="1">
      <c r="A71" s="1"/>
      <c r="B71" s="71">
        <v>9780717186488</v>
      </c>
      <c r="C71" s="33" t="s">
        <v>1553</v>
      </c>
      <c r="D71" s="29" t="s">
        <v>97</v>
      </c>
      <c r="E71" s="32" t="s">
        <v>98</v>
      </c>
      <c r="F71" s="73" t="s">
        <v>254</v>
      </c>
      <c r="G71" s="230"/>
      <c r="H71" s="403"/>
      <c r="I71" s="75">
        <v>10.95</v>
      </c>
      <c r="J71" s="405"/>
      <c r="K71" s="76">
        <f t="shared" si="14"/>
        <v>10.95</v>
      </c>
      <c r="L71" s="77">
        <f t="shared" si="15"/>
        <v>0</v>
      </c>
      <c r="M71" s="432">
        <v>0</v>
      </c>
      <c r="N71" s="78">
        <f t="shared" si="16"/>
        <v>0</v>
      </c>
      <c r="O71" s="434"/>
      <c r="P71" s="1"/>
      <c r="Q71" s="436"/>
      <c r="R71" s="79">
        <f t="shared" si="17"/>
        <v>0</v>
      </c>
      <c r="S71" s="1"/>
      <c r="T71" s="436"/>
      <c r="U71" s="79">
        <f t="shared" si="18"/>
        <v>0</v>
      </c>
      <c r="V71" s="1"/>
      <c r="W71" s="436"/>
      <c r="X71" s="79">
        <f t="shared" si="19"/>
        <v>0</v>
      </c>
      <c r="Y71" s="1"/>
      <c r="Z71" s="436"/>
      <c r="AA71" s="79">
        <f t="shared" si="20"/>
        <v>0</v>
      </c>
    </row>
    <row r="72" spans="1:27" customFormat="1" ht="17.25" customHeight="1">
      <c r="A72" s="1"/>
      <c r="B72" s="71">
        <v>9781917871358</v>
      </c>
      <c r="C72" s="33" t="s">
        <v>1554</v>
      </c>
      <c r="D72" s="29" t="s">
        <v>97</v>
      </c>
      <c r="E72" s="32" t="s">
        <v>56</v>
      </c>
      <c r="F72" s="73" t="s">
        <v>1248</v>
      </c>
      <c r="G72" s="32" t="s">
        <v>1555</v>
      </c>
      <c r="H72" s="403"/>
      <c r="I72" s="75">
        <v>17.95</v>
      </c>
      <c r="J72" s="405"/>
      <c r="K72" s="76">
        <f t="shared" si="14"/>
        <v>17.95</v>
      </c>
      <c r="L72" s="77">
        <f t="shared" si="15"/>
        <v>0</v>
      </c>
      <c r="M72" s="432">
        <v>0</v>
      </c>
      <c r="N72" s="78">
        <f t="shared" si="16"/>
        <v>0</v>
      </c>
      <c r="O72" s="434"/>
      <c r="P72" s="1"/>
      <c r="Q72" s="436"/>
      <c r="R72" s="79">
        <f t="shared" si="17"/>
        <v>0</v>
      </c>
      <c r="S72" s="1"/>
      <c r="T72" s="436"/>
      <c r="U72" s="79">
        <f t="shared" si="18"/>
        <v>0</v>
      </c>
      <c r="V72" s="1"/>
      <c r="W72" s="436"/>
      <c r="X72" s="79">
        <f t="shared" si="19"/>
        <v>0</v>
      </c>
      <c r="Y72" s="1"/>
      <c r="Z72" s="436"/>
      <c r="AA72" s="79">
        <f t="shared" si="20"/>
        <v>0</v>
      </c>
    </row>
    <row r="73" spans="1:27" customFormat="1" ht="17.25" customHeight="1">
      <c r="A73" s="1"/>
      <c r="B73" s="71">
        <v>9781917871355</v>
      </c>
      <c r="C73" s="33" t="s">
        <v>1556</v>
      </c>
      <c r="D73" s="29" t="s">
        <v>97</v>
      </c>
      <c r="E73" s="32" t="s">
        <v>56</v>
      </c>
      <c r="F73" s="73" t="s">
        <v>1248</v>
      </c>
      <c r="G73" s="32" t="s">
        <v>1557</v>
      </c>
      <c r="H73" s="403"/>
      <c r="I73" s="75">
        <v>17.95</v>
      </c>
      <c r="J73" s="405"/>
      <c r="K73" s="76">
        <f t="shared" si="14"/>
        <v>17.95</v>
      </c>
      <c r="L73" s="77">
        <f t="shared" si="15"/>
        <v>0</v>
      </c>
      <c r="M73" s="432">
        <v>0</v>
      </c>
      <c r="N73" s="78">
        <f t="shared" si="16"/>
        <v>0</v>
      </c>
      <c r="O73" s="434"/>
      <c r="P73" s="1"/>
      <c r="Q73" s="436"/>
      <c r="R73" s="79">
        <f t="shared" si="17"/>
        <v>0</v>
      </c>
      <c r="S73" s="1"/>
      <c r="T73" s="436"/>
      <c r="U73" s="79">
        <f t="shared" si="18"/>
        <v>0</v>
      </c>
      <c r="V73" s="1"/>
      <c r="W73" s="436"/>
      <c r="X73" s="79">
        <f t="shared" si="19"/>
        <v>0</v>
      </c>
      <c r="Y73" s="1"/>
      <c r="Z73" s="436"/>
      <c r="AA73" s="79">
        <f t="shared" si="20"/>
        <v>0</v>
      </c>
    </row>
    <row r="74" spans="1:27" customFormat="1" ht="17.25" customHeight="1">
      <c r="A74" s="1"/>
      <c r="B74" s="231">
        <v>9781909417250</v>
      </c>
      <c r="C74" s="237" t="s">
        <v>1558</v>
      </c>
      <c r="D74" s="29" t="s">
        <v>97</v>
      </c>
      <c r="E74" s="238" t="s">
        <v>1559</v>
      </c>
      <c r="F74" s="238" t="s">
        <v>1560</v>
      </c>
      <c r="G74" s="238" t="s">
        <v>1561</v>
      </c>
      <c r="H74" s="403"/>
      <c r="I74" s="75">
        <v>19.989999999999998</v>
      </c>
      <c r="J74" s="405"/>
      <c r="K74" s="76">
        <f t="shared" si="14"/>
        <v>19.989999999999998</v>
      </c>
      <c r="L74" s="77">
        <f t="shared" si="15"/>
        <v>0</v>
      </c>
      <c r="M74" s="432">
        <v>0</v>
      </c>
      <c r="N74" s="78">
        <f t="shared" si="16"/>
        <v>0</v>
      </c>
      <c r="O74" s="434"/>
      <c r="P74" s="1"/>
      <c r="Q74" s="436"/>
      <c r="R74" s="79">
        <f t="shared" si="17"/>
        <v>0</v>
      </c>
      <c r="S74" s="1"/>
      <c r="T74" s="436"/>
      <c r="U74" s="79">
        <f t="shared" si="18"/>
        <v>0</v>
      </c>
      <c r="V74" s="1"/>
      <c r="W74" s="436"/>
      <c r="X74" s="79">
        <f t="shared" si="19"/>
        <v>0</v>
      </c>
      <c r="Y74" s="1"/>
      <c r="Z74" s="436"/>
      <c r="AA74" s="79">
        <f t="shared" si="20"/>
        <v>0</v>
      </c>
    </row>
    <row r="75" spans="1:27" s="417" customFormat="1" ht="17.25" customHeight="1">
      <c r="A75" s="463"/>
      <c r="B75" s="464"/>
      <c r="C75" s="400" t="s">
        <v>1562</v>
      </c>
      <c r="D75" s="400"/>
      <c r="E75" s="401"/>
      <c r="F75" s="402"/>
      <c r="G75" s="402"/>
      <c r="H75" s="403"/>
      <c r="I75" s="404"/>
      <c r="J75" s="405"/>
      <c r="K75" s="465">
        <f t="shared" si="14"/>
        <v>0</v>
      </c>
      <c r="L75" s="466">
        <f t="shared" si="15"/>
        <v>0</v>
      </c>
      <c r="M75" s="432">
        <v>0</v>
      </c>
      <c r="N75" s="467">
        <f t="shared" si="16"/>
        <v>0</v>
      </c>
      <c r="O75" s="434"/>
      <c r="P75" s="463"/>
      <c r="Q75" s="436"/>
      <c r="R75" s="468">
        <f t="shared" si="17"/>
        <v>0</v>
      </c>
      <c r="S75" s="463"/>
      <c r="T75" s="436"/>
      <c r="U75" s="468">
        <f t="shared" si="18"/>
        <v>0</v>
      </c>
      <c r="V75" s="463"/>
      <c r="W75" s="436"/>
      <c r="X75" s="468">
        <f t="shared" si="19"/>
        <v>0</v>
      </c>
      <c r="Y75" s="463"/>
      <c r="Z75" s="436"/>
      <c r="AA75" s="468">
        <f t="shared" si="20"/>
        <v>0</v>
      </c>
    </row>
    <row r="76" spans="1:27" s="417" customFormat="1" ht="17.25" customHeight="1">
      <c r="A76" s="463"/>
      <c r="B76" s="464"/>
      <c r="C76" s="469"/>
      <c r="D76" s="470"/>
      <c r="E76" s="401"/>
      <c r="F76" s="471"/>
      <c r="G76" s="402"/>
      <c r="H76" s="403"/>
      <c r="I76" s="472"/>
      <c r="J76" s="405"/>
      <c r="K76" s="465">
        <f t="shared" si="14"/>
        <v>0</v>
      </c>
      <c r="L76" s="466">
        <f t="shared" si="15"/>
        <v>0</v>
      </c>
      <c r="M76" s="432">
        <v>0</v>
      </c>
      <c r="N76" s="467">
        <f t="shared" si="16"/>
        <v>0</v>
      </c>
      <c r="O76" s="434"/>
      <c r="P76" s="463"/>
      <c r="Q76" s="436"/>
      <c r="R76" s="468">
        <f t="shared" si="17"/>
        <v>0</v>
      </c>
      <c r="S76" s="463"/>
      <c r="T76" s="436"/>
      <c r="U76" s="468">
        <f t="shared" si="18"/>
        <v>0</v>
      </c>
      <c r="V76" s="463"/>
      <c r="W76" s="436"/>
      <c r="X76" s="468">
        <f t="shared" si="19"/>
        <v>0</v>
      </c>
      <c r="Y76" s="463"/>
      <c r="Z76" s="436"/>
      <c r="AA76" s="468">
        <f t="shared" si="20"/>
        <v>0</v>
      </c>
    </row>
    <row r="77" spans="1:27" s="417" customFormat="1" ht="17.25" customHeight="1">
      <c r="A77" s="463"/>
      <c r="B77" s="464"/>
      <c r="C77" s="473"/>
      <c r="D77" s="470"/>
      <c r="E77" s="401"/>
      <c r="F77" s="471"/>
      <c r="G77" s="402"/>
      <c r="H77" s="403"/>
      <c r="I77" s="472"/>
      <c r="J77" s="405"/>
      <c r="K77" s="465">
        <f t="shared" si="14"/>
        <v>0</v>
      </c>
      <c r="L77" s="466">
        <f t="shared" si="15"/>
        <v>0</v>
      </c>
      <c r="M77" s="432">
        <v>0</v>
      </c>
      <c r="N77" s="467">
        <f t="shared" si="16"/>
        <v>0</v>
      </c>
      <c r="O77" s="434"/>
      <c r="P77" s="463"/>
      <c r="Q77" s="436"/>
      <c r="R77" s="468">
        <f t="shared" si="17"/>
        <v>0</v>
      </c>
      <c r="S77" s="463"/>
      <c r="T77" s="436"/>
      <c r="U77" s="468">
        <f t="shared" si="18"/>
        <v>0</v>
      </c>
      <c r="V77" s="463"/>
      <c r="W77" s="436"/>
      <c r="X77" s="468">
        <f t="shared" si="19"/>
        <v>0</v>
      </c>
      <c r="Y77" s="463"/>
      <c r="Z77" s="436"/>
      <c r="AA77" s="468">
        <f t="shared" si="20"/>
        <v>0</v>
      </c>
    </row>
    <row r="78" spans="1:27" s="417" customFormat="1" ht="17.25" customHeight="1">
      <c r="A78" s="463"/>
      <c r="B78" s="464"/>
      <c r="C78" s="473"/>
      <c r="D78" s="470"/>
      <c r="E78" s="401"/>
      <c r="F78" s="471"/>
      <c r="G78" s="402"/>
      <c r="H78" s="403"/>
      <c r="I78" s="472"/>
      <c r="J78" s="405"/>
      <c r="K78" s="465">
        <f t="shared" si="14"/>
        <v>0</v>
      </c>
      <c r="L78" s="466">
        <f t="shared" si="15"/>
        <v>0</v>
      </c>
      <c r="M78" s="432">
        <v>0</v>
      </c>
      <c r="N78" s="467">
        <f t="shared" si="16"/>
        <v>0</v>
      </c>
      <c r="O78" s="434"/>
      <c r="P78" s="463"/>
      <c r="Q78" s="436"/>
      <c r="R78" s="468">
        <f t="shared" si="17"/>
        <v>0</v>
      </c>
      <c r="S78" s="463"/>
      <c r="T78" s="436"/>
      <c r="U78" s="468">
        <f t="shared" si="18"/>
        <v>0</v>
      </c>
      <c r="V78" s="463"/>
      <c r="W78" s="436"/>
      <c r="X78" s="468">
        <f t="shared" si="19"/>
        <v>0</v>
      </c>
      <c r="Y78" s="463"/>
      <c r="Z78" s="436"/>
      <c r="AA78" s="468">
        <f t="shared" si="20"/>
        <v>0</v>
      </c>
    </row>
    <row r="79" spans="1:27" customFormat="1" ht="17.25" customHeight="1">
      <c r="A79" s="1"/>
      <c r="B79" s="100"/>
      <c r="C79" s="132" t="s">
        <v>284</v>
      </c>
      <c r="D79" s="133"/>
      <c r="E79" s="97"/>
      <c r="F79" s="98"/>
      <c r="G79" s="99"/>
      <c r="H79" s="100"/>
      <c r="I79" s="101"/>
      <c r="J79" s="102"/>
      <c r="K79" s="103"/>
      <c r="L79" s="104"/>
      <c r="M79" s="105"/>
      <c r="N79" s="105"/>
      <c r="O79" s="100"/>
      <c r="P79" s="1"/>
      <c r="Q79" s="219"/>
      <c r="R79" s="221"/>
      <c r="S79" s="85"/>
      <c r="U79" s="222"/>
      <c r="V79" s="85"/>
      <c r="X79" s="222"/>
      <c r="Y79" s="85"/>
      <c r="AA79" s="222"/>
    </row>
    <row r="80" spans="1:27" customFormat="1" ht="17.25" customHeight="1">
      <c r="A80" s="1"/>
      <c r="B80" s="106" t="s">
        <v>285</v>
      </c>
      <c r="C80" s="107"/>
      <c r="D80" s="108"/>
      <c r="E80" s="109"/>
      <c r="F80" s="110"/>
      <c r="G80" s="111"/>
      <c r="H80" s="112">
        <f>SUM(H12:H79)</f>
        <v>0</v>
      </c>
      <c r="I80" s="244"/>
      <c r="J80" s="114"/>
      <c r="K80" s="114"/>
      <c r="L80" s="115">
        <f>SUM(L12:L79)</f>
        <v>0</v>
      </c>
      <c r="M80" s="116"/>
      <c r="N80" s="117">
        <f>SUM(N12:N79)</f>
        <v>0</v>
      </c>
      <c r="O80" s="118"/>
      <c r="P80" s="1"/>
      <c r="Q80" s="219"/>
      <c r="R80" s="221"/>
      <c r="U80" s="222"/>
      <c r="X80" s="222"/>
      <c r="AA80" s="222"/>
    </row>
    <row r="81" spans="1:27" customFormat="1" ht="17.25" customHeight="1">
      <c r="A81" s="1"/>
      <c r="B81" s="120"/>
      <c r="C81" s="121"/>
      <c r="D81" s="122"/>
      <c r="E81" s="123"/>
      <c r="F81" s="124"/>
      <c r="G81" s="125"/>
      <c r="H81" s="120"/>
      <c r="I81" s="245"/>
      <c r="J81" s="127"/>
      <c r="K81" s="127"/>
      <c r="L81" s="127"/>
      <c r="M81" s="128"/>
      <c r="N81" s="128"/>
      <c r="O81" s="125"/>
      <c r="P81" s="1"/>
      <c r="Q81" s="219"/>
      <c r="R81" s="221"/>
      <c r="U81" s="222"/>
      <c r="X81" s="222"/>
      <c r="AA81" s="222"/>
    </row>
    <row r="82" spans="1:27" customFormat="1" ht="30" customHeight="1">
      <c r="A82" s="1"/>
      <c r="B82" s="387" t="s">
        <v>286</v>
      </c>
      <c r="C82" s="371"/>
      <c r="D82" s="371"/>
      <c r="E82" s="371"/>
      <c r="F82" s="371"/>
      <c r="G82" s="371"/>
      <c r="H82" s="371"/>
      <c r="I82" s="371"/>
      <c r="J82" s="371"/>
      <c r="K82" s="371"/>
      <c r="L82" s="371"/>
      <c r="M82" s="371"/>
      <c r="N82" s="371"/>
      <c r="O82" s="372"/>
      <c r="P82" s="1"/>
      <c r="Q82" s="219"/>
      <c r="R82" s="221"/>
      <c r="U82" s="222"/>
      <c r="X82" s="222"/>
      <c r="AA82" s="222"/>
    </row>
    <row r="83" spans="1:27" customFormat="1" ht="30" customHeight="1">
      <c r="A83" s="15"/>
      <c r="B83" s="144" t="s">
        <v>78</v>
      </c>
      <c r="C83" s="28" t="s">
        <v>79</v>
      </c>
      <c r="D83" s="28" t="s">
        <v>80</v>
      </c>
      <c r="E83" s="28" t="s">
        <v>81</v>
      </c>
      <c r="F83" s="145" t="s">
        <v>82</v>
      </c>
      <c r="G83" s="28" t="s">
        <v>83</v>
      </c>
      <c r="H83" s="146" t="s">
        <v>84</v>
      </c>
      <c r="I83" s="147" t="s">
        <v>85</v>
      </c>
      <c r="J83" s="148" t="s">
        <v>86</v>
      </c>
      <c r="K83" s="148" t="s">
        <v>87</v>
      </c>
      <c r="L83" s="148" t="s">
        <v>88</v>
      </c>
      <c r="M83" s="149" t="s">
        <v>89</v>
      </c>
      <c r="N83" s="149" t="s">
        <v>90</v>
      </c>
      <c r="O83" s="28" t="s">
        <v>91</v>
      </c>
      <c r="P83" s="15"/>
      <c r="Q83" s="385" t="s">
        <v>92</v>
      </c>
      <c r="R83" s="379"/>
      <c r="S83" s="15"/>
      <c r="T83" s="385" t="s">
        <v>93</v>
      </c>
      <c r="U83" s="379"/>
      <c r="V83" s="15"/>
      <c r="W83" s="385" t="s">
        <v>94</v>
      </c>
      <c r="X83" s="379"/>
      <c r="Y83" s="15"/>
      <c r="Z83" s="386" t="s">
        <v>95</v>
      </c>
      <c r="AA83" s="379"/>
    </row>
    <row r="84" spans="1:27" customFormat="1" ht="17.25" customHeight="1">
      <c r="A84" s="1"/>
      <c r="B84" s="91" t="s">
        <v>1465</v>
      </c>
      <c r="C84" s="30" t="s">
        <v>1563</v>
      </c>
      <c r="D84" s="29" t="s">
        <v>288</v>
      </c>
      <c r="E84" s="161" t="s">
        <v>98</v>
      </c>
      <c r="F84" s="29" t="s">
        <v>1428</v>
      </c>
      <c r="G84" s="93">
        <v>907330</v>
      </c>
      <c r="H84" s="403"/>
      <c r="I84" s="75">
        <v>9.6999999999999993</v>
      </c>
      <c r="J84" s="405"/>
      <c r="K84" s="76">
        <f t="shared" ref="K84:K101" si="21">I84-(I84*J84)</f>
        <v>9.6999999999999993</v>
      </c>
      <c r="L84" s="77">
        <f t="shared" ref="L84:L101" si="22">K84*H84</f>
        <v>0</v>
      </c>
      <c r="M84" s="432">
        <v>0</v>
      </c>
      <c r="N84" s="78">
        <f t="shared" ref="N84:N101" si="23">L84+(L84*M84)</f>
        <v>0</v>
      </c>
      <c r="O84" s="434"/>
      <c r="P84" s="1"/>
      <c r="Q84" s="436"/>
      <c r="R84" s="79">
        <f t="shared" ref="R84:R101" si="24">IF(Q84="YES",$H84,0)</f>
        <v>0</v>
      </c>
      <c r="S84" s="1"/>
      <c r="T84" s="436"/>
      <c r="U84" s="79">
        <f t="shared" ref="U84:U101" si="25">IF(T84="YES",$H84,0)</f>
        <v>0</v>
      </c>
      <c r="V84" s="1"/>
      <c r="W84" s="436"/>
      <c r="X84" s="79">
        <f t="shared" ref="X84:X101" si="26">IF(W84="YES",$H84,0)</f>
        <v>0</v>
      </c>
      <c r="Y84" s="1"/>
      <c r="Z84" s="436"/>
      <c r="AA84" s="79">
        <f t="shared" ref="AA84:AA101" si="27">IF(Z84="YES",$H84,0)</f>
        <v>0</v>
      </c>
    </row>
    <row r="85" spans="1:27" customFormat="1" ht="17.25" customHeight="1">
      <c r="A85" s="1"/>
      <c r="B85" s="229">
        <v>9780714431062</v>
      </c>
      <c r="C85" s="33" t="s">
        <v>1564</v>
      </c>
      <c r="D85" s="29" t="s">
        <v>288</v>
      </c>
      <c r="E85" s="93" t="s">
        <v>56</v>
      </c>
      <c r="F85" s="73" t="s">
        <v>127</v>
      </c>
      <c r="G85" s="32"/>
      <c r="H85" s="403"/>
      <c r="I85" s="75">
        <v>24.99</v>
      </c>
      <c r="J85" s="405"/>
      <c r="K85" s="76">
        <f t="shared" si="21"/>
        <v>24.99</v>
      </c>
      <c r="L85" s="77">
        <f t="shared" si="22"/>
        <v>0</v>
      </c>
      <c r="M85" s="432">
        <v>0</v>
      </c>
      <c r="N85" s="78">
        <f t="shared" si="23"/>
        <v>0</v>
      </c>
      <c r="O85" s="434"/>
      <c r="P85" s="1"/>
      <c r="Q85" s="436"/>
      <c r="R85" s="79">
        <f t="shared" si="24"/>
        <v>0</v>
      </c>
      <c r="S85" s="1"/>
      <c r="T85" s="436"/>
      <c r="U85" s="79">
        <f t="shared" si="25"/>
        <v>0</v>
      </c>
      <c r="V85" s="1"/>
      <c r="W85" s="436"/>
      <c r="X85" s="79">
        <f t="shared" si="26"/>
        <v>0</v>
      </c>
      <c r="Y85" s="1"/>
      <c r="Z85" s="436"/>
      <c r="AA85" s="79">
        <f t="shared" si="27"/>
        <v>0</v>
      </c>
    </row>
    <row r="86" spans="1:27" customFormat="1" ht="17.25" customHeight="1">
      <c r="A86" s="1"/>
      <c r="B86" s="71"/>
      <c r="C86" s="33" t="s">
        <v>1565</v>
      </c>
      <c r="D86" s="29" t="s">
        <v>288</v>
      </c>
      <c r="E86" s="93" t="s">
        <v>56</v>
      </c>
      <c r="F86" s="73" t="s">
        <v>127</v>
      </c>
      <c r="G86" s="32"/>
      <c r="H86" s="403"/>
      <c r="I86" s="75">
        <v>20</v>
      </c>
      <c r="J86" s="405"/>
      <c r="K86" s="76">
        <f t="shared" si="21"/>
        <v>20</v>
      </c>
      <c r="L86" s="77">
        <f t="shared" si="22"/>
        <v>0</v>
      </c>
      <c r="M86" s="432">
        <v>0</v>
      </c>
      <c r="N86" s="78">
        <f t="shared" si="23"/>
        <v>0</v>
      </c>
      <c r="O86" s="434"/>
      <c r="P86" s="1"/>
      <c r="Q86" s="436"/>
      <c r="R86" s="79">
        <f t="shared" si="24"/>
        <v>0</v>
      </c>
      <c r="S86" s="1"/>
      <c r="T86" s="436"/>
      <c r="U86" s="79">
        <f t="shared" si="25"/>
        <v>0</v>
      </c>
      <c r="V86" s="1"/>
      <c r="W86" s="436"/>
      <c r="X86" s="79">
        <f t="shared" si="26"/>
        <v>0</v>
      </c>
      <c r="Y86" s="1"/>
      <c r="Z86" s="436"/>
      <c r="AA86" s="79">
        <f t="shared" si="27"/>
        <v>0</v>
      </c>
    </row>
    <row r="87" spans="1:27" customFormat="1" ht="17.25" customHeight="1">
      <c r="A87" s="1"/>
      <c r="B87" s="71">
        <v>9780714424637</v>
      </c>
      <c r="C87" s="33" t="s">
        <v>1566</v>
      </c>
      <c r="D87" s="29" t="s">
        <v>288</v>
      </c>
      <c r="E87" s="93" t="s">
        <v>126</v>
      </c>
      <c r="F87" s="73" t="s">
        <v>127</v>
      </c>
      <c r="G87" s="32">
        <v>24637</v>
      </c>
      <c r="H87" s="403"/>
      <c r="I87" s="75">
        <v>29.6</v>
      </c>
      <c r="J87" s="405"/>
      <c r="K87" s="76">
        <f t="shared" si="21"/>
        <v>29.6</v>
      </c>
      <c r="L87" s="77">
        <f t="shared" si="22"/>
        <v>0</v>
      </c>
      <c r="M87" s="432">
        <v>0</v>
      </c>
      <c r="N87" s="78">
        <f t="shared" si="23"/>
        <v>0</v>
      </c>
      <c r="O87" s="434"/>
      <c r="P87" s="1"/>
      <c r="Q87" s="436"/>
      <c r="R87" s="79">
        <f t="shared" si="24"/>
        <v>0</v>
      </c>
      <c r="S87" s="1"/>
      <c r="T87" s="436"/>
      <c r="U87" s="79">
        <f t="shared" si="25"/>
        <v>0</v>
      </c>
      <c r="V87" s="1"/>
      <c r="W87" s="436"/>
      <c r="X87" s="79">
        <f t="shared" si="26"/>
        <v>0</v>
      </c>
      <c r="Y87" s="1"/>
      <c r="Z87" s="436"/>
      <c r="AA87" s="79">
        <f t="shared" si="27"/>
        <v>0</v>
      </c>
    </row>
    <row r="88" spans="1:27" customFormat="1" ht="17.25" customHeight="1">
      <c r="A88" s="1"/>
      <c r="B88" s="231">
        <v>9780714419220</v>
      </c>
      <c r="C88" s="33" t="s">
        <v>1567</v>
      </c>
      <c r="D88" s="29" t="s">
        <v>288</v>
      </c>
      <c r="E88" s="93" t="s">
        <v>126</v>
      </c>
      <c r="F88" s="73" t="s">
        <v>127</v>
      </c>
      <c r="G88" s="32">
        <v>19220</v>
      </c>
      <c r="H88" s="403"/>
      <c r="I88" s="75">
        <v>23.1</v>
      </c>
      <c r="J88" s="405"/>
      <c r="K88" s="76">
        <f t="shared" si="21"/>
        <v>23.1</v>
      </c>
      <c r="L88" s="77">
        <f t="shared" si="22"/>
        <v>0</v>
      </c>
      <c r="M88" s="432">
        <v>0</v>
      </c>
      <c r="N88" s="78">
        <f t="shared" si="23"/>
        <v>0</v>
      </c>
      <c r="O88" s="434"/>
      <c r="P88" s="1"/>
      <c r="Q88" s="436"/>
      <c r="R88" s="79">
        <f t="shared" si="24"/>
        <v>0</v>
      </c>
      <c r="S88" s="1"/>
      <c r="T88" s="436"/>
      <c r="U88" s="79">
        <f t="shared" si="25"/>
        <v>0</v>
      </c>
      <c r="V88" s="1"/>
      <c r="W88" s="436"/>
      <c r="X88" s="79">
        <f t="shared" si="26"/>
        <v>0</v>
      </c>
      <c r="Y88" s="1"/>
      <c r="Z88" s="436"/>
      <c r="AA88" s="79">
        <f t="shared" si="27"/>
        <v>0</v>
      </c>
    </row>
    <row r="89" spans="1:27" customFormat="1" ht="17.25" customHeight="1">
      <c r="A89" s="1"/>
      <c r="B89" s="71">
        <v>9780714432205</v>
      </c>
      <c r="C89" s="33" t="s">
        <v>1568</v>
      </c>
      <c r="D89" s="29" t="s">
        <v>288</v>
      </c>
      <c r="E89" s="93" t="s">
        <v>54</v>
      </c>
      <c r="F89" s="73" t="s">
        <v>127</v>
      </c>
      <c r="G89" s="32">
        <v>32205</v>
      </c>
      <c r="H89" s="403"/>
      <c r="I89" s="163">
        <v>24.95</v>
      </c>
      <c r="J89" s="405"/>
      <c r="K89" s="76">
        <f t="shared" si="21"/>
        <v>24.95</v>
      </c>
      <c r="L89" s="77">
        <f t="shared" si="22"/>
        <v>0</v>
      </c>
      <c r="M89" s="432">
        <v>0</v>
      </c>
      <c r="N89" s="78">
        <f t="shared" si="23"/>
        <v>0</v>
      </c>
      <c r="O89" s="434"/>
      <c r="P89" s="1"/>
      <c r="Q89" s="436"/>
      <c r="R89" s="79">
        <f t="shared" si="24"/>
        <v>0</v>
      </c>
      <c r="S89" s="1"/>
      <c r="T89" s="436"/>
      <c r="U89" s="79">
        <f t="shared" si="25"/>
        <v>0</v>
      </c>
      <c r="V89" s="1"/>
      <c r="W89" s="436"/>
      <c r="X89" s="79">
        <f t="shared" si="26"/>
        <v>0</v>
      </c>
      <c r="Y89" s="1"/>
      <c r="Z89" s="436"/>
      <c r="AA89" s="79">
        <f t="shared" si="27"/>
        <v>0</v>
      </c>
    </row>
    <row r="90" spans="1:27" customFormat="1" ht="17.25" customHeight="1">
      <c r="A90" s="1"/>
      <c r="B90" s="71">
        <v>9780714432199</v>
      </c>
      <c r="C90" s="33" t="s">
        <v>1569</v>
      </c>
      <c r="D90" s="29" t="s">
        <v>288</v>
      </c>
      <c r="E90" s="93" t="s">
        <v>54</v>
      </c>
      <c r="F90" s="73" t="s">
        <v>127</v>
      </c>
      <c r="G90" s="32">
        <v>32199</v>
      </c>
      <c r="H90" s="403"/>
      <c r="I90" s="163">
        <v>22.95</v>
      </c>
      <c r="J90" s="405"/>
      <c r="K90" s="76">
        <f t="shared" si="21"/>
        <v>22.95</v>
      </c>
      <c r="L90" s="77">
        <f t="shared" si="22"/>
        <v>0</v>
      </c>
      <c r="M90" s="432">
        <v>0</v>
      </c>
      <c r="N90" s="78">
        <f t="shared" si="23"/>
        <v>0</v>
      </c>
      <c r="O90" s="434"/>
      <c r="P90" s="1"/>
      <c r="Q90" s="436"/>
      <c r="R90" s="79">
        <f t="shared" si="24"/>
        <v>0</v>
      </c>
      <c r="S90" s="1"/>
      <c r="T90" s="436"/>
      <c r="U90" s="79">
        <f t="shared" si="25"/>
        <v>0</v>
      </c>
      <c r="V90" s="1"/>
      <c r="W90" s="436"/>
      <c r="X90" s="79">
        <f t="shared" si="26"/>
        <v>0</v>
      </c>
      <c r="Y90" s="1"/>
      <c r="Z90" s="436"/>
      <c r="AA90" s="79">
        <f t="shared" si="27"/>
        <v>0</v>
      </c>
    </row>
    <row r="91" spans="1:27" customFormat="1" ht="17.25" customHeight="1">
      <c r="A91" s="1"/>
      <c r="B91" s="232">
        <v>9780861676699</v>
      </c>
      <c r="C91" s="86" t="s">
        <v>1570</v>
      </c>
      <c r="D91" s="29" t="s">
        <v>288</v>
      </c>
      <c r="E91" s="93" t="s">
        <v>56</v>
      </c>
      <c r="F91" s="233" t="s">
        <v>140</v>
      </c>
      <c r="G91" s="233" t="s">
        <v>1571</v>
      </c>
      <c r="H91" s="403"/>
      <c r="I91" s="75">
        <v>7.5</v>
      </c>
      <c r="J91" s="405"/>
      <c r="K91" s="76">
        <f t="shared" si="21"/>
        <v>7.5</v>
      </c>
      <c r="L91" s="77">
        <f t="shared" si="22"/>
        <v>0</v>
      </c>
      <c r="M91" s="432">
        <v>0</v>
      </c>
      <c r="N91" s="78">
        <f t="shared" si="23"/>
        <v>0</v>
      </c>
      <c r="O91" s="434"/>
      <c r="P91" s="1"/>
      <c r="Q91" s="436"/>
      <c r="R91" s="79">
        <f t="shared" si="24"/>
        <v>0</v>
      </c>
      <c r="S91" s="1"/>
      <c r="T91" s="436"/>
      <c r="U91" s="79">
        <f t="shared" si="25"/>
        <v>0</v>
      </c>
      <c r="V91" s="1"/>
      <c r="W91" s="436"/>
      <c r="X91" s="79">
        <f t="shared" si="26"/>
        <v>0</v>
      </c>
      <c r="Y91" s="1"/>
      <c r="Z91" s="436"/>
      <c r="AA91" s="79">
        <f t="shared" si="27"/>
        <v>0</v>
      </c>
    </row>
    <row r="92" spans="1:27" customFormat="1" ht="17.25" customHeight="1">
      <c r="A92" s="1"/>
      <c r="B92" s="232">
        <v>9780861676682</v>
      </c>
      <c r="C92" s="86" t="s">
        <v>1572</v>
      </c>
      <c r="D92" s="29" t="s">
        <v>288</v>
      </c>
      <c r="E92" s="93" t="s">
        <v>56</v>
      </c>
      <c r="F92" s="233" t="s">
        <v>140</v>
      </c>
      <c r="G92" s="233" t="s">
        <v>1573</v>
      </c>
      <c r="H92" s="403"/>
      <c r="I92" s="75">
        <v>7.5</v>
      </c>
      <c r="J92" s="405"/>
      <c r="K92" s="76">
        <f t="shared" si="21"/>
        <v>7.5</v>
      </c>
      <c r="L92" s="77">
        <f t="shared" si="22"/>
        <v>0</v>
      </c>
      <c r="M92" s="432">
        <v>0</v>
      </c>
      <c r="N92" s="78">
        <f t="shared" si="23"/>
        <v>0</v>
      </c>
      <c r="O92" s="434"/>
      <c r="P92" s="1"/>
      <c r="Q92" s="436"/>
      <c r="R92" s="79">
        <f t="shared" si="24"/>
        <v>0</v>
      </c>
      <c r="S92" s="1"/>
      <c r="T92" s="436"/>
      <c r="U92" s="79">
        <f t="shared" si="25"/>
        <v>0</v>
      </c>
      <c r="V92" s="1"/>
      <c r="W92" s="436"/>
      <c r="X92" s="79">
        <f t="shared" si="26"/>
        <v>0</v>
      </c>
      <c r="Y92" s="1"/>
      <c r="Z92" s="436"/>
      <c r="AA92" s="79">
        <f t="shared" si="27"/>
        <v>0</v>
      </c>
    </row>
    <row r="93" spans="1:27" customFormat="1" ht="17.25" customHeight="1">
      <c r="A93" s="1"/>
      <c r="B93" s="231">
        <v>9781802302493</v>
      </c>
      <c r="C93" s="246" t="s">
        <v>1574</v>
      </c>
      <c r="D93" s="29" t="s">
        <v>288</v>
      </c>
      <c r="E93" s="93" t="s">
        <v>54</v>
      </c>
      <c r="F93" s="233" t="s">
        <v>140</v>
      </c>
      <c r="G93" s="233" t="s">
        <v>1575</v>
      </c>
      <c r="H93" s="403"/>
      <c r="I93" s="75">
        <v>22.95</v>
      </c>
      <c r="J93" s="405"/>
      <c r="K93" s="76">
        <f t="shared" si="21"/>
        <v>22.95</v>
      </c>
      <c r="L93" s="77">
        <f t="shared" si="22"/>
        <v>0</v>
      </c>
      <c r="M93" s="432">
        <v>0</v>
      </c>
      <c r="N93" s="78">
        <f t="shared" si="23"/>
        <v>0</v>
      </c>
      <c r="O93" s="434"/>
      <c r="P93" s="1"/>
      <c r="Q93" s="436"/>
      <c r="R93" s="79">
        <f t="shared" si="24"/>
        <v>0</v>
      </c>
      <c r="S93" s="1"/>
      <c r="T93" s="436"/>
      <c r="U93" s="79">
        <f t="shared" si="25"/>
        <v>0</v>
      </c>
      <c r="V93" s="1"/>
      <c r="W93" s="436"/>
      <c r="X93" s="79">
        <f t="shared" si="26"/>
        <v>0</v>
      </c>
      <c r="Y93" s="1"/>
      <c r="Z93" s="436"/>
      <c r="AA93" s="79">
        <f t="shared" si="27"/>
        <v>0</v>
      </c>
    </row>
    <row r="94" spans="1:27" customFormat="1" ht="17.25" customHeight="1">
      <c r="A94" s="1"/>
      <c r="B94" s="232">
        <v>9781802301939</v>
      </c>
      <c r="C94" s="246" t="s">
        <v>1576</v>
      </c>
      <c r="D94" s="29" t="s">
        <v>288</v>
      </c>
      <c r="E94" s="93" t="s">
        <v>54</v>
      </c>
      <c r="F94" s="233" t="s">
        <v>140</v>
      </c>
      <c r="G94" s="233" t="s">
        <v>1577</v>
      </c>
      <c r="H94" s="403"/>
      <c r="I94" s="75">
        <v>22.95</v>
      </c>
      <c r="J94" s="405"/>
      <c r="K94" s="76">
        <f t="shared" si="21"/>
        <v>22.95</v>
      </c>
      <c r="L94" s="77">
        <f t="shared" si="22"/>
        <v>0</v>
      </c>
      <c r="M94" s="432">
        <v>0</v>
      </c>
      <c r="N94" s="78">
        <f t="shared" si="23"/>
        <v>0</v>
      </c>
      <c r="O94" s="434"/>
      <c r="P94" s="1"/>
      <c r="Q94" s="436"/>
      <c r="R94" s="79">
        <f t="shared" si="24"/>
        <v>0</v>
      </c>
      <c r="S94" s="1"/>
      <c r="T94" s="436"/>
      <c r="U94" s="79">
        <f t="shared" si="25"/>
        <v>0</v>
      </c>
      <c r="V94" s="1"/>
      <c r="W94" s="436"/>
      <c r="X94" s="79">
        <f t="shared" si="26"/>
        <v>0</v>
      </c>
      <c r="Y94" s="1"/>
      <c r="Z94" s="436"/>
      <c r="AA94" s="79">
        <f t="shared" si="27"/>
        <v>0</v>
      </c>
    </row>
    <row r="95" spans="1:27" customFormat="1" ht="17.25" customHeight="1">
      <c r="A95" s="1"/>
      <c r="B95" s="232">
        <v>9781802300024</v>
      </c>
      <c r="C95" s="86" t="s">
        <v>1578</v>
      </c>
      <c r="D95" s="29" t="s">
        <v>288</v>
      </c>
      <c r="E95" s="93" t="s">
        <v>54</v>
      </c>
      <c r="F95" s="233" t="s">
        <v>140</v>
      </c>
      <c r="G95" s="233" t="s">
        <v>1579</v>
      </c>
      <c r="H95" s="403"/>
      <c r="I95" s="75">
        <v>21.95</v>
      </c>
      <c r="J95" s="405"/>
      <c r="K95" s="76">
        <f t="shared" si="21"/>
        <v>21.95</v>
      </c>
      <c r="L95" s="77">
        <f t="shared" si="22"/>
        <v>0</v>
      </c>
      <c r="M95" s="432">
        <v>0</v>
      </c>
      <c r="N95" s="78">
        <f t="shared" si="23"/>
        <v>0</v>
      </c>
      <c r="O95" s="434"/>
      <c r="P95" s="1"/>
      <c r="Q95" s="436"/>
      <c r="R95" s="79">
        <f t="shared" si="24"/>
        <v>0</v>
      </c>
      <c r="S95" s="1"/>
      <c r="T95" s="436"/>
      <c r="U95" s="79">
        <f t="shared" si="25"/>
        <v>0</v>
      </c>
      <c r="V95" s="1"/>
      <c r="W95" s="436"/>
      <c r="X95" s="79">
        <f t="shared" si="26"/>
        <v>0</v>
      </c>
      <c r="Y95" s="1"/>
      <c r="Z95" s="436"/>
      <c r="AA95" s="79">
        <f t="shared" si="27"/>
        <v>0</v>
      </c>
    </row>
    <row r="96" spans="1:27" customFormat="1" ht="17.25" customHeight="1">
      <c r="A96" s="1"/>
      <c r="B96" s="232">
        <v>9781845365547</v>
      </c>
      <c r="C96" s="86" t="s">
        <v>1580</v>
      </c>
      <c r="D96" s="29" t="s">
        <v>288</v>
      </c>
      <c r="E96" s="93" t="s">
        <v>54</v>
      </c>
      <c r="F96" s="233" t="s">
        <v>140</v>
      </c>
      <c r="G96" s="233" t="s">
        <v>1581</v>
      </c>
      <c r="H96" s="403"/>
      <c r="I96" s="75">
        <v>11.95</v>
      </c>
      <c r="J96" s="405"/>
      <c r="K96" s="76">
        <f t="shared" si="21"/>
        <v>11.95</v>
      </c>
      <c r="L96" s="77">
        <f t="shared" si="22"/>
        <v>0</v>
      </c>
      <c r="M96" s="432">
        <v>0</v>
      </c>
      <c r="N96" s="78">
        <f t="shared" si="23"/>
        <v>0</v>
      </c>
      <c r="O96" s="434"/>
      <c r="P96" s="1"/>
      <c r="Q96" s="436"/>
      <c r="R96" s="79">
        <f t="shared" si="24"/>
        <v>0</v>
      </c>
      <c r="S96" s="1"/>
      <c r="T96" s="436"/>
      <c r="U96" s="79">
        <f t="shared" si="25"/>
        <v>0</v>
      </c>
      <c r="V96" s="1"/>
      <c r="W96" s="436"/>
      <c r="X96" s="79">
        <f t="shared" si="26"/>
        <v>0</v>
      </c>
      <c r="Y96" s="1"/>
      <c r="Z96" s="436"/>
      <c r="AA96" s="79">
        <f t="shared" si="27"/>
        <v>0</v>
      </c>
    </row>
    <row r="97" spans="1:27" customFormat="1" ht="17.25" customHeight="1">
      <c r="A97" s="1"/>
      <c r="B97" s="232">
        <v>9781845366513</v>
      </c>
      <c r="C97" s="86" t="s">
        <v>1582</v>
      </c>
      <c r="D97" s="29" t="s">
        <v>288</v>
      </c>
      <c r="E97" s="93" t="s">
        <v>54</v>
      </c>
      <c r="F97" s="233" t="s">
        <v>140</v>
      </c>
      <c r="G97" s="233" t="s">
        <v>1583</v>
      </c>
      <c r="H97" s="403"/>
      <c r="I97" s="75">
        <v>11.95</v>
      </c>
      <c r="J97" s="405"/>
      <c r="K97" s="76">
        <f t="shared" si="21"/>
        <v>11.95</v>
      </c>
      <c r="L97" s="77">
        <f t="shared" si="22"/>
        <v>0</v>
      </c>
      <c r="M97" s="432">
        <v>0</v>
      </c>
      <c r="N97" s="78">
        <f t="shared" si="23"/>
        <v>0</v>
      </c>
      <c r="O97" s="434"/>
      <c r="P97" s="1"/>
      <c r="Q97" s="436"/>
      <c r="R97" s="79">
        <f t="shared" si="24"/>
        <v>0</v>
      </c>
      <c r="S97" s="1"/>
      <c r="T97" s="436"/>
      <c r="U97" s="79">
        <f t="shared" si="25"/>
        <v>0</v>
      </c>
      <c r="V97" s="1"/>
      <c r="W97" s="436"/>
      <c r="X97" s="79">
        <f t="shared" si="26"/>
        <v>0</v>
      </c>
      <c r="Y97" s="1"/>
      <c r="Z97" s="436"/>
      <c r="AA97" s="79">
        <f t="shared" si="27"/>
        <v>0</v>
      </c>
    </row>
    <row r="98" spans="1:27" customFormat="1" ht="17.25" customHeight="1">
      <c r="A98" s="1"/>
      <c r="B98" s="232">
        <v>9781845365943</v>
      </c>
      <c r="C98" s="86" t="s">
        <v>1584</v>
      </c>
      <c r="D98" s="29" t="s">
        <v>288</v>
      </c>
      <c r="E98" s="93" t="s">
        <v>54</v>
      </c>
      <c r="F98" s="233" t="s">
        <v>140</v>
      </c>
      <c r="G98" s="233" t="s">
        <v>1585</v>
      </c>
      <c r="H98" s="403"/>
      <c r="I98" s="75">
        <v>11.95</v>
      </c>
      <c r="J98" s="405"/>
      <c r="K98" s="76">
        <f t="shared" si="21"/>
        <v>11.95</v>
      </c>
      <c r="L98" s="77">
        <f t="shared" si="22"/>
        <v>0</v>
      </c>
      <c r="M98" s="432">
        <v>0</v>
      </c>
      <c r="N98" s="78">
        <f t="shared" si="23"/>
        <v>0</v>
      </c>
      <c r="O98" s="434"/>
      <c r="P98" s="1"/>
      <c r="Q98" s="436"/>
      <c r="R98" s="79">
        <f t="shared" si="24"/>
        <v>0</v>
      </c>
      <c r="S98" s="1"/>
      <c r="T98" s="436"/>
      <c r="U98" s="79">
        <f t="shared" si="25"/>
        <v>0</v>
      </c>
      <c r="V98" s="1"/>
      <c r="W98" s="436"/>
      <c r="X98" s="79">
        <f t="shared" si="26"/>
        <v>0</v>
      </c>
      <c r="Y98" s="1"/>
      <c r="Z98" s="436"/>
      <c r="AA98" s="79">
        <f t="shared" si="27"/>
        <v>0</v>
      </c>
    </row>
    <row r="99" spans="1:27" customFormat="1" ht="17.25" customHeight="1">
      <c r="A99" s="1"/>
      <c r="B99" s="232">
        <v>9781845366414</v>
      </c>
      <c r="C99" s="86" t="s">
        <v>1586</v>
      </c>
      <c r="D99" s="29" t="s">
        <v>288</v>
      </c>
      <c r="E99" s="93" t="s">
        <v>54</v>
      </c>
      <c r="F99" s="233" t="s">
        <v>140</v>
      </c>
      <c r="G99" s="233" t="s">
        <v>1587</v>
      </c>
      <c r="H99" s="403"/>
      <c r="I99" s="75">
        <v>11.95</v>
      </c>
      <c r="J99" s="405"/>
      <c r="K99" s="76">
        <f t="shared" si="21"/>
        <v>11.95</v>
      </c>
      <c r="L99" s="77">
        <f t="shared" si="22"/>
        <v>0</v>
      </c>
      <c r="M99" s="432">
        <v>0</v>
      </c>
      <c r="N99" s="78">
        <f t="shared" si="23"/>
        <v>0</v>
      </c>
      <c r="O99" s="434"/>
      <c r="P99" s="1"/>
      <c r="Q99" s="436"/>
      <c r="R99" s="79">
        <f t="shared" si="24"/>
        <v>0</v>
      </c>
      <c r="S99" s="1"/>
      <c r="T99" s="436"/>
      <c r="U99" s="79">
        <f t="shared" si="25"/>
        <v>0</v>
      </c>
      <c r="V99" s="1"/>
      <c r="W99" s="436"/>
      <c r="X99" s="79">
        <f t="shared" si="26"/>
        <v>0</v>
      </c>
      <c r="Y99" s="1"/>
      <c r="Z99" s="436"/>
      <c r="AA99" s="79">
        <f t="shared" si="27"/>
        <v>0</v>
      </c>
    </row>
    <row r="100" spans="1:27" customFormat="1" ht="17.25" customHeight="1">
      <c r="A100" s="1"/>
      <c r="B100" s="232">
        <v>9780199119769</v>
      </c>
      <c r="C100" s="86" t="s">
        <v>1588</v>
      </c>
      <c r="D100" s="29" t="s">
        <v>288</v>
      </c>
      <c r="E100" s="93" t="s">
        <v>56</v>
      </c>
      <c r="F100" s="233" t="s">
        <v>140</v>
      </c>
      <c r="G100" s="233" t="s">
        <v>1589</v>
      </c>
      <c r="H100" s="403"/>
      <c r="I100" s="75">
        <v>11.5</v>
      </c>
      <c r="J100" s="405"/>
      <c r="K100" s="76">
        <f t="shared" si="21"/>
        <v>11.5</v>
      </c>
      <c r="L100" s="77">
        <f t="shared" si="22"/>
        <v>0</v>
      </c>
      <c r="M100" s="432">
        <v>0</v>
      </c>
      <c r="N100" s="78">
        <f t="shared" si="23"/>
        <v>0</v>
      </c>
      <c r="O100" s="434"/>
      <c r="P100" s="1"/>
      <c r="Q100" s="436"/>
      <c r="R100" s="79">
        <f t="shared" si="24"/>
        <v>0</v>
      </c>
      <c r="S100" s="1"/>
      <c r="T100" s="436"/>
      <c r="U100" s="79">
        <f t="shared" si="25"/>
        <v>0</v>
      </c>
      <c r="V100" s="1"/>
      <c r="W100" s="436"/>
      <c r="X100" s="79">
        <f t="shared" si="26"/>
        <v>0</v>
      </c>
      <c r="Y100" s="1"/>
      <c r="Z100" s="436"/>
      <c r="AA100" s="79">
        <f t="shared" si="27"/>
        <v>0</v>
      </c>
    </row>
    <row r="101" spans="1:27" customFormat="1" ht="17.25" customHeight="1">
      <c r="A101" s="1"/>
      <c r="B101" s="232">
        <v>9781845362010</v>
      </c>
      <c r="C101" s="86" t="s">
        <v>1590</v>
      </c>
      <c r="D101" s="29" t="s">
        <v>288</v>
      </c>
      <c r="E101" s="93" t="s">
        <v>56</v>
      </c>
      <c r="F101" s="233" t="s">
        <v>140</v>
      </c>
      <c r="G101" s="233" t="s">
        <v>1591</v>
      </c>
      <c r="H101" s="403"/>
      <c r="I101" s="75">
        <v>9.9499999999999993</v>
      </c>
      <c r="J101" s="405"/>
      <c r="K101" s="76">
        <f t="shared" si="21"/>
        <v>9.9499999999999993</v>
      </c>
      <c r="L101" s="77">
        <f t="shared" si="22"/>
        <v>0</v>
      </c>
      <c r="M101" s="432">
        <v>0</v>
      </c>
      <c r="N101" s="78">
        <f t="shared" si="23"/>
        <v>0</v>
      </c>
      <c r="O101" s="434"/>
      <c r="P101" s="1"/>
      <c r="Q101" s="436"/>
      <c r="R101" s="79">
        <f t="shared" si="24"/>
        <v>0</v>
      </c>
      <c r="S101" s="1"/>
      <c r="T101" s="436"/>
      <c r="U101" s="79">
        <f t="shared" si="25"/>
        <v>0</v>
      </c>
      <c r="V101" s="1"/>
      <c r="W101" s="436"/>
      <c r="X101" s="79">
        <f t="shared" si="26"/>
        <v>0</v>
      </c>
      <c r="Y101" s="1"/>
      <c r="Z101" s="436"/>
      <c r="AA101" s="79">
        <f t="shared" si="27"/>
        <v>0</v>
      </c>
    </row>
    <row r="102" spans="1:27" customFormat="1" ht="17.25" customHeight="1">
      <c r="A102" s="1"/>
      <c r="B102" s="232">
        <v>9781845366223</v>
      </c>
      <c r="C102" s="86" t="s">
        <v>1592</v>
      </c>
      <c r="D102" s="29" t="s">
        <v>288</v>
      </c>
      <c r="E102" s="93" t="s">
        <v>56</v>
      </c>
      <c r="F102" s="233" t="s">
        <v>140</v>
      </c>
      <c r="G102" s="233" t="s">
        <v>1593</v>
      </c>
      <c r="H102" s="403"/>
      <c r="I102" s="75">
        <v>9.9499999999999993</v>
      </c>
      <c r="J102" s="405"/>
      <c r="K102" s="76">
        <f t="shared" ref="K102" si="28">I102-(I102*J102)</f>
        <v>9.9499999999999993</v>
      </c>
      <c r="L102" s="77">
        <f t="shared" ref="L102" si="29">K102*H102</f>
        <v>0</v>
      </c>
      <c r="M102" s="432">
        <v>0</v>
      </c>
      <c r="N102" s="78">
        <f t="shared" ref="N102" si="30">L102+(L102*M102)</f>
        <v>0</v>
      </c>
      <c r="O102" s="434"/>
      <c r="P102" s="1"/>
      <c r="Q102" s="436"/>
      <c r="R102" s="79">
        <f t="shared" ref="R102" si="31">IF(Q102="YES",$H102,0)</f>
        <v>0</v>
      </c>
      <c r="S102" s="1"/>
      <c r="T102" s="436"/>
      <c r="U102" s="79">
        <f t="shared" ref="U102" si="32">IF(T102="YES",$H102,0)</f>
        <v>0</v>
      </c>
      <c r="V102" s="1"/>
      <c r="W102" s="436"/>
      <c r="X102" s="79">
        <f t="shared" ref="X102" si="33">IF(W102="YES",$H102,0)</f>
        <v>0</v>
      </c>
      <c r="Y102" s="1"/>
      <c r="Z102" s="436"/>
      <c r="AA102" s="79">
        <f t="shared" ref="AA102" si="34">IF(Z102="YES",$H102,0)</f>
        <v>0</v>
      </c>
    </row>
    <row r="103" spans="1:27" customFormat="1" ht="17.25" customHeight="1">
      <c r="A103" s="1"/>
      <c r="B103" s="91">
        <v>9781915595188</v>
      </c>
      <c r="C103" s="30" t="s">
        <v>1594</v>
      </c>
      <c r="D103" s="29" t="s">
        <v>288</v>
      </c>
      <c r="E103" s="29" t="s">
        <v>126</v>
      </c>
      <c r="F103" s="93" t="s">
        <v>216</v>
      </c>
      <c r="G103" s="236" t="s">
        <v>1595</v>
      </c>
      <c r="H103" s="403"/>
      <c r="I103" s="75">
        <v>18.95</v>
      </c>
      <c r="J103" s="405"/>
      <c r="K103" s="76">
        <f t="shared" ref="K103:K119" si="35">I103-(I103*J103)</f>
        <v>18.95</v>
      </c>
      <c r="L103" s="77">
        <f t="shared" ref="L103:L160" si="36">K103*H103</f>
        <v>0</v>
      </c>
      <c r="M103" s="432">
        <v>0</v>
      </c>
      <c r="N103" s="78">
        <f t="shared" ref="N103:N160" si="37">L103+(L103*M103)</f>
        <v>0</v>
      </c>
      <c r="O103" s="434"/>
      <c r="P103" s="1"/>
      <c r="Q103" s="436"/>
      <c r="R103" s="79">
        <f t="shared" ref="R103:R160" si="38">IF(Q103="YES",$H103,0)</f>
        <v>0</v>
      </c>
      <c r="S103" s="1"/>
      <c r="T103" s="436"/>
      <c r="U103" s="79">
        <f t="shared" ref="U103:U160" si="39">IF(T103="YES",$H103,0)</f>
        <v>0</v>
      </c>
      <c r="V103" s="1"/>
      <c r="W103" s="436"/>
      <c r="X103" s="79">
        <f t="shared" ref="X103:X160" si="40">IF(W103="YES",$H103,0)</f>
        <v>0</v>
      </c>
      <c r="Y103" s="1"/>
      <c r="Z103" s="436"/>
      <c r="AA103" s="79">
        <f t="shared" ref="AA103:AA160" si="41">IF(Z103="YES",$H103,0)</f>
        <v>0</v>
      </c>
    </row>
    <row r="104" spans="1:27" customFormat="1" ht="17.25" customHeight="1">
      <c r="A104" s="1"/>
      <c r="B104" s="91">
        <v>9781913698881</v>
      </c>
      <c r="C104" s="30" t="s">
        <v>1596</v>
      </c>
      <c r="D104" s="29" t="s">
        <v>288</v>
      </c>
      <c r="E104" s="29" t="s">
        <v>126</v>
      </c>
      <c r="F104" s="93" t="s">
        <v>216</v>
      </c>
      <c r="G104" s="236" t="s">
        <v>1597</v>
      </c>
      <c r="H104" s="403"/>
      <c r="I104" s="75">
        <v>21.95</v>
      </c>
      <c r="J104" s="405"/>
      <c r="K104" s="76">
        <f t="shared" si="35"/>
        <v>21.95</v>
      </c>
      <c r="L104" s="77">
        <f t="shared" si="36"/>
        <v>0</v>
      </c>
      <c r="M104" s="432">
        <v>0</v>
      </c>
      <c r="N104" s="78">
        <f t="shared" si="37"/>
        <v>0</v>
      </c>
      <c r="O104" s="434"/>
      <c r="P104" s="1"/>
      <c r="Q104" s="436"/>
      <c r="R104" s="79">
        <f t="shared" si="38"/>
        <v>0</v>
      </c>
      <c r="S104" s="1"/>
      <c r="T104" s="436"/>
      <c r="U104" s="79">
        <f t="shared" si="39"/>
        <v>0</v>
      </c>
      <c r="V104" s="1"/>
      <c r="W104" s="436"/>
      <c r="X104" s="79">
        <f t="shared" si="40"/>
        <v>0</v>
      </c>
      <c r="Y104" s="1"/>
      <c r="Z104" s="436"/>
      <c r="AA104" s="79">
        <f t="shared" si="41"/>
        <v>0</v>
      </c>
    </row>
    <row r="105" spans="1:27" customFormat="1" ht="17.25" customHeight="1">
      <c r="A105" s="1"/>
      <c r="B105" s="91">
        <v>9781917848275</v>
      </c>
      <c r="C105" s="237" t="s">
        <v>1598</v>
      </c>
      <c r="D105" s="29" t="s">
        <v>288</v>
      </c>
      <c r="E105" s="29" t="s">
        <v>126</v>
      </c>
      <c r="F105" s="93" t="s">
        <v>216</v>
      </c>
      <c r="G105" s="236" t="s">
        <v>1599</v>
      </c>
      <c r="H105" s="403"/>
      <c r="I105" s="75">
        <v>22.95</v>
      </c>
      <c r="J105" s="405"/>
      <c r="K105" s="76">
        <f t="shared" si="35"/>
        <v>22.95</v>
      </c>
      <c r="L105" s="77">
        <f t="shared" si="36"/>
        <v>0</v>
      </c>
      <c r="M105" s="432">
        <v>0</v>
      </c>
      <c r="N105" s="78">
        <f t="shared" si="37"/>
        <v>0</v>
      </c>
      <c r="O105" s="434"/>
      <c r="P105" s="1"/>
      <c r="Q105" s="436"/>
      <c r="R105" s="79">
        <f t="shared" si="38"/>
        <v>0</v>
      </c>
      <c r="S105" s="1"/>
      <c r="T105" s="436"/>
      <c r="U105" s="79">
        <f t="shared" si="39"/>
        <v>0</v>
      </c>
      <c r="V105" s="1"/>
      <c r="W105" s="436"/>
      <c r="X105" s="79">
        <f t="shared" si="40"/>
        <v>0</v>
      </c>
      <c r="Y105" s="1"/>
      <c r="Z105" s="436"/>
      <c r="AA105" s="79">
        <f t="shared" si="41"/>
        <v>0</v>
      </c>
    </row>
    <row r="106" spans="1:27" customFormat="1" ht="17.25" customHeight="1">
      <c r="A106" s="1"/>
      <c r="B106" s="91">
        <v>9781917848282</v>
      </c>
      <c r="C106" s="237" t="s">
        <v>1600</v>
      </c>
      <c r="D106" s="29" t="s">
        <v>288</v>
      </c>
      <c r="E106" s="29" t="s">
        <v>98</v>
      </c>
      <c r="F106" s="93" t="s">
        <v>216</v>
      </c>
      <c r="G106" s="236" t="s">
        <v>1601</v>
      </c>
      <c r="H106" s="403"/>
      <c r="I106" s="75">
        <v>8.9499999999999993</v>
      </c>
      <c r="J106" s="405"/>
      <c r="K106" s="76">
        <f t="shared" si="35"/>
        <v>8.9499999999999993</v>
      </c>
      <c r="L106" s="77">
        <f t="shared" si="36"/>
        <v>0</v>
      </c>
      <c r="M106" s="432">
        <v>0</v>
      </c>
      <c r="N106" s="78">
        <f t="shared" si="37"/>
        <v>0</v>
      </c>
      <c r="O106" s="434"/>
      <c r="P106" s="1"/>
      <c r="Q106" s="436"/>
      <c r="R106" s="79">
        <f t="shared" si="38"/>
        <v>0</v>
      </c>
      <c r="S106" s="1"/>
      <c r="T106" s="436"/>
      <c r="U106" s="79">
        <f t="shared" si="39"/>
        <v>0</v>
      </c>
      <c r="V106" s="1"/>
      <c r="W106" s="436"/>
      <c r="X106" s="79">
        <f t="shared" si="40"/>
        <v>0</v>
      </c>
      <c r="Y106" s="1"/>
      <c r="Z106" s="436"/>
      <c r="AA106" s="79">
        <f t="shared" si="41"/>
        <v>0</v>
      </c>
    </row>
    <row r="107" spans="1:27" customFormat="1" ht="17.25" customHeight="1">
      <c r="A107" s="1"/>
      <c r="B107" s="91">
        <v>9781917848299</v>
      </c>
      <c r="C107" s="30" t="s">
        <v>1602</v>
      </c>
      <c r="D107" s="29" t="s">
        <v>288</v>
      </c>
      <c r="E107" s="29" t="s">
        <v>126</v>
      </c>
      <c r="F107" s="93" t="s">
        <v>216</v>
      </c>
      <c r="G107" s="236" t="s">
        <v>1603</v>
      </c>
      <c r="H107" s="403"/>
      <c r="I107" s="75">
        <v>19.95</v>
      </c>
      <c r="J107" s="405"/>
      <c r="K107" s="76">
        <f t="shared" si="35"/>
        <v>19.95</v>
      </c>
      <c r="L107" s="77">
        <f t="shared" si="36"/>
        <v>0</v>
      </c>
      <c r="M107" s="432">
        <v>0</v>
      </c>
      <c r="N107" s="78">
        <f t="shared" si="37"/>
        <v>0</v>
      </c>
      <c r="O107" s="434"/>
      <c r="P107" s="1"/>
      <c r="Q107" s="436"/>
      <c r="R107" s="79">
        <f t="shared" si="38"/>
        <v>0</v>
      </c>
      <c r="S107" s="1"/>
      <c r="T107" s="436"/>
      <c r="U107" s="79">
        <f t="shared" si="39"/>
        <v>0</v>
      </c>
      <c r="V107" s="1"/>
      <c r="W107" s="436"/>
      <c r="X107" s="79">
        <f t="shared" si="40"/>
        <v>0</v>
      </c>
      <c r="Y107" s="1"/>
      <c r="Z107" s="436"/>
      <c r="AA107" s="79">
        <f t="shared" si="41"/>
        <v>0</v>
      </c>
    </row>
    <row r="108" spans="1:27" customFormat="1" ht="17.25" customHeight="1">
      <c r="A108" s="1"/>
      <c r="B108" s="91">
        <v>9781917280006</v>
      </c>
      <c r="C108" s="237" t="s">
        <v>1604</v>
      </c>
      <c r="D108" s="29" t="s">
        <v>288</v>
      </c>
      <c r="E108" s="29" t="s">
        <v>126</v>
      </c>
      <c r="F108" s="93" t="s">
        <v>216</v>
      </c>
      <c r="G108" s="236" t="s">
        <v>1605</v>
      </c>
      <c r="H108" s="403"/>
      <c r="I108" s="75">
        <v>22.95</v>
      </c>
      <c r="J108" s="405"/>
      <c r="K108" s="76">
        <f t="shared" si="35"/>
        <v>22.95</v>
      </c>
      <c r="L108" s="77">
        <f t="shared" si="36"/>
        <v>0</v>
      </c>
      <c r="M108" s="432">
        <v>0</v>
      </c>
      <c r="N108" s="78">
        <f t="shared" si="37"/>
        <v>0</v>
      </c>
      <c r="O108" s="434"/>
      <c r="P108" s="1"/>
      <c r="Q108" s="436"/>
      <c r="R108" s="79">
        <f t="shared" si="38"/>
        <v>0</v>
      </c>
      <c r="S108" s="1"/>
      <c r="T108" s="436"/>
      <c r="U108" s="79">
        <f t="shared" si="39"/>
        <v>0</v>
      </c>
      <c r="V108" s="1"/>
      <c r="W108" s="436"/>
      <c r="X108" s="79">
        <f t="shared" si="40"/>
        <v>0</v>
      </c>
      <c r="Y108" s="1"/>
      <c r="Z108" s="436"/>
      <c r="AA108" s="79">
        <f t="shared" si="41"/>
        <v>0</v>
      </c>
    </row>
    <row r="109" spans="1:27" customFormat="1" ht="17.25" customHeight="1">
      <c r="A109" s="1"/>
      <c r="B109" s="231">
        <v>9781917280013</v>
      </c>
      <c r="C109" s="237" t="s">
        <v>1606</v>
      </c>
      <c r="D109" s="29" t="s">
        <v>288</v>
      </c>
      <c r="E109" s="238" t="s">
        <v>98</v>
      </c>
      <c r="F109" s="238" t="s">
        <v>216</v>
      </c>
      <c r="G109" s="238" t="s">
        <v>1607</v>
      </c>
      <c r="H109" s="403"/>
      <c r="I109" s="75">
        <v>8.9499999999999993</v>
      </c>
      <c r="J109" s="405"/>
      <c r="K109" s="76">
        <f t="shared" si="35"/>
        <v>8.9499999999999993</v>
      </c>
      <c r="L109" s="77">
        <f t="shared" si="36"/>
        <v>0</v>
      </c>
      <c r="M109" s="432">
        <v>0</v>
      </c>
      <c r="N109" s="78">
        <f t="shared" si="37"/>
        <v>0</v>
      </c>
      <c r="O109" s="434"/>
      <c r="P109" s="1"/>
      <c r="Q109" s="436"/>
      <c r="R109" s="79">
        <f t="shared" si="38"/>
        <v>0</v>
      </c>
      <c r="S109" s="1"/>
      <c r="T109" s="436"/>
      <c r="U109" s="79">
        <f t="shared" si="39"/>
        <v>0</v>
      </c>
      <c r="V109" s="1"/>
      <c r="W109" s="436"/>
      <c r="X109" s="79">
        <f t="shared" si="40"/>
        <v>0</v>
      </c>
      <c r="Y109" s="1"/>
      <c r="Z109" s="436"/>
      <c r="AA109" s="79">
        <f t="shared" si="41"/>
        <v>0</v>
      </c>
    </row>
    <row r="110" spans="1:27" customFormat="1" ht="17.25" customHeight="1">
      <c r="A110" s="1"/>
      <c r="B110" s="231">
        <v>9781917280020</v>
      </c>
      <c r="C110" s="237" t="s">
        <v>1608</v>
      </c>
      <c r="D110" s="29" t="s">
        <v>288</v>
      </c>
      <c r="E110" s="238" t="s">
        <v>126</v>
      </c>
      <c r="F110" s="238" t="s">
        <v>216</v>
      </c>
      <c r="G110" s="238" t="s">
        <v>1609</v>
      </c>
      <c r="H110" s="403"/>
      <c r="I110" s="75">
        <v>19.95</v>
      </c>
      <c r="J110" s="405"/>
      <c r="K110" s="76">
        <f t="shared" si="35"/>
        <v>19.95</v>
      </c>
      <c r="L110" s="77">
        <f t="shared" si="36"/>
        <v>0</v>
      </c>
      <c r="M110" s="432">
        <v>0</v>
      </c>
      <c r="N110" s="78">
        <f t="shared" si="37"/>
        <v>0</v>
      </c>
      <c r="O110" s="434"/>
      <c r="P110" s="1"/>
      <c r="Q110" s="436"/>
      <c r="R110" s="79">
        <f t="shared" si="38"/>
        <v>0</v>
      </c>
      <c r="S110" s="1"/>
      <c r="T110" s="436"/>
      <c r="U110" s="79">
        <f t="shared" si="39"/>
        <v>0</v>
      </c>
      <c r="V110" s="1"/>
      <c r="W110" s="436"/>
      <c r="X110" s="79">
        <f t="shared" si="40"/>
        <v>0</v>
      </c>
      <c r="Y110" s="1"/>
      <c r="Z110" s="436"/>
      <c r="AA110" s="79">
        <f t="shared" si="41"/>
        <v>0</v>
      </c>
    </row>
    <row r="111" spans="1:27" customFormat="1" ht="17.25" customHeight="1">
      <c r="A111" s="1"/>
      <c r="B111" s="231">
        <v>9781917848343</v>
      </c>
      <c r="C111" s="237" t="s">
        <v>1610</v>
      </c>
      <c r="D111" s="29" t="s">
        <v>288</v>
      </c>
      <c r="E111" s="238" t="s">
        <v>126</v>
      </c>
      <c r="F111" s="238" t="s">
        <v>216</v>
      </c>
      <c r="G111" s="238" t="s">
        <v>1611</v>
      </c>
      <c r="H111" s="403"/>
      <c r="I111" s="75">
        <v>18.95</v>
      </c>
      <c r="J111" s="405"/>
      <c r="K111" s="76">
        <f t="shared" si="35"/>
        <v>18.95</v>
      </c>
      <c r="L111" s="77">
        <f t="shared" si="36"/>
        <v>0</v>
      </c>
      <c r="M111" s="432">
        <v>0</v>
      </c>
      <c r="N111" s="78">
        <f t="shared" si="37"/>
        <v>0</v>
      </c>
      <c r="O111" s="434"/>
      <c r="P111" s="1"/>
      <c r="Q111" s="436"/>
      <c r="R111" s="79">
        <f t="shared" si="38"/>
        <v>0</v>
      </c>
      <c r="S111" s="1"/>
      <c r="T111" s="436"/>
      <c r="U111" s="79">
        <f t="shared" si="39"/>
        <v>0</v>
      </c>
      <c r="V111" s="1"/>
      <c r="W111" s="436"/>
      <c r="X111" s="79">
        <f t="shared" si="40"/>
        <v>0</v>
      </c>
      <c r="Y111" s="1"/>
      <c r="Z111" s="436"/>
      <c r="AA111" s="79">
        <f t="shared" si="41"/>
        <v>0</v>
      </c>
    </row>
    <row r="112" spans="1:27" customFormat="1" ht="17.25" customHeight="1">
      <c r="A112" s="1"/>
      <c r="B112" s="231">
        <v>9781916832992</v>
      </c>
      <c r="C112" s="237" t="s">
        <v>1612</v>
      </c>
      <c r="D112" s="29" t="s">
        <v>288</v>
      </c>
      <c r="E112" s="238" t="s">
        <v>126</v>
      </c>
      <c r="F112" s="238" t="s">
        <v>216</v>
      </c>
      <c r="G112" s="238" t="s">
        <v>1613</v>
      </c>
      <c r="H112" s="403"/>
      <c r="I112" s="75">
        <v>17.95</v>
      </c>
      <c r="J112" s="405"/>
      <c r="K112" s="76">
        <f t="shared" si="35"/>
        <v>17.95</v>
      </c>
      <c r="L112" s="77">
        <f t="shared" si="36"/>
        <v>0</v>
      </c>
      <c r="M112" s="432">
        <v>0</v>
      </c>
      <c r="N112" s="78">
        <f t="shared" si="37"/>
        <v>0</v>
      </c>
      <c r="O112" s="434"/>
      <c r="P112" s="1"/>
      <c r="Q112" s="436"/>
      <c r="R112" s="79">
        <f t="shared" si="38"/>
        <v>0</v>
      </c>
      <c r="S112" s="1"/>
      <c r="T112" s="436"/>
      <c r="U112" s="79">
        <f t="shared" si="39"/>
        <v>0</v>
      </c>
      <c r="V112" s="1"/>
      <c r="W112" s="436"/>
      <c r="X112" s="79">
        <f t="shared" si="40"/>
        <v>0</v>
      </c>
      <c r="Y112" s="1"/>
      <c r="Z112" s="436"/>
      <c r="AA112" s="79">
        <f t="shared" si="41"/>
        <v>0</v>
      </c>
    </row>
    <row r="113" spans="1:27" customFormat="1" ht="17.25" customHeight="1">
      <c r="A113" s="1"/>
      <c r="B113" s="231">
        <v>9781908507891</v>
      </c>
      <c r="C113" s="237" t="s">
        <v>1614</v>
      </c>
      <c r="D113" s="29" t="s">
        <v>288</v>
      </c>
      <c r="E113" s="238" t="s">
        <v>126</v>
      </c>
      <c r="F113" s="238" t="s">
        <v>216</v>
      </c>
      <c r="G113" s="238" t="s">
        <v>1615</v>
      </c>
      <c r="H113" s="403"/>
      <c r="I113" s="75">
        <v>11.95</v>
      </c>
      <c r="J113" s="405"/>
      <c r="K113" s="76">
        <f t="shared" si="35"/>
        <v>11.95</v>
      </c>
      <c r="L113" s="77">
        <f t="shared" si="36"/>
        <v>0</v>
      </c>
      <c r="M113" s="432">
        <v>0</v>
      </c>
      <c r="N113" s="78">
        <f t="shared" si="37"/>
        <v>0</v>
      </c>
      <c r="O113" s="434"/>
      <c r="P113" s="1"/>
      <c r="Q113" s="436"/>
      <c r="R113" s="79">
        <f t="shared" si="38"/>
        <v>0</v>
      </c>
      <c r="S113" s="1"/>
      <c r="T113" s="436"/>
      <c r="U113" s="79">
        <f t="shared" si="39"/>
        <v>0</v>
      </c>
      <c r="V113" s="1"/>
      <c r="W113" s="436"/>
      <c r="X113" s="79">
        <f t="shared" si="40"/>
        <v>0</v>
      </c>
      <c r="Y113" s="1"/>
      <c r="Z113" s="436"/>
      <c r="AA113" s="79">
        <f t="shared" si="41"/>
        <v>0</v>
      </c>
    </row>
    <row r="114" spans="1:27" customFormat="1" ht="17.25" customHeight="1">
      <c r="A114" s="1"/>
      <c r="B114" s="231">
        <v>9781908507747</v>
      </c>
      <c r="C114" s="237" t="s">
        <v>1616</v>
      </c>
      <c r="D114" s="29" t="s">
        <v>288</v>
      </c>
      <c r="E114" s="238" t="s">
        <v>126</v>
      </c>
      <c r="F114" s="238" t="s">
        <v>216</v>
      </c>
      <c r="G114" s="238" t="s">
        <v>1617</v>
      </c>
      <c r="H114" s="403"/>
      <c r="I114" s="75">
        <v>11.95</v>
      </c>
      <c r="J114" s="405"/>
      <c r="K114" s="76">
        <f t="shared" si="35"/>
        <v>11.95</v>
      </c>
      <c r="L114" s="77">
        <f t="shared" si="36"/>
        <v>0</v>
      </c>
      <c r="M114" s="432">
        <v>0</v>
      </c>
      <c r="N114" s="78">
        <f t="shared" si="37"/>
        <v>0</v>
      </c>
      <c r="O114" s="434"/>
      <c r="P114" s="1"/>
      <c r="Q114" s="436"/>
      <c r="R114" s="79">
        <f t="shared" si="38"/>
        <v>0</v>
      </c>
      <c r="S114" s="1"/>
      <c r="T114" s="436"/>
      <c r="U114" s="79">
        <f t="shared" si="39"/>
        <v>0</v>
      </c>
      <c r="V114" s="1"/>
      <c r="W114" s="436"/>
      <c r="X114" s="79">
        <f t="shared" si="40"/>
        <v>0</v>
      </c>
      <c r="Y114" s="1"/>
      <c r="Z114" s="436"/>
      <c r="AA114" s="79">
        <f t="shared" si="41"/>
        <v>0</v>
      </c>
    </row>
    <row r="115" spans="1:27" customFormat="1" ht="17.25" customHeight="1">
      <c r="A115" s="1"/>
      <c r="B115" s="231">
        <v>9781908507440</v>
      </c>
      <c r="C115" s="237" t="s">
        <v>1618</v>
      </c>
      <c r="D115" s="29" t="s">
        <v>288</v>
      </c>
      <c r="E115" s="238" t="s">
        <v>126</v>
      </c>
      <c r="F115" s="238" t="s">
        <v>216</v>
      </c>
      <c r="G115" s="238" t="s">
        <v>1619</v>
      </c>
      <c r="H115" s="403"/>
      <c r="I115" s="75">
        <v>11.95</v>
      </c>
      <c r="J115" s="405"/>
      <c r="K115" s="76">
        <f t="shared" si="35"/>
        <v>11.95</v>
      </c>
      <c r="L115" s="77">
        <f t="shared" si="36"/>
        <v>0</v>
      </c>
      <c r="M115" s="432">
        <v>0</v>
      </c>
      <c r="N115" s="78">
        <f t="shared" si="37"/>
        <v>0</v>
      </c>
      <c r="O115" s="434"/>
      <c r="P115" s="1"/>
      <c r="Q115" s="436"/>
      <c r="R115" s="79">
        <f t="shared" si="38"/>
        <v>0</v>
      </c>
      <c r="S115" s="1"/>
      <c r="T115" s="436"/>
      <c r="U115" s="79">
        <f t="shared" si="39"/>
        <v>0</v>
      </c>
      <c r="V115" s="1"/>
      <c r="W115" s="436"/>
      <c r="X115" s="79">
        <f t="shared" si="40"/>
        <v>0</v>
      </c>
      <c r="Y115" s="1"/>
      <c r="Z115" s="436"/>
      <c r="AA115" s="79">
        <f t="shared" si="41"/>
        <v>0</v>
      </c>
    </row>
    <row r="116" spans="1:27" customFormat="1" ht="17.25" customHeight="1">
      <c r="A116" s="1"/>
      <c r="B116" s="231">
        <v>9781908507402</v>
      </c>
      <c r="C116" s="237" t="s">
        <v>1620</v>
      </c>
      <c r="D116" s="29" t="s">
        <v>288</v>
      </c>
      <c r="E116" s="238" t="s">
        <v>126</v>
      </c>
      <c r="F116" s="238" t="s">
        <v>216</v>
      </c>
      <c r="G116" s="238" t="s">
        <v>1621</v>
      </c>
      <c r="H116" s="403"/>
      <c r="I116" s="75">
        <v>11.95</v>
      </c>
      <c r="J116" s="405"/>
      <c r="K116" s="76">
        <f t="shared" si="35"/>
        <v>11.95</v>
      </c>
      <c r="L116" s="77">
        <f t="shared" si="36"/>
        <v>0</v>
      </c>
      <c r="M116" s="432">
        <v>0</v>
      </c>
      <c r="N116" s="78">
        <f t="shared" si="37"/>
        <v>0</v>
      </c>
      <c r="O116" s="434"/>
      <c r="P116" s="1"/>
      <c r="Q116" s="436"/>
      <c r="R116" s="79">
        <f t="shared" si="38"/>
        <v>0</v>
      </c>
      <c r="S116" s="1"/>
      <c r="T116" s="436"/>
      <c r="U116" s="79">
        <f t="shared" si="39"/>
        <v>0</v>
      </c>
      <c r="V116" s="1"/>
      <c r="W116" s="436"/>
      <c r="X116" s="79">
        <f t="shared" si="40"/>
        <v>0</v>
      </c>
      <c r="Y116" s="1"/>
      <c r="Z116" s="436"/>
      <c r="AA116" s="79">
        <f t="shared" si="41"/>
        <v>0</v>
      </c>
    </row>
    <row r="117" spans="1:27" customFormat="1" ht="17.25" customHeight="1">
      <c r="A117" s="1"/>
      <c r="B117" s="231">
        <v>9781908507884</v>
      </c>
      <c r="C117" s="237" t="s">
        <v>1622</v>
      </c>
      <c r="D117" s="29" t="s">
        <v>288</v>
      </c>
      <c r="E117" s="238" t="s">
        <v>98</v>
      </c>
      <c r="F117" s="238" t="s">
        <v>216</v>
      </c>
      <c r="G117" s="238" t="s">
        <v>1623</v>
      </c>
      <c r="H117" s="403"/>
      <c r="I117" s="75">
        <v>10.95</v>
      </c>
      <c r="J117" s="405"/>
      <c r="K117" s="76">
        <f t="shared" si="35"/>
        <v>10.95</v>
      </c>
      <c r="L117" s="77">
        <f t="shared" si="36"/>
        <v>0</v>
      </c>
      <c r="M117" s="432">
        <v>0</v>
      </c>
      <c r="N117" s="78">
        <f t="shared" si="37"/>
        <v>0</v>
      </c>
      <c r="O117" s="434"/>
      <c r="P117" s="1"/>
      <c r="Q117" s="436"/>
      <c r="R117" s="79">
        <f t="shared" si="38"/>
        <v>0</v>
      </c>
      <c r="S117" s="1"/>
      <c r="T117" s="436"/>
      <c r="U117" s="79">
        <f t="shared" si="39"/>
        <v>0</v>
      </c>
      <c r="V117" s="1"/>
      <c r="W117" s="436"/>
      <c r="X117" s="79">
        <f t="shared" si="40"/>
        <v>0</v>
      </c>
      <c r="Y117" s="1"/>
      <c r="Z117" s="436"/>
      <c r="AA117" s="79">
        <f t="shared" si="41"/>
        <v>0</v>
      </c>
    </row>
    <row r="118" spans="1:27" customFormat="1" ht="17.25" customHeight="1">
      <c r="A118" s="1"/>
      <c r="B118" s="231">
        <v>9781908507389</v>
      </c>
      <c r="C118" s="247" t="s">
        <v>1624</v>
      </c>
      <c r="D118" s="29" t="s">
        <v>288</v>
      </c>
      <c r="E118" s="238" t="s">
        <v>98</v>
      </c>
      <c r="F118" s="238" t="s">
        <v>216</v>
      </c>
      <c r="G118" s="238" t="s">
        <v>1625</v>
      </c>
      <c r="H118" s="403"/>
      <c r="I118" s="75">
        <v>10.95</v>
      </c>
      <c r="J118" s="405"/>
      <c r="K118" s="76">
        <f t="shared" si="35"/>
        <v>10.95</v>
      </c>
      <c r="L118" s="77">
        <f t="shared" si="36"/>
        <v>0</v>
      </c>
      <c r="M118" s="432">
        <v>0</v>
      </c>
      <c r="N118" s="78">
        <f t="shared" si="37"/>
        <v>0</v>
      </c>
      <c r="O118" s="434"/>
      <c r="P118" s="1"/>
      <c r="Q118" s="436"/>
      <c r="R118" s="79">
        <f t="shared" si="38"/>
        <v>0</v>
      </c>
      <c r="S118" s="1"/>
      <c r="T118" s="436"/>
      <c r="U118" s="79">
        <f t="shared" si="39"/>
        <v>0</v>
      </c>
      <c r="V118" s="1"/>
      <c r="W118" s="436"/>
      <c r="X118" s="79">
        <f t="shared" si="40"/>
        <v>0</v>
      </c>
      <c r="Y118" s="1"/>
      <c r="Z118" s="436"/>
      <c r="AA118" s="79">
        <f t="shared" si="41"/>
        <v>0</v>
      </c>
    </row>
    <row r="119" spans="1:27" customFormat="1" ht="17.25" customHeight="1">
      <c r="A119" s="1"/>
      <c r="B119" s="231">
        <v>9781908507877</v>
      </c>
      <c r="C119" s="237" t="s">
        <v>1626</v>
      </c>
      <c r="D119" s="29" t="s">
        <v>288</v>
      </c>
      <c r="E119" s="238" t="s">
        <v>98</v>
      </c>
      <c r="F119" s="238" t="s">
        <v>216</v>
      </c>
      <c r="G119" s="238" t="s">
        <v>1627</v>
      </c>
      <c r="H119" s="403"/>
      <c r="I119" s="75">
        <v>10.95</v>
      </c>
      <c r="J119" s="405"/>
      <c r="K119" s="76">
        <f t="shared" si="35"/>
        <v>10.95</v>
      </c>
      <c r="L119" s="77">
        <f t="shared" si="36"/>
        <v>0</v>
      </c>
      <c r="M119" s="432">
        <v>0</v>
      </c>
      <c r="N119" s="78">
        <f t="shared" si="37"/>
        <v>0</v>
      </c>
      <c r="O119" s="434"/>
      <c r="P119" s="1"/>
      <c r="Q119" s="436"/>
      <c r="R119" s="79">
        <f t="shared" si="38"/>
        <v>0</v>
      </c>
      <c r="S119" s="1"/>
      <c r="T119" s="436"/>
      <c r="U119" s="79">
        <f t="shared" si="39"/>
        <v>0</v>
      </c>
      <c r="V119" s="1"/>
      <c r="W119" s="436"/>
      <c r="X119" s="79">
        <f t="shared" si="40"/>
        <v>0</v>
      </c>
      <c r="Y119" s="1"/>
      <c r="Z119" s="436"/>
      <c r="AA119" s="79">
        <f t="shared" si="41"/>
        <v>0</v>
      </c>
    </row>
    <row r="120" spans="1:27" customFormat="1" ht="17.25" customHeight="1">
      <c r="A120" s="1"/>
      <c r="B120" s="231">
        <v>9781907772566</v>
      </c>
      <c r="C120" s="237" t="s">
        <v>1628</v>
      </c>
      <c r="D120" s="29" t="s">
        <v>288</v>
      </c>
      <c r="E120" s="238" t="s">
        <v>98</v>
      </c>
      <c r="F120" s="238" t="s">
        <v>216</v>
      </c>
      <c r="G120" s="238" t="s">
        <v>1629</v>
      </c>
      <c r="H120" s="403"/>
      <c r="I120" s="75">
        <v>14</v>
      </c>
      <c r="J120" s="405"/>
      <c r="K120" s="76">
        <v>7.5</v>
      </c>
      <c r="L120" s="77">
        <f t="shared" si="36"/>
        <v>0</v>
      </c>
      <c r="M120" s="432">
        <v>0</v>
      </c>
      <c r="N120" s="78">
        <f t="shared" si="37"/>
        <v>0</v>
      </c>
      <c r="O120" s="434"/>
      <c r="P120" s="1"/>
      <c r="Q120" s="436"/>
      <c r="R120" s="79">
        <f t="shared" si="38"/>
        <v>0</v>
      </c>
      <c r="S120" s="1"/>
      <c r="T120" s="436"/>
      <c r="U120" s="79">
        <f t="shared" si="39"/>
        <v>0</v>
      </c>
      <c r="V120" s="1"/>
      <c r="W120" s="436"/>
      <c r="X120" s="79">
        <f t="shared" si="40"/>
        <v>0</v>
      </c>
      <c r="Y120" s="1"/>
      <c r="Z120" s="436"/>
      <c r="AA120" s="79">
        <f t="shared" si="41"/>
        <v>0</v>
      </c>
    </row>
    <row r="121" spans="1:27" customFormat="1" ht="17.25" customHeight="1">
      <c r="A121" s="1"/>
      <c r="B121" s="231">
        <v>9781917848572</v>
      </c>
      <c r="C121" s="237" t="s">
        <v>1630</v>
      </c>
      <c r="D121" s="29" t="s">
        <v>288</v>
      </c>
      <c r="E121" s="238" t="s">
        <v>56</v>
      </c>
      <c r="F121" s="238" t="s">
        <v>1534</v>
      </c>
      <c r="G121" s="238" t="s">
        <v>1631</v>
      </c>
      <c r="H121" s="403"/>
      <c r="I121" s="75">
        <v>7.5</v>
      </c>
      <c r="J121" s="405"/>
      <c r="K121" s="76">
        <v>7.5</v>
      </c>
      <c r="L121" s="77">
        <f t="shared" si="36"/>
        <v>0</v>
      </c>
      <c r="M121" s="432">
        <v>0</v>
      </c>
      <c r="N121" s="78">
        <f t="shared" si="37"/>
        <v>0</v>
      </c>
      <c r="O121" s="434"/>
      <c r="P121" s="1"/>
      <c r="Q121" s="436"/>
      <c r="R121" s="79">
        <f t="shared" si="38"/>
        <v>0</v>
      </c>
      <c r="S121" s="1"/>
      <c r="T121" s="436"/>
      <c r="U121" s="79">
        <f t="shared" si="39"/>
        <v>0</v>
      </c>
      <c r="V121" s="1"/>
      <c r="W121" s="436"/>
      <c r="X121" s="79">
        <f t="shared" si="40"/>
        <v>0</v>
      </c>
      <c r="Y121" s="1"/>
      <c r="Z121" s="436"/>
      <c r="AA121" s="79">
        <f t="shared" si="41"/>
        <v>0</v>
      </c>
    </row>
    <row r="122" spans="1:27" customFormat="1" ht="17.25" customHeight="1">
      <c r="A122" s="1"/>
      <c r="B122" s="231">
        <v>9781917848589</v>
      </c>
      <c r="C122" s="237" t="s">
        <v>1632</v>
      </c>
      <c r="D122" s="29" t="s">
        <v>288</v>
      </c>
      <c r="E122" s="238" t="s">
        <v>56</v>
      </c>
      <c r="F122" s="238" t="s">
        <v>1534</v>
      </c>
      <c r="G122" s="238" t="s">
        <v>1633</v>
      </c>
      <c r="H122" s="403"/>
      <c r="I122" s="75">
        <v>7.5</v>
      </c>
      <c r="J122" s="405"/>
      <c r="K122" s="76">
        <v>7.5</v>
      </c>
      <c r="L122" s="77">
        <f t="shared" si="36"/>
        <v>0</v>
      </c>
      <c r="M122" s="432">
        <v>0</v>
      </c>
      <c r="N122" s="78">
        <f t="shared" si="37"/>
        <v>0</v>
      </c>
      <c r="O122" s="434"/>
      <c r="P122" s="1"/>
      <c r="Q122" s="436"/>
      <c r="R122" s="79">
        <f t="shared" si="38"/>
        <v>0</v>
      </c>
      <c r="S122" s="1"/>
      <c r="T122" s="436"/>
      <c r="U122" s="79">
        <f t="shared" si="39"/>
        <v>0</v>
      </c>
      <c r="V122" s="1"/>
      <c r="W122" s="436"/>
      <c r="X122" s="79">
        <f t="shared" si="40"/>
        <v>0</v>
      </c>
      <c r="Y122" s="1"/>
      <c r="Z122" s="436"/>
      <c r="AA122" s="79">
        <f t="shared" si="41"/>
        <v>0</v>
      </c>
    </row>
    <row r="123" spans="1:27" customFormat="1" ht="17.25" customHeight="1">
      <c r="A123" s="1"/>
      <c r="B123" s="91">
        <v>9781780901138</v>
      </c>
      <c r="C123" s="240" t="s">
        <v>1634</v>
      </c>
      <c r="D123" s="29" t="s">
        <v>288</v>
      </c>
      <c r="E123" s="93" t="s">
        <v>56</v>
      </c>
      <c r="F123" s="73" t="s">
        <v>235</v>
      </c>
      <c r="G123" s="238" t="s">
        <v>1635</v>
      </c>
      <c r="H123" s="403"/>
      <c r="I123" s="75">
        <v>15.5</v>
      </c>
      <c r="J123" s="405"/>
      <c r="K123" s="76">
        <f t="shared" ref="K123:K164" si="42">I123-(I123*J123)</f>
        <v>15.5</v>
      </c>
      <c r="L123" s="77">
        <f t="shared" si="36"/>
        <v>0</v>
      </c>
      <c r="M123" s="432">
        <v>0</v>
      </c>
      <c r="N123" s="78">
        <f t="shared" si="37"/>
        <v>0</v>
      </c>
      <c r="O123" s="434"/>
      <c r="P123" s="1"/>
      <c r="Q123" s="436"/>
      <c r="R123" s="79">
        <f t="shared" si="38"/>
        <v>0</v>
      </c>
      <c r="S123" s="1"/>
      <c r="T123" s="436"/>
      <c r="U123" s="79">
        <f t="shared" si="39"/>
        <v>0</v>
      </c>
      <c r="V123" s="1"/>
      <c r="W123" s="436"/>
      <c r="X123" s="79">
        <f t="shared" si="40"/>
        <v>0</v>
      </c>
      <c r="Y123" s="1"/>
      <c r="Z123" s="436"/>
      <c r="AA123" s="79">
        <f t="shared" si="41"/>
        <v>0</v>
      </c>
    </row>
    <row r="124" spans="1:27" customFormat="1" ht="17.25" customHeight="1">
      <c r="A124" s="1"/>
      <c r="B124" s="71">
        <v>9781847418937</v>
      </c>
      <c r="C124" s="240" t="s">
        <v>1636</v>
      </c>
      <c r="D124" s="29" t="s">
        <v>288</v>
      </c>
      <c r="E124" s="93" t="s">
        <v>56</v>
      </c>
      <c r="F124" s="73" t="s">
        <v>235</v>
      </c>
      <c r="G124" s="238" t="s">
        <v>1637</v>
      </c>
      <c r="H124" s="403"/>
      <c r="I124" s="75">
        <v>15.5</v>
      </c>
      <c r="J124" s="405"/>
      <c r="K124" s="76">
        <f t="shared" si="42"/>
        <v>15.5</v>
      </c>
      <c r="L124" s="77">
        <f t="shared" si="36"/>
        <v>0</v>
      </c>
      <c r="M124" s="432">
        <v>0</v>
      </c>
      <c r="N124" s="78">
        <f t="shared" si="37"/>
        <v>0</v>
      </c>
      <c r="O124" s="434"/>
      <c r="P124" s="1"/>
      <c r="Q124" s="436"/>
      <c r="R124" s="79">
        <f t="shared" si="38"/>
        <v>0</v>
      </c>
      <c r="S124" s="1"/>
      <c r="T124" s="436"/>
      <c r="U124" s="79">
        <f t="shared" si="39"/>
        <v>0</v>
      </c>
      <c r="V124" s="1"/>
      <c r="W124" s="436"/>
      <c r="X124" s="79">
        <f t="shared" si="40"/>
        <v>0</v>
      </c>
      <c r="Y124" s="1"/>
      <c r="Z124" s="436"/>
      <c r="AA124" s="79">
        <f t="shared" si="41"/>
        <v>0</v>
      </c>
    </row>
    <row r="125" spans="1:27" customFormat="1" ht="17.25" customHeight="1">
      <c r="A125" s="1"/>
      <c r="B125" s="71">
        <v>9781847415011</v>
      </c>
      <c r="C125" s="240" t="s">
        <v>1638</v>
      </c>
      <c r="D125" s="29" t="s">
        <v>288</v>
      </c>
      <c r="E125" s="93" t="s">
        <v>56</v>
      </c>
      <c r="F125" s="73" t="s">
        <v>235</v>
      </c>
      <c r="G125" s="32" t="s">
        <v>1639</v>
      </c>
      <c r="H125" s="403"/>
      <c r="I125" s="75">
        <v>15.5</v>
      </c>
      <c r="J125" s="405"/>
      <c r="K125" s="76">
        <f t="shared" si="42"/>
        <v>15.5</v>
      </c>
      <c r="L125" s="77">
        <f t="shared" si="36"/>
        <v>0</v>
      </c>
      <c r="M125" s="432">
        <v>0</v>
      </c>
      <c r="N125" s="78">
        <f t="shared" si="37"/>
        <v>0</v>
      </c>
      <c r="O125" s="434"/>
      <c r="P125" s="1"/>
      <c r="Q125" s="436"/>
      <c r="R125" s="79">
        <f t="shared" si="38"/>
        <v>0</v>
      </c>
      <c r="S125" s="1"/>
      <c r="T125" s="436"/>
      <c r="U125" s="79">
        <f t="shared" si="39"/>
        <v>0</v>
      </c>
      <c r="V125" s="1"/>
      <c r="W125" s="436"/>
      <c r="X125" s="79">
        <f t="shared" si="40"/>
        <v>0</v>
      </c>
      <c r="Y125" s="1"/>
      <c r="Z125" s="436"/>
      <c r="AA125" s="79">
        <f t="shared" si="41"/>
        <v>0</v>
      </c>
    </row>
    <row r="126" spans="1:27" customFormat="1" ht="17.25" customHeight="1">
      <c r="A126" s="1"/>
      <c r="B126" s="71">
        <v>9781841314266</v>
      </c>
      <c r="C126" s="240" t="s">
        <v>1584</v>
      </c>
      <c r="D126" s="29" t="s">
        <v>288</v>
      </c>
      <c r="E126" s="93" t="s">
        <v>56</v>
      </c>
      <c r="F126" s="73" t="s">
        <v>235</v>
      </c>
      <c r="G126" s="238" t="s">
        <v>1640</v>
      </c>
      <c r="H126" s="403"/>
      <c r="I126" s="75">
        <v>15.5</v>
      </c>
      <c r="J126" s="405"/>
      <c r="K126" s="76">
        <f t="shared" si="42"/>
        <v>15.5</v>
      </c>
      <c r="L126" s="77">
        <f t="shared" si="36"/>
        <v>0</v>
      </c>
      <c r="M126" s="432">
        <v>0</v>
      </c>
      <c r="N126" s="78">
        <f t="shared" si="37"/>
        <v>0</v>
      </c>
      <c r="O126" s="434"/>
      <c r="P126" s="1"/>
      <c r="Q126" s="436"/>
      <c r="R126" s="79">
        <f t="shared" si="38"/>
        <v>0</v>
      </c>
      <c r="S126" s="1"/>
      <c r="T126" s="436"/>
      <c r="U126" s="79">
        <f t="shared" si="39"/>
        <v>0</v>
      </c>
      <c r="V126" s="1"/>
      <c r="W126" s="436"/>
      <c r="X126" s="79">
        <f t="shared" si="40"/>
        <v>0</v>
      </c>
      <c r="Y126" s="1"/>
      <c r="Z126" s="436"/>
      <c r="AA126" s="79">
        <f t="shared" si="41"/>
        <v>0</v>
      </c>
    </row>
    <row r="127" spans="1:27" customFormat="1" ht="17.25" customHeight="1">
      <c r="A127" s="1"/>
      <c r="B127" s="71">
        <v>9781847414755</v>
      </c>
      <c r="C127" s="240" t="s">
        <v>1641</v>
      </c>
      <c r="D127" s="29" t="s">
        <v>288</v>
      </c>
      <c r="E127" s="93" t="s">
        <v>56</v>
      </c>
      <c r="F127" s="73" t="s">
        <v>235</v>
      </c>
      <c r="G127" s="238" t="s">
        <v>1642</v>
      </c>
      <c r="H127" s="403"/>
      <c r="I127" s="75">
        <v>9.5</v>
      </c>
      <c r="J127" s="405"/>
      <c r="K127" s="76">
        <f t="shared" si="42"/>
        <v>9.5</v>
      </c>
      <c r="L127" s="77">
        <f t="shared" si="36"/>
        <v>0</v>
      </c>
      <c r="M127" s="432">
        <v>0</v>
      </c>
      <c r="N127" s="78">
        <f t="shared" si="37"/>
        <v>0</v>
      </c>
      <c r="O127" s="434"/>
      <c r="P127" s="1"/>
      <c r="Q127" s="436"/>
      <c r="R127" s="79">
        <f t="shared" si="38"/>
        <v>0</v>
      </c>
      <c r="S127" s="1"/>
      <c r="T127" s="436"/>
      <c r="U127" s="79">
        <f t="shared" si="39"/>
        <v>0</v>
      </c>
      <c r="V127" s="1"/>
      <c r="W127" s="436"/>
      <c r="X127" s="79">
        <f t="shared" si="40"/>
        <v>0</v>
      </c>
      <c r="Y127" s="1"/>
      <c r="Z127" s="436"/>
      <c r="AA127" s="79">
        <f t="shared" si="41"/>
        <v>0</v>
      </c>
    </row>
    <row r="128" spans="1:27" customFormat="1" ht="17.25" customHeight="1">
      <c r="A128" s="1"/>
      <c r="B128" s="71">
        <v>9780008179557</v>
      </c>
      <c r="C128" s="240" t="s">
        <v>1643</v>
      </c>
      <c r="D128" s="29" t="s">
        <v>288</v>
      </c>
      <c r="E128" s="93" t="s">
        <v>56</v>
      </c>
      <c r="F128" s="73" t="s">
        <v>235</v>
      </c>
      <c r="G128" s="238"/>
      <c r="H128" s="403"/>
      <c r="I128" s="75">
        <v>9.65</v>
      </c>
      <c r="J128" s="405"/>
      <c r="K128" s="76">
        <f t="shared" si="42"/>
        <v>9.65</v>
      </c>
      <c r="L128" s="77">
        <f t="shared" si="36"/>
        <v>0</v>
      </c>
      <c r="M128" s="432">
        <v>0</v>
      </c>
      <c r="N128" s="78">
        <f t="shared" si="37"/>
        <v>0</v>
      </c>
      <c r="O128" s="434"/>
      <c r="P128" s="1"/>
      <c r="Q128" s="436"/>
      <c r="R128" s="79">
        <f t="shared" si="38"/>
        <v>0</v>
      </c>
      <c r="S128" s="1"/>
      <c r="T128" s="436"/>
      <c r="U128" s="79">
        <f t="shared" si="39"/>
        <v>0</v>
      </c>
      <c r="V128" s="1"/>
      <c r="W128" s="436"/>
      <c r="X128" s="79">
        <f t="shared" si="40"/>
        <v>0</v>
      </c>
      <c r="Y128" s="1"/>
      <c r="Z128" s="436"/>
      <c r="AA128" s="79">
        <f t="shared" si="41"/>
        <v>0</v>
      </c>
    </row>
    <row r="129" spans="1:27" customFormat="1" ht="17.25" customHeight="1">
      <c r="A129" s="1"/>
      <c r="B129" s="71">
        <v>9780007530137</v>
      </c>
      <c r="C129" s="240" t="s">
        <v>1644</v>
      </c>
      <c r="D129" s="29" t="s">
        <v>288</v>
      </c>
      <c r="E129" s="93" t="s">
        <v>56</v>
      </c>
      <c r="F129" s="73" t="s">
        <v>235</v>
      </c>
      <c r="G129" s="238"/>
      <c r="H129" s="403"/>
      <c r="I129" s="75">
        <v>9.65</v>
      </c>
      <c r="J129" s="405"/>
      <c r="K129" s="76">
        <f t="shared" si="42"/>
        <v>9.65</v>
      </c>
      <c r="L129" s="77">
        <f t="shared" si="36"/>
        <v>0</v>
      </c>
      <c r="M129" s="432">
        <v>0</v>
      </c>
      <c r="N129" s="78">
        <f t="shared" si="37"/>
        <v>0</v>
      </c>
      <c r="O129" s="434"/>
      <c r="P129" s="1"/>
      <c r="Q129" s="436"/>
      <c r="R129" s="79">
        <f t="shared" si="38"/>
        <v>0</v>
      </c>
      <c r="S129" s="1"/>
      <c r="T129" s="436"/>
      <c r="U129" s="79">
        <f t="shared" si="39"/>
        <v>0</v>
      </c>
      <c r="V129" s="1"/>
      <c r="W129" s="436"/>
      <c r="X129" s="79">
        <f t="shared" si="40"/>
        <v>0</v>
      </c>
      <c r="Y129" s="1"/>
      <c r="Z129" s="436"/>
      <c r="AA129" s="79">
        <f t="shared" si="41"/>
        <v>0</v>
      </c>
    </row>
    <row r="130" spans="1:27" customFormat="1" ht="17.25" customHeight="1">
      <c r="A130" s="1"/>
      <c r="B130" s="71">
        <v>9780008179533</v>
      </c>
      <c r="C130" s="240" t="s">
        <v>1645</v>
      </c>
      <c r="D130" s="29" t="s">
        <v>288</v>
      </c>
      <c r="E130" s="93" t="s">
        <v>56</v>
      </c>
      <c r="F130" s="73" t="s">
        <v>235</v>
      </c>
      <c r="G130" s="238"/>
      <c r="H130" s="403"/>
      <c r="I130" s="75">
        <v>9.65</v>
      </c>
      <c r="J130" s="405"/>
      <c r="K130" s="76">
        <f t="shared" si="42"/>
        <v>9.65</v>
      </c>
      <c r="L130" s="77">
        <f t="shared" si="36"/>
        <v>0</v>
      </c>
      <c r="M130" s="432">
        <v>0</v>
      </c>
      <c r="N130" s="78">
        <f t="shared" si="37"/>
        <v>0</v>
      </c>
      <c r="O130" s="434"/>
      <c r="P130" s="1"/>
      <c r="Q130" s="436"/>
      <c r="R130" s="79">
        <f t="shared" si="38"/>
        <v>0</v>
      </c>
      <c r="S130" s="1"/>
      <c r="T130" s="436"/>
      <c r="U130" s="79">
        <f t="shared" si="39"/>
        <v>0</v>
      </c>
      <c r="V130" s="1"/>
      <c r="W130" s="436"/>
      <c r="X130" s="79">
        <f t="shared" si="40"/>
        <v>0</v>
      </c>
      <c r="Y130" s="1"/>
      <c r="Z130" s="436"/>
      <c r="AA130" s="79">
        <f t="shared" si="41"/>
        <v>0</v>
      </c>
    </row>
    <row r="131" spans="1:27" customFormat="1" ht="17.25" customHeight="1">
      <c r="A131" s="1"/>
      <c r="B131" s="71">
        <v>9780008179540</v>
      </c>
      <c r="C131" s="240" t="s">
        <v>1646</v>
      </c>
      <c r="D131" s="29" t="s">
        <v>288</v>
      </c>
      <c r="E131" s="93" t="s">
        <v>56</v>
      </c>
      <c r="F131" s="73" t="s">
        <v>235</v>
      </c>
      <c r="G131" s="238"/>
      <c r="H131" s="403"/>
      <c r="I131" s="75">
        <v>9.65</v>
      </c>
      <c r="J131" s="405"/>
      <c r="K131" s="76">
        <f t="shared" si="42"/>
        <v>9.65</v>
      </c>
      <c r="L131" s="77">
        <f t="shared" si="36"/>
        <v>0</v>
      </c>
      <c r="M131" s="432">
        <v>0</v>
      </c>
      <c r="N131" s="78">
        <f t="shared" si="37"/>
        <v>0</v>
      </c>
      <c r="O131" s="434"/>
      <c r="P131" s="1"/>
      <c r="Q131" s="436"/>
      <c r="R131" s="79">
        <f t="shared" si="38"/>
        <v>0</v>
      </c>
      <c r="S131" s="1"/>
      <c r="T131" s="436"/>
      <c r="U131" s="79">
        <f t="shared" si="39"/>
        <v>0</v>
      </c>
      <c r="V131" s="1"/>
      <c r="W131" s="436"/>
      <c r="X131" s="79">
        <f t="shared" si="40"/>
        <v>0</v>
      </c>
      <c r="Y131" s="1"/>
      <c r="Z131" s="436"/>
      <c r="AA131" s="79">
        <f t="shared" si="41"/>
        <v>0</v>
      </c>
    </row>
    <row r="132" spans="1:27" customFormat="1" ht="17.25" customHeight="1">
      <c r="A132" s="1"/>
      <c r="B132" s="231">
        <v>9781906565701</v>
      </c>
      <c r="C132" s="237" t="s">
        <v>1647</v>
      </c>
      <c r="D132" s="29" t="s">
        <v>288</v>
      </c>
      <c r="E132" s="238" t="s">
        <v>54</v>
      </c>
      <c r="F132" s="238" t="s">
        <v>388</v>
      </c>
      <c r="G132" s="238"/>
      <c r="H132" s="403"/>
      <c r="I132" s="75">
        <v>22.99</v>
      </c>
      <c r="J132" s="405"/>
      <c r="K132" s="76">
        <f t="shared" si="42"/>
        <v>22.99</v>
      </c>
      <c r="L132" s="77">
        <f t="shared" si="36"/>
        <v>0</v>
      </c>
      <c r="M132" s="432">
        <v>0</v>
      </c>
      <c r="N132" s="78">
        <f t="shared" si="37"/>
        <v>0</v>
      </c>
      <c r="O132" s="434"/>
      <c r="P132" s="1"/>
      <c r="Q132" s="436"/>
      <c r="R132" s="79">
        <f t="shared" si="38"/>
        <v>0</v>
      </c>
      <c r="S132" s="1"/>
      <c r="T132" s="436"/>
      <c r="U132" s="79">
        <f t="shared" si="39"/>
        <v>0</v>
      </c>
      <c r="V132" s="1"/>
      <c r="W132" s="436"/>
      <c r="X132" s="79">
        <f t="shared" si="40"/>
        <v>0</v>
      </c>
      <c r="Y132" s="1"/>
      <c r="Z132" s="436"/>
      <c r="AA132" s="79">
        <f t="shared" si="41"/>
        <v>0</v>
      </c>
    </row>
    <row r="133" spans="1:27" customFormat="1" ht="17.25" customHeight="1">
      <c r="A133" s="1"/>
      <c r="B133" s="231">
        <v>9781906565718</v>
      </c>
      <c r="C133" s="237" t="s">
        <v>1648</v>
      </c>
      <c r="D133" s="29" t="s">
        <v>288</v>
      </c>
      <c r="E133" s="238" t="s">
        <v>54</v>
      </c>
      <c r="F133" s="238" t="s">
        <v>388</v>
      </c>
      <c r="G133" s="238"/>
      <c r="H133" s="403"/>
      <c r="I133" s="75">
        <v>14.49</v>
      </c>
      <c r="J133" s="405"/>
      <c r="K133" s="76">
        <f t="shared" si="42"/>
        <v>14.49</v>
      </c>
      <c r="L133" s="77">
        <f t="shared" si="36"/>
        <v>0</v>
      </c>
      <c r="M133" s="432">
        <v>0</v>
      </c>
      <c r="N133" s="78">
        <f t="shared" si="37"/>
        <v>0</v>
      </c>
      <c r="O133" s="434"/>
      <c r="P133" s="1"/>
      <c r="Q133" s="436"/>
      <c r="R133" s="79">
        <f t="shared" si="38"/>
        <v>0</v>
      </c>
      <c r="S133" s="1"/>
      <c r="T133" s="436"/>
      <c r="U133" s="79">
        <f t="shared" si="39"/>
        <v>0</v>
      </c>
      <c r="V133" s="1"/>
      <c r="W133" s="436"/>
      <c r="X133" s="79">
        <f t="shared" si="40"/>
        <v>0</v>
      </c>
      <c r="Y133" s="1"/>
      <c r="Z133" s="436"/>
      <c r="AA133" s="79">
        <f t="shared" si="41"/>
        <v>0</v>
      </c>
    </row>
    <row r="134" spans="1:27" customFormat="1" ht="17.25" customHeight="1">
      <c r="A134" s="1"/>
      <c r="B134" s="231">
        <v>9781906565657</v>
      </c>
      <c r="C134" s="237" t="s">
        <v>392</v>
      </c>
      <c r="D134" s="29" t="s">
        <v>288</v>
      </c>
      <c r="E134" s="238" t="s">
        <v>54</v>
      </c>
      <c r="F134" s="238" t="s">
        <v>388</v>
      </c>
      <c r="G134" s="238"/>
      <c r="H134" s="403"/>
      <c r="I134" s="75">
        <v>22.99</v>
      </c>
      <c r="J134" s="405"/>
      <c r="K134" s="76">
        <f t="shared" si="42"/>
        <v>22.99</v>
      </c>
      <c r="L134" s="77">
        <f t="shared" si="36"/>
        <v>0</v>
      </c>
      <c r="M134" s="432">
        <v>0</v>
      </c>
      <c r="N134" s="78">
        <f t="shared" si="37"/>
        <v>0</v>
      </c>
      <c r="O134" s="434"/>
      <c r="P134" s="1"/>
      <c r="Q134" s="436"/>
      <c r="R134" s="79">
        <f t="shared" si="38"/>
        <v>0</v>
      </c>
      <c r="S134" s="1"/>
      <c r="T134" s="436"/>
      <c r="U134" s="79">
        <f t="shared" si="39"/>
        <v>0</v>
      </c>
      <c r="V134" s="1"/>
      <c r="W134" s="436"/>
      <c r="X134" s="79">
        <f t="shared" si="40"/>
        <v>0</v>
      </c>
      <c r="Y134" s="1"/>
      <c r="Z134" s="436"/>
      <c r="AA134" s="79">
        <f t="shared" si="41"/>
        <v>0</v>
      </c>
    </row>
    <row r="135" spans="1:27" customFormat="1" ht="17.25" customHeight="1">
      <c r="A135" s="1"/>
      <c r="B135" s="231">
        <v>9781906565664</v>
      </c>
      <c r="C135" s="237" t="s">
        <v>393</v>
      </c>
      <c r="D135" s="29" t="s">
        <v>288</v>
      </c>
      <c r="E135" s="238" t="s">
        <v>54</v>
      </c>
      <c r="F135" s="238" t="s">
        <v>388</v>
      </c>
      <c r="G135" s="238"/>
      <c r="H135" s="403"/>
      <c r="I135" s="75">
        <v>14.49</v>
      </c>
      <c r="J135" s="405"/>
      <c r="K135" s="76">
        <f t="shared" si="42"/>
        <v>14.49</v>
      </c>
      <c r="L135" s="77">
        <f t="shared" si="36"/>
        <v>0</v>
      </c>
      <c r="M135" s="432">
        <v>0</v>
      </c>
      <c r="N135" s="78">
        <f t="shared" si="37"/>
        <v>0</v>
      </c>
      <c r="O135" s="434"/>
      <c r="P135" s="1"/>
      <c r="Q135" s="436"/>
      <c r="R135" s="79">
        <f t="shared" si="38"/>
        <v>0</v>
      </c>
      <c r="S135" s="1"/>
      <c r="T135" s="436"/>
      <c r="U135" s="79">
        <f t="shared" si="39"/>
        <v>0</v>
      </c>
      <c r="V135" s="1"/>
      <c r="W135" s="436"/>
      <c r="X135" s="79">
        <f t="shared" si="40"/>
        <v>0</v>
      </c>
      <c r="Y135" s="1"/>
      <c r="Z135" s="436"/>
      <c r="AA135" s="79">
        <f t="shared" si="41"/>
        <v>0</v>
      </c>
    </row>
    <row r="136" spans="1:27" customFormat="1" ht="17.25" customHeight="1">
      <c r="A136" s="1"/>
      <c r="B136" s="231">
        <v>9781906565541</v>
      </c>
      <c r="C136" s="237" t="s">
        <v>1649</v>
      </c>
      <c r="D136" s="29" t="s">
        <v>288</v>
      </c>
      <c r="E136" s="238" t="s">
        <v>54</v>
      </c>
      <c r="F136" s="238" t="s">
        <v>388</v>
      </c>
      <c r="G136" s="238"/>
      <c r="H136" s="403"/>
      <c r="I136" s="75">
        <v>14.95</v>
      </c>
      <c r="J136" s="405"/>
      <c r="K136" s="76">
        <f t="shared" si="42"/>
        <v>14.95</v>
      </c>
      <c r="L136" s="77">
        <f t="shared" si="36"/>
        <v>0</v>
      </c>
      <c r="M136" s="432">
        <v>0</v>
      </c>
      <c r="N136" s="78">
        <f t="shared" si="37"/>
        <v>0</v>
      </c>
      <c r="O136" s="434"/>
      <c r="P136" s="1"/>
      <c r="Q136" s="436"/>
      <c r="R136" s="79">
        <f t="shared" si="38"/>
        <v>0</v>
      </c>
      <c r="S136" s="1"/>
      <c r="T136" s="436"/>
      <c r="U136" s="79">
        <f t="shared" si="39"/>
        <v>0</v>
      </c>
      <c r="V136" s="1"/>
      <c r="W136" s="436"/>
      <c r="X136" s="79">
        <f t="shared" si="40"/>
        <v>0</v>
      </c>
      <c r="Y136" s="1"/>
      <c r="Z136" s="436"/>
      <c r="AA136" s="79">
        <f t="shared" si="41"/>
        <v>0</v>
      </c>
    </row>
    <row r="137" spans="1:27" customFormat="1" ht="17.25" customHeight="1">
      <c r="A137" s="1"/>
      <c r="B137" s="231">
        <v>9781906565374</v>
      </c>
      <c r="C137" s="237" t="s">
        <v>1636</v>
      </c>
      <c r="D137" s="29" t="s">
        <v>288</v>
      </c>
      <c r="E137" s="238" t="s">
        <v>54</v>
      </c>
      <c r="F137" s="238" t="s">
        <v>388</v>
      </c>
      <c r="G137" s="238"/>
      <c r="H137" s="403"/>
      <c r="I137" s="75">
        <v>14.95</v>
      </c>
      <c r="J137" s="405"/>
      <c r="K137" s="76">
        <f t="shared" si="42"/>
        <v>14.95</v>
      </c>
      <c r="L137" s="77">
        <f t="shared" si="36"/>
        <v>0</v>
      </c>
      <c r="M137" s="432">
        <v>0</v>
      </c>
      <c r="N137" s="78">
        <f t="shared" si="37"/>
        <v>0</v>
      </c>
      <c r="O137" s="434"/>
      <c r="P137" s="1"/>
      <c r="Q137" s="436"/>
      <c r="R137" s="79">
        <f t="shared" si="38"/>
        <v>0</v>
      </c>
      <c r="S137" s="1"/>
      <c r="T137" s="436"/>
      <c r="U137" s="79">
        <f t="shared" si="39"/>
        <v>0</v>
      </c>
      <c r="V137" s="1"/>
      <c r="W137" s="436"/>
      <c r="X137" s="79">
        <f t="shared" si="40"/>
        <v>0</v>
      </c>
      <c r="Y137" s="1"/>
      <c r="Z137" s="436"/>
      <c r="AA137" s="79">
        <f t="shared" si="41"/>
        <v>0</v>
      </c>
    </row>
    <row r="138" spans="1:27" customFormat="1" ht="17.25" customHeight="1">
      <c r="A138" s="1"/>
      <c r="B138" s="231">
        <v>9781906565633</v>
      </c>
      <c r="C138" s="237" t="s">
        <v>1650</v>
      </c>
      <c r="D138" s="29" t="s">
        <v>288</v>
      </c>
      <c r="E138" s="238" t="s">
        <v>54</v>
      </c>
      <c r="F138" s="238" t="s">
        <v>388</v>
      </c>
      <c r="G138" s="238"/>
      <c r="H138" s="403"/>
      <c r="I138" s="75">
        <v>14.95</v>
      </c>
      <c r="J138" s="405"/>
      <c r="K138" s="76">
        <f t="shared" si="42"/>
        <v>14.95</v>
      </c>
      <c r="L138" s="77">
        <f t="shared" si="36"/>
        <v>0</v>
      </c>
      <c r="M138" s="432">
        <v>0</v>
      </c>
      <c r="N138" s="78">
        <f t="shared" si="37"/>
        <v>0</v>
      </c>
      <c r="O138" s="434"/>
      <c r="P138" s="1"/>
      <c r="Q138" s="436"/>
      <c r="R138" s="79">
        <f t="shared" si="38"/>
        <v>0</v>
      </c>
      <c r="S138" s="1"/>
      <c r="T138" s="436"/>
      <c r="U138" s="79">
        <f t="shared" si="39"/>
        <v>0</v>
      </c>
      <c r="V138" s="1"/>
      <c r="W138" s="436"/>
      <c r="X138" s="79">
        <f t="shared" si="40"/>
        <v>0</v>
      </c>
      <c r="Y138" s="1"/>
      <c r="Z138" s="436"/>
      <c r="AA138" s="79">
        <f t="shared" si="41"/>
        <v>0</v>
      </c>
    </row>
    <row r="139" spans="1:27" customFormat="1" ht="17.25" customHeight="1">
      <c r="A139" s="1"/>
      <c r="B139" s="231">
        <v>9781906565589</v>
      </c>
      <c r="C139" s="237" t="s">
        <v>1651</v>
      </c>
      <c r="D139" s="29" t="s">
        <v>288</v>
      </c>
      <c r="E139" s="238" t="s">
        <v>54</v>
      </c>
      <c r="F139" s="238" t="s">
        <v>388</v>
      </c>
      <c r="G139" s="238"/>
      <c r="H139" s="403"/>
      <c r="I139" s="75">
        <v>14.95</v>
      </c>
      <c r="J139" s="405"/>
      <c r="K139" s="76">
        <f t="shared" si="42"/>
        <v>14.95</v>
      </c>
      <c r="L139" s="77">
        <f t="shared" si="36"/>
        <v>0</v>
      </c>
      <c r="M139" s="432">
        <v>0</v>
      </c>
      <c r="N139" s="78">
        <f t="shared" si="37"/>
        <v>0</v>
      </c>
      <c r="O139" s="434"/>
      <c r="P139" s="1"/>
      <c r="Q139" s="436"/>
      <c r="R139" s="79">
        <f t="shared" si="38"/>
        <v>0</v>
      </c>
      <c r="S139" s="1"/>
      <c r="T139" s="436"/>
      <c r="U139" s="79">
        <f t="shared" si="39"/>
        <v>0</v>
      </c>
      <c r="V139" s="1"/>
      <c r="W139" s="436"/>
      <c r="X139" s="79">
        <f t="shared" si="40"/>
        <v>0</v>
      </c>
      <c r="Y139" s="1"/>
      <c r="Z139" s="436"/>
      <c r="AA139" s="79">
        <f t="shared" si="41"/>
        <v>0</v>
      </c>
    </row>
    <row r="140" spans="1:27" customFormat="1" ht="17.25" customHeight="1">
      <c r="A140" s="1"/>
      <c r="B140" s="231">
        <v>9781906565237</v>
      </c>
      <c r="C140" s="237" t="s">
        <v>394</v>
      </c>
      <c r="D140" s="29" t="s">
        <v>288</v>
      </c>
      <c r="E140" s="238" t="s">
        <v>54</v>
      </c>
      <c r="F140" s="238" t="s">
        <v>388</v>
      </c>
      <c r="G140" s="238"/>
      <c r="H140" s="403"/>
      <c r="I140" s="75">
        <v>15.7</v>
      </c>
      <c r="J140" s="405"/>
      <c r="K140" s="76">
        <f t="shared" si="42"/>
        <v>15.7</v>
      </c>
      <c r="L140" s="77">
        <f t="shared" si="36"/>
        <v>0</v>
      </c>
      <c r="M140" s="432">
        <v>0</v>
      </c>
      <c r="N140" s="78">
        <f t="shared" si="37"/>
        <v>0</v>
      </c>
      <c r="O140" s="434"/>
      <c r="P140" s="1"/>
      <c r="Q140" s="436"/>
      <c r="R140" s="79">
        <f t="shared" si="38"/>
        <v>0</v>
      </c>
      <c r="S140" s="1"/>
      <c r="T140" s="436"/>
      <c r="U140" s="79">
        <f t="shared" si="39"/>
        <v>0</v>
      </c>
      <c r="V140" s="1"/>
      <c r="W140" s="436"/>
      <c r="X140" s="79">
        <f t="shared" si="40"/>
        <v>0</v>
      </c>
      <c r="Y140" s="1"/>
      <c r="Z140" s="436"/>
      <c r="AA140" s="79">
        <f t="shared" si="41"/>
        <v>0</v>
      </c>
    </row>
    <row r="141" spans="1:27" customFormat="1" ht="17.25" customHeight="1">
      <c r="A141" s="1"/>
      <c r="B141" s="231">
        <v>9781906565527</v>
      </c>
      <c r="C141" s="237" t="s">
        <v>399</v>
      </c>
      <c r="D141" s="29" t="s">
        <v>288</v>
      </c>
      <c r="E141" s="238" t="s">
        <v>54</v>
      </c>
      <c r="F141" s="238" t="s">
        <v>388</v>
      </c>
      <c r="G141" s="238"/>
      <c r="H141" s="403"/>
      <c r="I141" s="75">
        <v>27.99</v>
      </c>
      <c r="J141" s="405"/>
      <c r="K141" s="76">
        <f t="shared" si="42"/>
        <v>27.99</v>
      </c>
      <c r="L141" s="77">
        <f t="shared" si="36"/>
        <v>0</v>
      </c>
      <c r="M141" s="432">
        <v>0</v>
      </c>
      <c r="N141" s="78">
        <f t="shared" si="37"/>
        <v>0</v>
      </c>
      <c r="O141" s="434"/>
      <c r="P141" s="1"/>
      <c r="Q141" s="436"/>
      <c r="R141" s="79">
        <f t="shared" si="38"/>
        <v>0</v>
      </c>
      <c r="S141" s="1"/>
      <c r="T141" s="436"/>
      <c r="U141" s="79">
        <f t="shared" si="39"/>
        <v>0</v>
      </c>
      <c r="V141" s="1"/>
      <c r="W141" s="436"/>
      <c r="X141" s="79">
        <f t="shared" si="40"/>
        <v>0</v>
      </c>
      <c r="Y141" s="1"/>
      <c r="Z141" s="436"/>
      <c r="AA141" s="79">
        <f t="shared" si="41"/>
        <v>0</v>
      </c>
    </row>
    <row r="142" spans="1:27" customFormat="1" ht="17.25" customHeight="1">
      <c r="A142" s="1"/>
      <c r="B142" s="71">
        <v>9781804584811</v>
      </c>
      <c r="C142" s="33" t="s">
        <v>1652</v>
      </c>
      <c r="D142" s="29" t="s">
        <v>288</v>
      </c>
      <c r="E142" s="32" t="s">
        <v>54</v>
      </c>
      <c r="F142" s="73" t="s">
        <v>254</v>
      </c>
      <c r="G142" s="32"/>
      <c r="H142" s="403"/>
      <c r="I142" s="75">
        <v>22.95</v>
      </c>
      <c r="J142" s="405"/>
      <c r="K142" s="76">
        <f t="shared" si="42"/>
        <v>22.95</v>
      </c>
      <c r="L142" s="77">
        <f t="shared" si="36"/>
        <v>0</v>
      </c>
      <c r="M142" s="432">
        <v>0</v>
      </c>
      <c r="N142" s="78">
        <f t="shared" si="37"/>
        <v>0</v>
      </c>
      <c r="O142" s="434"/>
      <c r="P142" s="1"/>
      <c r="Q142" s="436"/>
      <c r="R142" s="79">
        <f t="shared" si="38"/>
        <v>0</v>
      </c>
      <c r="S142" s="1"/>
      <c r="T142" s="436"/>
      <c r="U142" s="79">
        <f t="shared" si="39"/>
        <v>0</v>
      </c>
      <c r="V142" s="1"/>
      <c r="W142" s="436"/>
      <c r="X142" s="79">
        <f t="shared" si="40"/>
        <v>0</v>
      </c>
      <c r="Y142" s="1"/>
      <c r="Z142" s="436"/>
      <c r="AA142" s="79">
        <f t="shared" si="41"/>
        <v>0</v>
      </c>
    </row>
    <row r="143" spans="1:27" customFormat="1" ht="17.25" customHeight="1">
      <c r="A143" s="1"/>
      <c r="B143" s="71">
        <v>9781804582527</v>
      </c>
      <c r="C143" s="33" t="s">
        <v>1653</v>
      </c>
      <c r="D143" s="29" t="s">
        <v>288</v>
      </c>
      <c r="E143" s="32" t="s">
        <v>54</v>
      </c>
      <c r="F143" s="73" t="s">
        <v>254</v>
      </c>
      <c r="G143" s="230"/>
      <c r="H143" s="403"/>
      <c r="I143" s="75">
        <v>21.95</v>
      </c>
      <c r="J143" s="405"/>
      <c r="K143" s="76">
        <f t="shared" si="42"/>
        <v>21.95</v>
      </c>
      <c r="L143" s="77">
        <f t="shared" si="36"/>
        <v>0</v>
      </c>
      <c r="M143" s="432">
        <v>0</v>
      </c>
      <c r="N143" s="78">
        <f t="shared" si="37"/>
        <v>0</v>
      </c>
      <c r="O143" s="434"/>
      <c r="P143" s="1"/>
      <c r="Q143" s="436"/>
      <c r="R143" s="79">
        <f t="shared" si="38"/>
        <v>0</v>
      </c>
      <c r="S143" s="1"/>
      <c r="T143" s="436"/>
      <c r="U143" s="79">
        <f t="shared" si="39"/>
        <v>0</v>
      </c>
      <c r="V143" s="1"/>
      <c r="W143" s="436"/>
      <c r="X143" s="79">
        <f t="shared" si="40"/>
        <v>0</v>
      </c>
      <c r="Y143" s="1"/>
      <c r="Z143" s="436"/>
      <c r="AA143" s="79">
        <f t="shared" si="41"/>
        <v>0</v>
      </c>
    </row>
    <row r="144" spans="1:27" customFormat="1" ht="17.25" customHeight="1">
      <c r="A144" s="1"/>
      <c r="B144" s="71">
        <v>9780717188277</v>
      </c>
      <c r="C144" s="33" t="s">
        <v>1654</v>
      </c>
      <c r="D144" s="29" t="s">
        <v>288</v>
      </c>
      <c r="E144" s="32" t="s">
        <v>54</v>
      </c>
      <c r="F144" s="73" t="s">
        <v>254</v>
      </c>
      <c r="G144" s="230"/>
      <c r="H144" s="403"/>
      <c r="I144" s="75">
        <v>15.95</v>
      </c>
      <c r="J144" s="405"/>
      <c r="K144" s="76">
        <f t="shared" si="42"/>
        <v>15.95</v>
      </c>
      <c r="L144" s="77">
        <f t="shared" si="36"/>
        <v>0</v>
      </c>
      <c r="M144" s="432">
        <v>0</v>
      </c>
      <c r="N144" s="78">
        <f t="shared" si="37"/>
        <v>0</v>
      </c>
      <c r="O144" s="434"/>
      <c r="P144" s="1"/>
      <c r="Q144" s="436"/>
      <c r="R144" s="79">
        <f t="shared" si="38"/>
        <v>0</v>
      </c>
      <c r="S144" s="1"/>
      <c r="T144" s="436"/>
      <c r="U144" s="79">
        <f t="shared" si="39"/>
        <v>0</v>
      </c>
      <c r="V144" s="1"/>
      <c r="W144" s="436"/>
      <c r="X144" s="79">
        <f t="shared" si="40"/>
        <v>0</v>
      </c>
      <c r="Y144" s="1"/>
      <c r="Z144" s="436"/>
      <c r="AA144" s="79">
        <f t="shared" si="41"/>
        <v>0</v>
      </c>
    </row>
    <row r="145" spans="1:27" customFormat="1" ht="17.25" customHeight="1">
      <c r="A145" s="1"/>
      <c r="B145" s="71">
        <v>9780717173266</v>
      </c>
      <c r="C145" s="33" t="s">
        <v>1655</v>
      </c>
      <c r="D145" s="29" t="s">
        <v>288</v>
      </c>
      <c r="E145" s="32" t="s">
        <v>54</v>
      </c>
      <c r="F145" s="73" t="s">
        <v>254</v>
      </c>
      <c r="G145" s="230"/>
      <c r="H145" s="403"/>
      <c r="I145" s="75">
        <v>15.95</v>
      </c>
      <c r="J145" s="405"/>
      <c r="K145" s="76">
        <f t="shared" si="42"/>
        <v>15.95</v>
      </c>
      <c r="L145" s="77">
        <f t="shared" si="36"/>
        <v>0</v>
      </c>
      <c r="M145" s="432">
        <v>0</v>
      </c>
      <c r="N145" s="78">
        <f t="shared" si="37"/>
        <v>0</v>
      </c>
      <c r="O145" s="434"/>
      <c r="P145" s="1"/>
      <c r="Q145" s="436"/>
      <c r="R145" s="79">
        <f t="shared" si="38"/>
        <v>0</v>
      </c>
      <c r="S145" s="1"/>
      <c r="T145" s="436"/>
      <c r="U145" s="79">
        <f t="shared" si="39"/>
        <v>0</v>
      </c>
      <c r="V145" s="1"/>
      <c r="W145" s="436"/>
      <c r="X145" s="79">
        <f t="shared" si="40"/>
        <v>0</v>
      </c>
      <c r="Y145" s="1"/>
      <c r="Z145" s="436"/>
      <c r="AA145" s="79">
        <f t="shared" si="41"/>
        <v>0</v>
      </c>
    </row>
    <row r="146" spans="1:27" customFormat="1" ht="17.25" customHeight="1">
      <c r="A146" s="1"/>
      <c r="B146" s="71">
        <v>9780717180622</v>
      </c>
      <c r="C146" s="33" t="s">
        <v>1656</v>
      </c>
      <c r="D146" s="29" t="s">
        <v>288</v>
      </c>
      <c r="E146" s="32" t="s">
        <v>54</v>
      </c>
      <c r="F146" s="73" t="s">
        <v>254</v>
      </c>
      <c r="G146" s="230"/>
      <c r="H146" s="403"/>
      <c r="I146" s="75">
        <v>15.95</v>
      </c>
      <c r="J146" s="405"/>
      <c r="K146" s="76">
        <f t="shared" si="42"/>
        <v>15.95</v>
      </c>
      <c r="L146" s="77">
        <f t="shared" si="36"/>
        <v>0</v>
      </c>
      <c r="M146" s="432">
        <v>0</v>
      </c>
      <c r="N146" s="78">
        <f t="shared" si="37"/>
        <v>0</v>
      </c>
      <c r="O146" s="434"/>
      <c r="P146" s="1"/>
      <c r="Q146" s="436"/>
      <c r="R146" s="79">
        <f t="shared" si="38"/>
        <v>0</v>
      </c>
      <c r="S146" s="1"/>
      <c r="T146" s="436"/>
      <c r="U146" s="79">
        <f t="shared" si="39"/>
        <v>0</v>
      </c>
      <c r="V146" s="1"/>
      <c r="W146" s="436"/>
      <c r="X146" s="79">
        <f t="shared" si="40"/>
        <v>0</v>
      </c>
      <c r="Y146" s="1"/>
      <c r="Z146" s="436"/>
      <c r="AA146" s="79">
        <f t="shared" si="41"/>
        <v>0</v>
      </c>
    </row>
    <row r="147" spans="1:27" customFormat="1" ht="17.25" customHeight="1">
      <c r="A147" s="1"/>
      <c r="B147" s="71">
        <v>9780717198986</v>
      </c>
      <c r="C147" s="240" t="s">
        <v>1657</v>
      </c>
      <c r="D147" s="29" t="s">
        <v>288</v>
      </c>
      <c r="E147" s="32" t="s">
        <v>54</v>
      </c>
      <c r="F147" s="73" t="s">
        <v>254</v>
      </c>
      <c r="G147" s="230"/>
      <c r="H147" s="403"/>
      <c r="I147" s="75">
        <v>13.95</v>
      </c>
      <c r="J147" s="405"/>
      <c r="K147" s="76">
        <f t="shared" si="42"/>
        <v>13.95</v>
      </c>
      <c r="L147" s="77">
        <f t="shared" si="36"/>
        <v>0</v>
      </c>
      <c r="M147" s="432">
        <v>0</v>
      </c>
      <c r="N147" s="78">
        <f t="shared" si="37"/>
        <v>0</v>
      </c>
      <c r="O147" s="434"/>
      <c r="P147" s="1"/>
      <c r="Q147" s="436"/>
      <c r="R147" s="79">
        <f t="shared" si="38"/>
        <v>0</v>
      </c>
      <c r="S147" s="1"/>
      <c r="T147" s="436"/>
      <c r="U147" s="79">
        <f t="shared" si="39"/>
        <v>0</v>
      </c>
      <c r="V147" s="1"/>
      <c r="W147" s="436"/>
      <c r="X147" s="79">
        <f t="shared" si="40"/>
        <v>0</v>
      </c>
      <c r="Y147" s="1"/>
      <c r="Z147" s="436"/>
      <c r="AA147" s="79">
        <f t="shared" si="41"/>
        <v>0</v>
      </c>
    </row>
    <row r="148" spans="1:27" customFormat="1" ht="17.25" customHeight="1">
      <c r="A148" s="1"/>
      <c r="B148" s="71">
        <v>9780717190331</v>
      </c>
      <c r="C148" s="33" t="s">
        <v>1658</v>
      </c>
      <c r="D148" s="29" t="s">
        <v>288</v>
      </c>
      <c r="E148" s="32" t="s">
        <v>54</v>
      </c>
      <c r="F148" s="73" t="s">
        <v>254</v>
      </c>
      <c r="G148" s="230"/>
      <c r="H148" s="403"/>
      <c r="I148" s="75">
        <v>32.950000000000003</v>
      </c>
      <c r="J148" s="405"/>
      <c r="K148" s="76">
        <f t="shared" si="42"/>
        <v>32.950000000000003</v>
      </c>
      <c r="L148" s="77">
        <f t="shared" si="36"/>
        <v>0</v>
      </c>
      <c r="M148" s="432">
        <v>0</v>
      </c>
      <c r="N148" s="78">
        <f t="shared" si="37"/>
        <v>0</v>
      </c>
      <c r="O148" s="434"/>
      <c r="P148" s="1"/>
      <c r="Q148" s="436"/>
      <c r="R148" s="79">
        <f t="shared" si="38"/>
        <v>0</v>
      </c>
      <c r="S148" s="1"/>
      <c r="T148" s="436"/>
      <c r="U148" s="79">
        <f t="shared" si="39"/>
        <v>0</v>
      </c>
      <c r="V148" s="1"/>
      <c r="W148" s="436"/>
      <c r="X148" s="79">
        <f t="shared" si="40"/>
        <v>0</v>
      </c>
      <c r="Y148" s="1"/>
      <c r="Z148" s="436"/>
      <c r="AA148" s="79">
        <f t="shared" si="41"/>
        <v>0</v>
      </c>
    </row>
    <row r="149" spans="1:27" customFormat="1" ht="17.25" customHeight="1">
      <c r="A149" s="1"/>
      <c r="B149" s="71">
        <v>9780717199457</v>
      </c>
      <c r="C149" s="241" t="s">
        <v>1659</v>
      </c>
      <c r="D149" s="29" t="s">
        <v>288</v>
      </c>
      <c r="E149" s="32" t="s">
        <v>54</v>
      </c>
      <c r="F149" s="73" t="s">
        <v>254</v>
      </c>
      <c r="G149" s="242"/>
      <c r="H149" s="403"/>
      <c r="I149" s="75">
        <v>23.95</v>
      </c>
      <c r="J149" s="405"/>
      <c r="K149" s="76">
        <f t="shared" si="42"/>
        <v>23.95</v>
      </c>
      <c r="L149" s="77">
        <f t="shared" si="36"/>
        <v>0</v>
      </c>
      <c r="M149" s="432">
        <v>0</v>
      </c>
      <c r="N149" s="78">
        <f t="shared" si="37"/>
        <v>0</v>
      </c>
      <c r="O149" s="434"/>
      <c r="P149" s="1"/>
      <c r="Q149" s="436"/>
      <c r="R149" s="79">
        <f t="shared" si="38"/>
        <v>0</v>
      </c>
      <c r="S149" s="1"/>
      <c r="T149" s="436"/>
      <c r="U149" s="79">
        <f t="shared" si="39"/>
        <v>0</v>
      </c>
      <c r="V149" s="1"/>
      <c r="W149" s="436"/>
      <c r="X149" s="79">
        <f t="shared" si="40"/>
        <v>0</v>
      </c>
      <c r="Y149" s="1"/>
      <c r="Z149" s="436"/>
      <c r="AA149" s="79">
        <f t="shared" si="41"/>
        <v>0</v>
      </c>
    </row>
    <row r="150" spans="1:27" customFormat="1" ht="17.25" customHeight="1">
      <c r="A150" s="1"/>
      <c r="B150" s="71">
        <v>9780717188093</v>
      </c>
      <c r="C150" s="33" t="s">
        <v>1660</v>
      </c>
      <c r="D150" s="29" t="s">
        <v>288</v>
      </c>
      <c r="E150" s="32" t="s">
        <v>54</v>
      </c>
      <c r="F150" s="73" t="s">
        <v>254</v>
      </c>
      <c r="G150" s="230"/>
      <c r="H150" s="403"/>
      <c r="I150" s="75">
        <v>17.95</v>
      </c>
      <c r="J150" s="405"/>
      <c r="K150" s="76">
        <f t="shared" si="42"/>
        <v>17.95</v>
      </c>
      <c r="L150" s="77">
        <f t="shared" si="36"/>
        <v>0</v>
      </c>
      <c r="M150" s="432">
        <v>0</v>
      </c>
      <c r="N150" s="78">
        <f t="shared" si="37"/>
        <v>0</v>
      </c>
      <c r="O150" s="434"/>
      <c r="P150" s="1"/>
      <c r="Q150" s="436"/>
      <c r="R150" s="79">
        <f t="shared" si="38"/>
        <v>0</v>
      </c>
      <c r="S150" s="1"/>
      <c r="T150" s="436"/>
      <c r="U150" s="79">
        <f t="shared" si="39"/>
        <v>0</v>
      </c>
      <c r="V150" s="1"/>
      <c r="W150" s="436"/>
      <c r="X150" s="79">
        <f t="shared" si="40"/>
        <v>0</v>
      </c>
      <c r="Y150" s="1"/>
      <c r="Z150" s="436"/>
      <c r="AA150" s="79">
        <f t="shared" si="41"/>
        <v>0</v>
      </c>
    </row>
    <row r="151" spans="1:27" customFormat="1" ht="17.25" customHeight="1">
      <c r="A151" s="1"/>
      <c r="B151" s="71">
        <v>9780717197187</v>
      </c>
      <c r="C151" s="33" t="s">
        <v>1661</v>
      </c>
      <c r="D151" s="29" t="s">
        <v>288</v>
      </c>
      <c r="E151" s="32" t="s">
        <v>98</v>
      </c>
      <c r="F151" s="73" t="s">
        <v>254</v>
      </c>
      <c r="G151" s="230"/>
      <c r="H151" s="403"/>
      <c r="I151" s="75">
        <v>10.95</v>
      </c>
      <c r="J151" s="405"/>
      <c r="K151" s="76">
        <f t="shared" si="42"/>
        <v>10.95</v>
      </c>
      <c r="L151" s="77">
        <f t="shared" si="36"/>
        <v>0</v>
      </c>
      <c r="M151" s="432">
        <v>0</v>
      </c>
      <c r="N151" s="78">
        <f t="shared" si="37"/>
        <v>0</v>
      </c>
      <c r="O151" s="434"/>
      <c r="P151" s="1"/>
      <c r="Q151" s="436"/>
      <c r="R151" s="79">
        <f t="shared" si="38"/>
        <v>0</v>
      </c>
      <c r="S151" s="1"/>
      <c r="T151" s="436"/>
      <c r="U151" s="79">
        <f t="shared" si="39"/>
        <v>0</v>
      </c>
      <c r="V151" s="1"/>
      <c r="W151" s="436"/>
      <c r="X151" s="79">
        <f t="shared" si="40"/>
        <v>0</v>
      </c>
      <c r="Y151" s="1"/>
      <c r="Z151" s="436"/>
      <c r="AA151" s="79">
        <f t="shared" si="41"/>
        <v>0</v>
      </c>
    </row>
    <row r="152" spans="1:27" customFormat="1" ht="17.25" customHeight="1">
      <c r="A152" s="1"/>
      <c r="B152" s="231">
        <v>9781915486219</v>
      </c>
      <c r="C152" s="237" t="s">
        <v>1662</v>
      </c>
      <c r="D152" s="29" t="s">
        <v>288</v>
      </c>
      <c r="E152" s="238" t="s">
        <v>56</v>
      </c>
      <c r="F152" s="238" t="s">
        <v>1663</v>
      </c>
      <c r="G152" s="238" t="s">
        <v>1664</v>
      </c>
      <c r="H152" s="403"/>
      <c r="I152" s="75">
        <v>15.99</v>
      </c>
      <c r="J152" s="405"/>
      <c r="K152" s="76">
        <f t="shared" si="42"/>
        <v>15.99</v>
      </c>
      <c r="L152" s="77">
        <f t="shared" si="36"/>
        <v>0</v>
      </c>
      <c r="M152" s="432">
        <v>0</v>
      </c>
      <c r="N152" s="78">
        <f t="shared" si="37"/>
        <v>0</v>
      </c>
      <c r="O152" s="434"/>
      <c r="P152" s="1"/>
      <c r="Q152" s="436"/>
      <c r="R152" s="79">
        <f t="shared" si="38"/>
        <v>0</v>
      </c>
      <c r="S152" s="1"/>
      <c r="T152" s="436"/>
      <c r="U152" s="79">
        <f t="shared" si="39"/>
        <v>0</v>
      </c>
      <c r="V152" s="1"/>
      <c r="W152" s="436"/>
      <c r="X152" s="79">
        <f t="shared" si="40"/>
        <v>0</v>
      </c>
      <c r="Y152" s="1"/>
      <c r="Z152" s="436"/>
      <c r="AA152" s="79">
        <f t="shared" si="41"/>
        <v>0</v>
      </c>
    </row>
    <row r="153" spans="1:27" customFormat="1" ht="17.25" customHeight="1">
      <c r="A153" s="1"/>
      <c r="B153" s="231">
        <v>9781915486226</v>
      </c>
      <c r="C153" s="237" t="s">
        <v>1665</v>
      </c>
      <c r="D153" s="29" t="s">
        <v>288</v>
      </c>
      <c r="E153" s="238" t="s">
        <v>56</v>
      </c>
      <c r="F153" s="238" t="s">
        <v>1560</v>
      </c>
      <c r="G153" s="219" t="s">
        <v>1666</v>
      </c>
      <c r="H153" s="403"/>
      <c r="I153" s="75">
        <v>15.99</v>
      </c>
      <c r="J153" s="405"/>
      <c r="K153" s="76">
        <f t="shared" si="42"/>
        <v>15.99</v>
      </c>
      <c r="L153" s="77">
        <f t="shared" si="36"/>
        <v>0</v>
      </c>
      <c r="M153" s="432">
        <v>0</v>
      </c>
      <c r="N153" s="78">
        <f t="shared" si="37"/>
        <v>0</v>
      </c>
      <c r="O153" s="434"/>
      <c r="P153" s="1"/>
      <c r="Q153" s="436"/>
      <c r="R153" s="79">
        <f t="shared" si="38"/>
        <v>0</v>
      </c>
      <c r="S153" s="1"/>
      <c r="T153" s="436"/>
      <c r="U153" s="79">
        <f t="shared" si="39"/>
        <v>0</v>
      </c>
      <c r="V153" s="1"/>
      <c r="W153" s="436"/>
      <c r="X153" s="79">
        <f t="shared" si="40"/>
        <v>0</v>
      </c>
      <c r="Y153" s="1"/>
      <c r="Z153" s="436"/>
      <c r="AA153" s="79">
        <f t="shared" si="41"/>
        <v>0</v>
      </c>
    </row>
    <row r="154" spans="1:27" customFormat="1" ht="17.25" customHeight="1">
      <c r="A154" s="1"/>
      <c r="B154" s="231">
        <v>9781915486288</v>
      </c>
      <c r="C154" s="237" t="s">
        <v>1667</v>
      </c>
      <c r="D154" s="29" t="s">
        <v>288</v>
      </c>
      <c r="E154" s="238" t="s">
        <v>56</v>
      </c>
      <c r="F154" s="238" t="s">
        <v>1663</v>
      </c>
      <c r="G154" s="238" t="s">
        <v>1668</v>
      </c>
      <c r="H154" s="403"/>
      <c r="I154" s="75">
        <v>15.99</v>
      </c>
      <c r="J154" s="405"/>
      <c r="K154" s="76">
        <f t="shared" si="42"/>
        <v>15.99</v>
      </c>
      <c r="L154" s="77">
        <f t="shared" si="36"/>
        <v>0</v>
      </c>
      <c r="M154" s="432">
        <v>0</v>
      </c>
      <c r="N154" s="78">
        <f t="shared" si="37"/>
        <v>0</v>
      </c>
      <c r="O154" s="434"/>
      <c r="P154" s="1"/>
      <c r="Q154" s="436"/>
      <c r="R154" s="79">
        <f t="shared" si="38"/>
        <v>0</v>
      </c>
      <c r="S154" s="1"/>
      <c r="T154" s="436"/>
      <c r="U154" s="79">
        <f t="shared" si="39"/>
        <v>0</v>
      </c>
      <c r="V154" s="1"/>
      <c r="W154" s="436"/>
      <c r="X154" s="79">
        <f t="shared" si="40"/>
        <v>0</v>
      </c>
      <c r="Y154" s="1"/>
      <c r="Z154" s="436"/>
      <c r="AA154" s="79">
        <f t="shared" si="41"/>
        <v>0</v>
      </c>
    </row>
    <row r="155" spans="1:27" customFormat="1" ht="17.25" customHeight="1">
      <c r="A155" s="1"/>
      <c r="B155" s="231">
        <v>9781915486295</v>
      </c>
      <c r="C155" s="237" t="s">
        <v>1669</v>
      </c>
      <c r="D155" s="29" t="s">
        <v>288</v>
      </c>
      <c r="E155" s="238" t="s">
        <v>56</v>
      </c>
      <c r="F155" s="238" t="s">
        <v>1663</v>
      </c>
      <c r="G155" s="219" t="s">
        <v>1670</v>
      </c>
      <c r="H155" s="403"/>
      <c r="I155" s="75">
        <v>15.99</v>
      </c>
      <c r="J155" s="405"/>
      <c r="K155" s="76">
        <f t="shared" si="42"/>
        <v>15.99</v>
      </c>
      <c r="L155" s="77">
        <f t="shared" si="36"/>
        <v>0</v>
      </c>
      <c r="M155" s="432">
        <v>0</v>
      </c>
      <c r="N155" s="78">
        <f t="shared" si="37"/>
        <v>0</v>
      </c>
      <c r="O155" s="434"/>
      <c r="P155" s="1"/>
      <c r="Q155" s="436"/>
      <c r="R155" s="79">
        <f t="shared" si="38"/>
        <v>0</v>
      </c>
      <c r="S155" s="1"/>
      <c r="T155" s="436"/>
      <c r="U155" s="79">
        <f t="shared" si="39"/>
        <v>0</v>
      </c>
      <c r="V155" s="1"/>
      <c r="W155" s="436"/>
      <c r="X155" s="79">
        <f t="shared" si="40"/>
        <v>0</v>
      </c>
      <c r="Y155" s="1"/>
      <c r="Z155" s="436"/>
      <c r="AA155" s="79">
        <f t="shared" si="41"/>
        <v>0</v>
      </c>
    </row>
    <row r="156" spans="1:27" customFormat="1" ht="17.25" customHeight="1">
      <c r="A156" s="1"/>
      <c r="B156" s="231">
        <v>9781915486417</v>
      </c>
      <c r="C156" s="237" t="s">
        <v>1671</v>
      </c>
      <c r="D156" s="29" t="s">
        <v>288</v>
      </c>
      <c r="E156" s="238" t="s">
        <v>56</v>
      </c>
      <c r="F156" s="238" t="s">
        <v>1663</v>
      </c>
      <c r="G156" s="238" t="s">
        <v>1672</v>
      </c>
      <c r="H156" s="403"/>
      <c r="I156" s="75">
        <v>15.99</v>
      </c>
      <c r="J156" s="405"/>
      <c r="K156" s="76">
        <f t="shared" si="42"/>
        <v>15.99</v>
      </c>
      <c r="L156" s="77">
        <f t="shared" si="36"/>
        <v>0</v>
      </c>
      <c r="M156" s="432">
        <v>0</v>
      </c>
      <c r="N156" s="78">
        <f t="shared" si="37"/>
        <v>0</v>
      </c>
      <c r="O156" s="434"/>
      <c r="P156" s="1"/>
      <c r="Q156" s="436"/>
      <c r="R156" s="79">
        <f t="shared" si="38"/>
        <v>0</v>
      </c>
      <c r="S156" s="1"/>
      <c r="T156" s="436"/>
      <c r="U156" s="79">
        <f t="shared" si="39"/>
        <v>0</v>
      </c>
      <c r="V156" s="1"/>
      <c r="W156" s="436"/>
      <c r="X156" s="79">
        <f t="shared" si="40"/>
        <v>0</v>
      </c>
      <c r="Y156" s="1"/>
      <c r="Z156" s="436"/>
      <c r="AA156" s="79">
        <f t="shared" si="41"/>
        <v>0</v>
      </c>
    </row>
    <row r="157" spans="1:27" customFormat="1" ht="17.25" customHeight="1">
      <c r="A157" s="1"/>
      <c r="B157" s="231">
        <v>9781915486400</v>
      </c>
      <c r="C157" s="237" t="s">
        <v>1673</v>
      </c>
      <c r="D157" s="29" t="s">
        <v>288</v>
      </c>
      <c r="E157" s="238" t="s">
        <v>56</v>
      </c>
      <c r="F157" s="238" t="s">
        <v>1663</v>
      </c>
      <c r="G157" s="238" t="s">
        <v>1674</v>
      </c>
      <c r="H157" s="403"/>
      <c r="I157" s="75">
        <v>15.99</v>
      </c>
      <c r="J157" s="405"/>
      <c r="K157" s="76">
        <f t="shared" si="42"/>
        <v>15.99</v>
      </c>
      <c r="L157" s="77">
        <f t="shared" si="36"/>
        <v>0</v>
      </c>
      <c r="M157" s="432">
        <v>0</v>
      </c>
      <c r="N157" s="78">
        <f t="shared" si="37"/>
        <v>0</v>
      </c>
      <c r="O157" s="434"/>
      <c r="P157" s="1"/>
      <c r="Q157" s="436"/>
      <c r="R157" s="79">
        <f t="shared" si="38"/>
        <v>0</v>
      </c>
      <c r="S157" s="1"/>
      <c r="T157" s="436"/>
      <c r="U157" s="79">
        <f t="shared" si="39"/>
        <v>0</v>
      </c>
      <c r="V157" s="1"/>
      <c r="W157" s="436"/>
      <c r="X157" s="79">
        <f t="shared" si="40"/>
        <v>0</v>
      </c>
      <c r="Y157" s="1"/>
      <c r="Z157" s="436"/>
      <c r="AA157" s="79">
        <f t="shared" si="41"/>
        <v>0</v>
      </c>
    </row>
    <row r="158" spans="1:27" customFormat="1" ht="17.25" customHeight="1">
      <c r="A158" s="1"/>
      <c r="B158" s="231">
        <v>9781909417335</v>
      </c>
      <c r="C158" s="237" t="s">
        <v>1638</v>
      </c>
      <c r="D158" s="29" t="s">
        <v>288</v>
      </c>
      <c r="E158" s="238" t="s">
        <v>54</v>
      </c>
      <c r="F158" s="238" t="s">
        <v>1663</v>
      </c>
      <c r="G158" s="238" t="s">
        <v>1675</v>
      </c>
      <c r="H158" s="403"/>
      <c r="I158" s="75">
        <v>12.99</v>
      </c>
      <c r="J158" s="405"/>
      <c r="K158" s="76">
        <f t="shared" si="42"/>
        <v>12.99</v>
      </c>
      <c r="L158" s="77">
        <f t="shared" si="36"/>
        <v>0</v>
      </c>
      <c r="M158" s="432">
        <v>0</v>
      </c>
      <c r="N158" s="78">
        <f t="shared" si="37"/>
        <v>0</v>
      </c>
      <c r="O158" s="434"/>
      <c r="P158" s="1"/>
      <c r="Q158" s="436"/>
      <c r="R158" s="79">
        <f t="shared" si="38"/>
        <v>0</v>
      </c>
      <c r="S158" s="1"/>
      <c r="T158" s="436"/>
      <c r="U158" s="79">
        <f t="shared" si="39"/>
        <v>0</v>
      </c>
      <c r="V158" s="1"/>
      <c r="W158" s="436"/>
      <c r="X158" s="79">
        <f t="shared" si="40"/>
        <v>0</v>
      </c>
      <c r="Y158" s="1"/>
      <c r="Z158" s="436"/>
      <c r="AA158" s="79">
        <f t="shared" si="41"/>
        <v>0</v>
      </c>
    </row>
    <row r="159" spans="1:27" customFormat="1" ht="17.25" customHeight="1">
      <c r="A159" s="1"/>
      <c r="B159" s="231">
        <v>9781909417052</v>
      </c>
      <c r="C159" s="237" t="s">
        <v>1634</v>
      </c>
      <c r="D159" s="29" t="s">
        <v>288</v>
      </c>
      <c r="E159" s="238" t="s">
        <v>54</v>
      </c>
      <c r="F159" s="238" t="s">
        <v>1663</v>
      </c>
      <c r="G159" s="238" t="s">
        <v>1676</v>
      </c>
      <c r="H159" s="403"/>
      <c r="I159" s="75">
        <v>12.99</v>
      </c>
      <c r="J159" s="405"/>
      <c r="K159" s="76">
        <f t="shared" si="42"/>
        <v>12.99</v>
      </c>
      <c r="L159" s="77">
        <f t="shared" si="36"/>
        <v>0</v>
      </c>
      <c r="M159" s="432">
        <v>0</v>
      </c>
      <c r="N159" s="78">
        <f t="shared" si="37"/>
        <v>0</v>
      </c>
      <c r="O159" s="434"/>
      <c r="P159" s="1"/>
      <c r="Q159" s="436"/>
      <c r="R159" s="79">
        <f t="shared" si="38"/>
        <v>0</v>
      </c>
      <c r="S159" s="1"/>
      <c r="T159" s="436"/>
      <c r="U159" s="79">
        <f t="shared" si="39"/>
        <v>0</v>
      </c>
      <c r="V159" s="1"/>
      <c r="W159" s="436"/>
      <c r="X159" s="79">
        <f t="shared" si="40"/>
        <v>0</v>
      </c>
      <c r="Y159" s="1"/>
      <c r="Z159" s="436"/>
      <c r="AA159" s="79">
        <f t="shared" si="41"/>
        <v>0</v>
      </c>
    </row>
    <row r="160" spans="1:27" customFormat="1" ht="17.25" customHeight="1">
      <c r="A160" s="1"/>
      <c r="B160" s="231">
        <v>9781915486196</v>
      </c>
      <c r="C160" s="237" t="s">
        <v>1677</v>
      </c>
      <c r="D160" s="29" t="s">
        <v>288</v>
      </c>
      <c r="E160" s="238" t="s">
        <v>54</v>
      </c>
      <c r="F160" s="238" t="s">
        <v>1560</v>
      </c>
      <c r="G160" s="238" t="s">
        <v>1678</v>
      </c>
      <c r="H160" s="403"/>
      <c r="I160" s="75">
        <v>19.989999999999998</v>
      </c>
      <c r="J160" s="405"/>
      <c r="K160" s="76">
        <f t="shared" si="42"/>
        <v>19.989999999999998</v>
      </c>
      <c r="L160" s="77">
        <f t="shared" si="36"/>
        <v>0</v>
      </c>
      <c r="M160" s="432">
        <v>0</v>
      </c>
      <c r="N160" s="78">
        <f t="shared" si="37"/>
        <v>0</v>
      </c>
      <c r="O160" s="434"/>
      <c r="P160" s="1"/>
      <c r="Q160" s="436"/>
      <c r="R160" s="79">
        <f t="shared" si="38"/>
        <v>0</v>
      </c>
      <c r="S160" s="1"/>
      <c r="T160" s="436"/>
      <c r="U160" s="79">
        <f t="shared" si="39"/>
        <v>0</v>
      </c>
      <c r="V160" s="1"/>
      <c r="W160" s="436"/>
      <c r="X160" s="79">
        <f t="shared" si="40"/>
        <v>0</v>
      </c>
      <c r="Y160" s="1"/>
      <c r="Z160" s="436"/>
      <c r="AA160" s="79">
        <f t="shared" si="41"/>
        <v>0</v>
      </c>
    </row>
    <row r="161" spans="1:27" customFormat="1" ht="17.25" customHeight="1">
      <c r="A161" s="1"/>
      <c r="B161" s="231">
        <v>9781909417243</v>
      </c>
      <c r="C161" s="237" t="s">
        <v>1584</v>
      </c>
      <c r="D161" s="29" t="s">
        <v>288</v>
      </c>
      <c r="E161" s="238" t="s">
        <v>54</v>
      </c>
      <c r="F161" s="238" t="s">
        <v>1560</v>
      </c>
      <c r="G161" s="238" t="s">
        <v>1679</v>
      </c>
      <c r="H161" s="403"/>
      <c r="I161" s="75">
        <v>20.99</v>
      </c>
      <c r="J161" s="405"/>
      <c r="K161" s="76">
        <f t="shared" ref="K161:K162" si="43">I161-(I161*J161)</f>
        <v>20.99</v>
      </c>
      <c r="L161" s="77">
        <f t="shared" ref="L161:L162" si="44">K161*H161</f>
        <v>0</v>
      </c>
      <c r="M161" s="432">
        <v>0</v>
      </c>
      <c r="N161" s="78">
        <f t="shared" ref="N161:N162" si="45">L161+(L161*M161)</f>
        <v>0</v>
      </c>
      <c r="O161" s="434"/>
      <c r="P161" s="1"/>
      <c r="Q161" s="436"/>
      <c r="R161" s="79">
        <f t="shared" ref="R161:R162" si="46">IF(Q161="YES",$H161,0)</f>
        <v>0</v>
      </c>
      <c r="S161" s="1"/>
      <c r="T161" s="436"/>
      <c r="U161" s="79">
        <f t="shared" ref="U161:U162" si="47">IF(T161="YES",$H161,0)</f>
        <v>0</v>
      </c>
      <c r="V161" s="1"/>
      <c r="W161" s="436"/>
      <c r="X161" s="79">
        <f t="shared" ref="X161:X162" si="48">IF(W161="YES",$H161,0)</f>
        <v>0</v>
      </c>
      <c r="Y161" s="1"/>
      <c r="Z161" s="436"/>
      <c r="AA161" s="79">
        <f t="shared" ref="AA161:AA162" si="49">IF(Z161="YES",$H161,0)</f>
        <v>0</v>
      </c>
    </row>
    <row r="162" spans="1:27" s="417" customFormat="1" ht="17.25" customHeight="1">
      <c r="A162" s="463"/>
      <c r="B162" s="464"/>
      <c r="C162" s="400" t="s">
        <v>1680</v>
      </c>
      <c r="D162" s="400"/>
      <c r="E162" s="401"/>
      <c r="F162" s="402"/>
      <c r="G162" s="402"/>
      <c r="H162" s="403"/>
      <c r="I162" s="404">
        <v>21.99</v>
      </c>
      <c r="J162" s="405"/>
      <c r="K162" s="465">
        <f t="shared" si="43"/>
        <v>21.99</v>
      </c>
      <c r="L162" s="466">
        <f t="shared" si="44"/>
        <v>0</v>
      </c>
      <c r="M162" s="432">
        <v>0</v>
      </c>
      <c r="N162" s="467">
        <f t="shared" si="45"/>
        <v>0</v>
      </c>
      <c r="O162" s="434"/>
      <c r="P162" s="463"/>
      <c r="Q162" s="436"/>
      <c r="R162" s="468">
        <f t="shared" si="46"/>
        <v>0</v>
      </c>
      <c r="S162" s="463"/>
      <c r="T162" s="436"/>
      <c r="U162" s="468">
        <f t="shared" si="47"/>
        <v>0</v>
      </c>
      <c r="V162" s="463"/>
      <c r="W162" s="436"/>
      <c r="X162" s="468">
        <f t="shared" si="48"/>
        <v>0</v>
      </c>
      <c r="Y162" s="463"/>
      <c r="Z162" s="436"/>
      <c r="AA162" s="468">
        <f t="shared" si="49"/>
        <v>0</v>
      </c>
    </row>
    <row r="163" spans="1:27" s="417" customFormat="1" ht="17.25" customHeight="1">
      <c r="A163" s="463"/>
      <c r="B163" s="464"/>
      <c r="C163" s="473"/>
      <c r="D163" s="400"/>
      <c r="E163" s="401"/>
      <c r="F163" s="471"/>
      <c r="G163" s="402"/>
      <c r="H163" s="403"/>
      <c r="I163" s="472"/>
      <c r="J163" s="405"/>
      <c r="K163" s="465">
        <f t="shared" si="42"/>
        <v>0</v>
      </c>
      <c r="L163" s="466">
        <f t="shared" ref="L162:L164" si="50">K163*H163</f>
        <v>0</v>
      </c>
      <c r="M163" s="432">
        <v>0</v>
      </c>
      <c r="N163" s="467">
        <f t="shared" ref="N162:N164" si="51">L163+(L163*M163)</f>
        <v>0</v>
      </c>
      <c r="O163" s="434"/>
      <c r="P163" s="463"/>
      <c r="Q163" s="436"/>
      <c r="R163" s="468">
        <f t="shared" ref="R162:R164" si="52">IF(Q163="YES",$H163,0)</f>
        <v>0</v>
      </c>
      <c r="S163" s="463"/>
      <c r="T163" s="436"/>
      <c r="U163" s="468">
        <f t="shared" ref="U162:U164" si="53">IF(T163="YES",$H163,0)</f>
        <v>0</v>
      </c>
      <c r="V163" s="463"/>
      <c r="W163" s="436"/>
      <c r="X163" s="468">
        <f t="shared" ref="X162:X164" si="54">IF(W163="YES",$H163,0)</f>
        <v>0</v>
      </c>
      <c r="Y163" s="463"/>
      <c r="Z163" s="436"/>
      <c r="AA163" s="468">
        <f t="shared" ref="AA162:AA164" si="55">IF(Z163="YES",$H163,0)</f>
        <v>0</v>
      </c>
    </row>
    <row r="164" spans="1:27" s="417" customFormat="1" ht="17.25" customHeight="1">
      <c r="A164" s="463"/>
      <c r="B164" s="464"/>
      <c r="C164" s="473"/>
      <c r="D164" s="400"/>
      <c r="E164" s="401"/>
      <c r="F164" s="471"/>
      <c r="G164" s="402"/>
      <c r="H164" s="403"/>
      <c r="I164" s="472"/>
      <c r="J164" s="405"/>
      <c r="K164" s="465">
        <f t="shared" si="42"/>
        <v>0</v>
      </c>
      <c r="L164" s="466">
        <f t="shared" si="50"/>
        <v>0</v>
      </c>
      <c r="M164" s="432">
        <v>0</v>
      </c>
      <c r="N164" s="467">
        <f t="shared" si="51"/>
        <v>0</v>
      </c>
      <c r="O164" s="434"/>
      <c r="P164" s="463"/>
      <c r="Q164" s="436"/>
      <c r="R164" s="468">
        <f t="shared" si="52"/>
        <v>0</v>
      </c>
      <c r="S164" s="463"/>
      <c r="T164" s="436"/>
      <c r="U164" s="468">
        <f t="shared" si="53"/>
        <v>0</v>
      </c>
      <c r="V164" s="463"/>
      <c r="W164" s="436"/>
      <c r="X164" s="468">
        <f t="shared" si="54"/>
        <v>0</v>
      </c>
      <c r="Y164" s="463"/>
      <c r="Z164" s="436"/>
      <c r="AA164" s="468">
        <f t="shared" si="55"/>
        <v>0</v>
      </c>
    </row>
    <row r="165" spans="1:27" customFormat="1" ht="17.25" customHeight="1">
      <c r="A165" s="1"/>
      <c r="B165" s="100"/>
      <c r="C165" s="132" t="s">
        <v>284</v>
      </c>
      <c r="D165" s="133"/>
      <c r="E165" s="97"/>
      <c r="F165" s="98"/>
      <c r="G165" s="99"/>
      <c r="H165" s="100"/>
      <c r="I165" s="101"/>
      <c r="J165" s="102"/>
      <c r="K165" s="103"/>
      <c r="L165" s="104"/>
      <c r="M165" s="105"/>
      <c r="N165" s="105"/>
      <c r="O165" s="100"/>
      <c r="P165" s="1"/>
      <c r="Q165" s="219"/>
      <c r="R165" s="221"/>
      <c r="S165" s="1"/>
      <c r="U165" s="222"/>
      <c r="V165" s="1"/>
      <c r="X165" s="222"/>
      <c r="Y165" s="1"/>
      <c r="AA165" s="222"/>
    </row>
    <row r="166" spans="1:27" customFormat="1" ht="17.25" customHeight="1">
      <c r="A166" s="1"/>
      <c r="B166" s="134" t="s">
        <v>437</v>
      </c>
      <c r="C166" s="135"/>
      <c r="D166" s="136"/>
      <c r="E166" s="136"/>
      <c r="F166" s="135"/>
      <c r="G166" s="135"/>
      <c r="H166" s="112">
        <f>SUM(H84:H165)</f>
        <v>0</v>
      </c>
      <c r="I166" s="244"/>
      <c r="J166" s="114"/>
      <c r="K166" s="114"/>
      <c r="L166" s="115">
        <f>SUM(L84:L165)</f>
        <v>0</v>
      </c>
      <c r="M166" s="116"/>
      <c r="N166" s="117">
        <f>SUM(N84:N165)</f>
        <v>0</v>
      </c>
      <c r="O166" s="137"/>
      <c r="P166" s="1"/>
      <c r="Q166" s="219"/>
      <c r="R166" s="221"/>
      <c r="U166" s="222"/>
      <c r="X166" s="222"/>
      <c r="AA166" s="222"/>
    </row>
    <row r="167" spans="1:27" customFormat="1" ht="17.25" customHeight="1">
      <c r="A167" s="1"/>
      <c r="B167" s="138"/>
      <c r="C167" s="139"/>
      <c r="D167" s="140"/>
      <c r="E167" s="140"/>
      <c r="F167" s="139"/>
      <c r="G167" s="141"/>
      <c r="H167" s="142"/>
      <c r="I167" s="245"/>
      <c r="J167" s="127"/>
      <c r="K167" s="127"/>
      <c r="L167" s="127"/>
      <c r="M167" s="143"/>
      <c r="N167" s="143"/>
      <c r="O167" s="141"/>
      <c r="P167" s="1"/>
      <c r="Q167" s="219"/>
      <c r="R167" s="221"/>
      <c r="U167" s="222"/>
      <c r="X167" s="222"/>
      <c r="AA167" s="222"/>
    </row>
    <row r="168" spans="1:27" customFormat="1" ht="30" customHeight="1">
      <c r="A168" s="1"/>
      <c r="B168" s="387" t="s">
        <v>438</v>
      </c>
      <c r="C168" s="371"/>
      <c r="D168" s="371"/>
      <c r="E168" s="371"/>
      <c r="F168" s="371"/>
      <c r="G168" s="371"/>
      <c r="H168" s="371"/>
      <c r="I168" s="371"/>
      <c r="J168" s="371"/>
      <c r="K168" s="371"/>
      <c r="L168" s="371"/>
      <c r="M168" s="371"/>
      <c r="N168" s="371"/>
      <c r="O168" s="372"/>
      <c r="P168" s="1"/>
      <c r="Q168" s="219"/>
      <c r="R168" s="221"/>
      <c r="U168" s="222"/>
      <c r="X168" s="222"/>
      <c r="AA168" s="222"/>
    </row>
    <row r="169" spans="1:27" customFormat="1" ht="30" customHeight="1">
      <c r="A169" s="15"/>
      <c r="B169" s="144" t="s">
        <v>78</v>
      </c>
      <c r="C169" s="28" t="s">
        <v>79</v>
      </c>
      <c r="D169" s="28" t="s">
        <v>80</v>
      </c>
      <c r="E169" s="28" t="s">
        <v>81</v>
      </c>
      <c r="F169" s="145" t="s">
        <v>82</v>
      </c>
      <c r="G169" s="28" t="s">
        <v>83</v>
      </c>
      <c r="H169" s="146" t="s">
        <v>84</v>
      </c>
      <c r="I169" s="147" t="s">
        <v>85</v>
      </c>
      <c r="J169" s="148" t="s">
        <v>86</v>
      </c>
      <c r="K169" s="148" t="s">
        <v>87</v>
      </c>
      <c r="L169" s="148" t="s">
        <v>88</v>
      </c>
      <c r="M169" s="149" t="s">
        <v>89</v>
      </c>
      <c r="N169" s="149" t="s">
        <v>90</v>
      </c>
      <c r="O169" s="28" t="s">
        <v>91</v>
      </c>
      <c r="P169" s="15"/>
      <c r="Q169" s="385" t="s">
        <v>92</v>
      </c>
      <c r="R169" s="379"/>
      <c r="S169" s="15"/>
      <c r="T169" s="385" t="s">
        <v>93</v>
      </c>
      <c r="U169" s="379"/>
      <c r="V169" s="15"/>
      <c r="W169" s="385" t="s">
        <v>94</v>
      </c>
      <c r="X169" s="379"/>
      <c r="Y169" s="15"/>
      <c r="Z169" s="386" t="s">
        <v>95</v>
      </c>
      <c r="AA169" s="379"/>
    </row>
    <row r="170" spans="1:27" customFormat="1" ht="17.25" customHeight="1">
      <c r="A170" s="1"/>
      <c r="B170" s="248">
        <v>9781907330742</v>
      </c>
      <c r="C170" s="249" t="s">
        <v>1681</v>
      </c>
      <c r="D170" s="93" t="s">
        <v>440</v>
      </c>
      <c r="E170" s="183" t="s">
        <v>98</v>
      </c>
      <c r="F170" s="93" t="s">
        <v>1428</v>
      </c>
      <c r="G170" s="250">
        <v>907330</v>
      </c>
      <c r="H170" s="403"/>
      <c r="I170" s="75">
        <v>8.5</v>
      </c>
      <c r="J170" s="405"/>
      <c r="K170" s="76">
        <f t="shared" ref="K170:K233" si="56">I170-(I170*J170)</f>
        <v>8.5</v>
      </c>
      <c r="L170" s="77">
        <f t="shared" ref="L170:L233" si="57">K170*H170</f>
        <v>0</v>
      </c>
      <c r="M170" s="432">
        <v>0</v>
      </c>
      <c r="N170" s="78">
        <f t="shared" ref="N170:N233" si="58">L170+(L170*M170)</f>
        <v>0</v>
      </c>
      <c r="O170" s="434"/>
      <c r="P170" s="1"/>
      <c r="Q170" s="436"/>
      <c r="R170" s="79">
        <f t="shared" ref="R170:R233" si="59">IF(Q170="YES",$H170,0)</f>
        <v>0</v>
      </c>
      <c r="S170" s="1"/>
      <c r="T170" s="436"/>
      <c r="U170" s="79">
        <f t="shared" ref="U170:U233" si="60">IF(T170="YES",$H170,0)</f>
        <v>0</v>
      </c>
      <c r="V170" s="1"/>
      <c r="W170" s="436"/>
      <c r="X170" s="79">
        <f t="shared" ref="X170:X233" si="61">IF(W170="YES",$H170,0)</f>
        <v>0</v>
      </c>
      <c r="Y170" s="1"/>
      <c r="Z170" s="436"/>
      <c r="AA170" s="79">
        <f t="shared" ref="AA170:AA233" si="62">IF(Z170="YES",$H170,0)</f>
        <v>0</v>
      </c>
    </row>
    <row r="171" spans="1:27" customFormat="1" ht="17.25" customHeight="1">
      <c r="A171" s="1"/>
      <c r="B171" s="91">
        <v>9781907330759</v>
      </c>
      <c r="C171" s="249" t="s">
        <v>1682</v>
      </c>
      <c r="D171" s="93" t="s">
        <v>440</v>
      </c>
      <c r="E171" s="183" t="s">
        <v>98</v>
      </c>
      <c r="F171" s="29" t="s">
        <v>1428</v>
      </c>
      <c r="G171" s="250">
        <v>907330</v>
      </c>
      <c r="H171" s="403"/>
      <c r="I171" s="75">
        <v>8.5</v>
      </c>
      <c r="J171" s="405"/>
      <c r="K171" s="76">
        <f t="shared" si="56"/>
        <v>8.5</v>
      </c>
      <c r="L171" s="77">
        <f t="shared" si="57"/>
        <v>0</v>
      </c>
      <c r="M171" s="432">
        <v>0</v>
      </c>
      <c r="N171" s="78">
        <f t="shared" si="58"/>
        <v>0</v>
      </c>
      <c r="O171" s="434"/>
      <c r="P171" s="1"/>
      <c r="Q171" s="436"/>
      <c r="R171" s="79">
        <f t="shared" si="59"/>
        <v>0</v>
      </c>
      <c r="S171" s="1"/>
      <c r="T171" s="436"/>
      <c r="U171" s="79">
        <f t="shared" si="60"/>
        <v>0</v>
      </c>
      <c r="V171" s="1"/>
      <c r="W171" s="436"/>
      <c r="X171" s="79">
        <f t="shared" si="61"/>
        <v>0</v>
      </c>
      <c r="Y171" s="1"/>
      <c r="Z171" s="436"/>
      <c r="AA171" s="79">
        <f t="shared" si="62"/>
        <v>0</v>
      </c>
    </row>
    <row r="172" spans="1:27" customFormat="1" ht="17.25" customHeight="1">
      <c r="A172" s="1"/>
      <c r="B172" s="91" t="s">
        <v>1465</v>
      </c>
      <c r="C172" s="249" t="s">
        <v>1683</v>
      </c>
      <c r="D172" s="93" t="s">
        <v>440</v>
      </c>
      <c r="E172" s="179" t="s">
        <v>98</v>
      </c>
      <c r="F172" s="93" t="s">
        <v>1428</v>
      </c>
      <c r="G172" s="251">
        <v>907330</v>
      </c>
      <c r="H172" s="403"/>
      <c r="I172" s="75">
        <v>9.6999999999999993</v>
      </c>
      <c r="J172" s="405"/>
      <c r="K172" s="76">
        <f t="shared" si="56"/>
        <v>9.6999999999999993</v>
      </c>
      <c r="L172" s="77">
        <f t="shared" si="57"/>
        <v>0</v>
      </c>
      <c r="M172" s="432">
        <v>0</v>
      </c>
      <c r="N172" s="78">
        <f t="shared" si="58"/>
        <v>0</v>
      </c>
      <c r="O172" s="434"/>
      <c r="P172" s="1"/>
      <c r="Q172" s="436"/>
      <c r="R172" s="79">
        <f t="shared" si="59"/>
        <v>0</v>
      </c>
      <c r="S172" s="1"/>
      <c r="T172" s="436"/>
      <c r="U172" s="79">
        <f t="shared" si="60"/>
        <v>0</v>
      </c>
      <c r="V172" s="1"/>
      <c r="W172" s="436"/>
      <c r="X172" s="79">
        <f t="shared" si="61"/>
        <v>0</v>
      </c>
      <c r="Y172" s="1"/>
      <c r="Z172" s="436"/>
      <c r="AA172" s="79">
        <f t="shared" si="62"/>
        <v>0</v>
      </c>
    </row>
    <row r="173" spans="1:27" customFormat="1" ht="17.25" customHeight="1">
      <c r="A173" s="1"/>
      <c r="B173" s="91"/>
      <c r="C173" s="249" t="s">
        <v>283</v>
      </c>
      <c r="D173" s="93" t="s">
        <v>440</v>
      </c>
      <c r="E173" s="179" t="s">
        <v>139</v>
      </c>
      <c r="F173" s="157" t="s">
        <v>1428</v>
      </c>
      <c r="G173" s="251"/>
      <c r="H173" s="403"/>
      <c r="I173" s="75">
        <v>9.5</v>
      </c>
      <c r="J173" s="405"/>
      <c r="K173" s="76">
        <f t="shared" si="56"/>
        <v>9.5</v>
      </c>
      <c r="L173" s="77">
        <f t="shared" si="57"/>
        <v>0</v>
      </c>
      <c r="M173" s="432">
        <v>0</v>
      </c>
      <c r="N173" s="78">
        <f t="shared" si="58"/>
        <v>0</v>
      </c>
      <c r="O173" s="434"/>
      <c r="P173" s="1"/>
      <c r="Q173" s="436"/>
      <c r="R173" s="79">
        <f t="shared" si="59"/>
        <v>0</v>
      </c>
      <c r="S173" s="1"/>
      <c r="T173" s="436"/>
      <c r="U173" s="79">
        <f t="shared" si="60"/>
        <v>0</v>
      </c>
      <c r="V173" s="1"/>
      <c r="W173" s="436"/>
      <c r="X173" s="79">
        <f t="shared" si="61"/>
        <v>0</v>
      </c>
      <c r="Y173" s="1"/>
      <c r="Z173" s="436"/>
      <c r="AA173" s="79">
        <f t="shared" si="62"/>
        <v>0</v>
      </c>
    </row>
    <row r="174" spans="1:27" customFormat="1" ht="17.25" customHeight="1">
      <c r="A174" s="1"/>
      <c r="B174" s="91">
        <v>9781999611941</v>
      </c>
      <c r="C174" s="252" t="s">
        <v>1684</v>
      </c>
      <c r="D174" s="93" t="s">
        <v>440</v>
      </c>
      <c r="E174" s="179" t="s">
        <v>98</v>
      </c>
      <c r="F174" s="29" t="s">
        <v>443</v>
      </c>
      <c r="G174" s="251"/>
      <c r="H174" s="403"/>
      <c r="I174" s="75">
        <v>20</v>
      </c>
      <c r="J174" s="405"/>
      <c r="K174" s="76">
        <f t="shared" si="56"/>
        <v>20</v>
      </c>
      <c r="L174" s="77">
        <f t="shared" si="57"/>
        <v>0</v>
      </c>
      <c r="M174" s="432">
        <v>0</v>
      </c>
      <c r="N174" s="78">
        <f t="shared" si="58"/>
        <v>0</v>
      </c>
      <c r="O174" s="434"/>
      <c r="P174" s="1"/>
      <c r="Q174" s="436"/>
      <c r="R174" s="79">
        <f t="shared" si="59"/>
        <v>0</v>
      </c>
      <c r="S174" s="1"/>
      <c r="T174" s="436"/>
      <c r="U174" s="79">
        <f t="shared" si="60"/>
        <v>0</v>
      </c>
      <c r="V174" s="1"/>
      <c r="W174" s="436"/>
      <c r="X174" s="79">
        <f t="shared" si="61"/>
        <v>0</v>
      </c>
      <c r="Y174" s="1"/>
      <c r="Z174" s="436"/>
      <c r="AA174" s="79">
        <f t="shared" si="62"/>
        <v>0</v>
      </c>
    </row>
    <row r="175" spans="1:27" customFormat="1" ht="17.25" customHeight="1">
      <c r="A175" s="1"/>
      <c r="B175" s="91">
        <v>9781999611958</v>
      </c>
      <c r="C175" s="45" t="s">
        <v>1685</v>
      </c>
      <c r="D175" s="93" t="s">
        <v>440</v>
      </c>
      <c r="E175" s="161" t="s">
        <v>98</v>
      </c>
      <c r="F175" s="29" t="s">
        <v>443</v>
      </c>
      <c r="G175" s="93"/>
      <c r="H175" s="403"/>
      <c r="I175" s="75">
        <v>20</v>
      </c>
      <c r="J175" s="405"/>
      <c r="K175" s="76">
        <f t="shared" si="56"/>
        <v>20</v>
      </c>
      <c r="L175" s="77">
        <f t="shared" si="57"/>
        <v>0</v>
      </c>
      <c r="M175" s="432">
        <v>0</v>
      </c>
      <c r="N175" s="78">
        <f t="shared" si="58"/>
        <v>0</v>
      </c>
      <c r="O175" s="434"/>
      <c r="P175" s="1"/>
      <c r="Q175" s="436"/>
      <c r="R175" s="79">
        <f t="shared" si="59"/>
        <v>0</v>
      </c>
      <c r="S175" s="1"/>
      <c r="T175" s="436"/>
      <c r="U175" s="79">
        <f t="shared" si="60"/>
        <v>0</v>
      </c>
      <c r="V175" s="1"/>
      <c r="W175" s="436"/>
      <c r="X175" s="79">
        <f t="shared" si="61"/>
        <v>0</v>
      </c>
      <c r="Y175" s="1"/>
      <c r="Z175" s="436"/>
      <c r="AA175" s="79">
        <f t="shared" si="62"/>
        <v>0</v>
      </c>
    </row>
    <row r="176" spans="1:27" customFormat="1" ht="17.25" customHeight="1">
      <c r="A176" s="1"/>
      <c r="B176" s="91">
        <v>9781999611965</v>
      </c>
      <c r="C176" s="45" t="s">
        <v>1686</v>
      </c>
      <c r="D176" s="93" t="s">
        <v>440</v>
      </c>
      <c r="E176" s="161" t="s">
        <v>98</v>
      </c>
      <c r="F176" s="29" t="s">
        <v>443</v>
      </c>
      <c r="G176" s="93"/>
      <c r="H176" s="403"/>
      <c r="I176" s="75">
        <v>20</v>
      </c>
      <c r="J176" s="405"/>
      <c r="K176" s="76">
        <f t="shared" si="56"/>
        <v>20</v>
      </c>
      <c r="L176" s="77">
        <f t="shared" si="57"/>
        <v>0</v>
      </c>
      <c r="M176" s="432">
        <v>0</v>
      </c>
      <c r="N176" s="78">
        <f t="shared" si="58"/>
        <v>0</v>
      </c>
      <c r="O176" s="434"/>
      <c r="P176" s="1"/>
      <c r="Q176" s="436"/>
      <c r="R176" s="79">
        <f t="shared" si="59"/>
        <v>0</v>
      </c>
      <c r="S176" s="1"/>
      <c r="T176" s="436"/>
      <c r="U176" s="79">
        <f t="shared" si="60"/>
        <v>0</v>
      </c>
      <c r="V176" s="1"/>
      <c r="W176" s="436"/>
      <c r="X176" s="79">
        <f t="shared" si="61"/>
        <v>0</v>
      </c>
      <c r="Y176" s="1"/>
      <c r="Z176" s="436"/>
      <c r="AA176" s="79">
        <f t="shared" si="62"/>
        <v>0</v>
      </c>
    </row>
    <row r="177" spans="1:27" customFormat="1" ht="17.25" customHeight="1">
      <c r="A177" s="1"/>
      <c r="B177" s="91">
        <v>9781999611972</v>
      </c>
      <c r="C177" s="45" t="s">
        <v>1687</v>
      </c>
      <c r="D177" s="93" t="s">
        <v>440</v>
      </c>
      <c r="E177" s="161" t="s">
        <v>98</v>
      </c>
      <c r="F177" s="93" t="s">
        <v>443</v>
      </c>
      <c r="G177" s="93"/>
      <c r="H177" s="403"/>
      <c r="I177" s="75">
        <v>20</v>
      </c>
      <c r="J177" s="405"/>
      <c r="K177" s="76">
        <f t="shared" si="56"/>
        <v>20</v>
      </c>
      <c r="L177" s="77">
        <f t="shared" si="57"/>
        <v>0</v>
      </c>
      <c r="M177" s="432">
        <v>0</v>
      </c>
      <c r="N177" s="78">
        <f t="shared" si="58"/>
        <v>0</v>
      </c>
      <c r="O177" s="434"/>
      <c r="P177" s="1"/>
      <c r="Q177" s="436"/>
      <c r="R177" s="79">
        <f t="shared" si="59"/>
        <v>0</v>
      </c>
      <c r="S177" s="1"/>
      <c r="T177" s="436"/>
      <c r="U177" s="79">
        <f t="shared" si="60"/>
        <v>0</v>
      </c>
      <c r="V177" s="1"/>
      <c r="W177" s="436"/>
      <c r="X177" s="79">
        <f t="shared" si="61"/>
        <v>0</v>
      </c>
      <c r="Y177" s="1"/>
      <c r="Z177" s="436"/>
      <c r="AA177" s="79">
        <f t="shared" si="62"/>
        <v>0</v>
      </c>
    </row>
    <row r="178" spans="1:27" customFormat="1" ht="17.25" customHeight="1">
      <c r="A178" s="1"/>
      <c r="B178" s="231">
        <v>9781909417359</v>
      </c>
      <c r="C178" s="240" t="s">
        <v>1688</v>
      </c>
      <c r="D178" s="93" t="s">
        <v>440</v>
      </c>
      <c r="E178" s="238" t="s">
        <v>56</v>
      </c>
      <c r="F178" s="29" t="s">
        <v>443</v>
      </c>
      <c r="G178" s="238" t="s">
        <v>1689</v>
      </c>
      <c r="H178" s="403"/>
      <c r="I178" s="75">
        <v>18.989999999999998</v>
      </c>
      <c r="J178" s="405"/>
      <c r="K178" s="76">
        <f t="shared" si="56"/>
        <v>18.989999999999998</v>
      </c>
      <c r="L178" s="77">
        <f t="shared" si="57"/>
        <v>0</v>
      </c>
      <c r="M178" s="432">
        <v>0</v>
      </c>
      <c r="N178" s="78">
        <f t="shared" si="58"/>
        <v>0</v>
      </c>
      <c r="O178" s="434"/>
      <c r="P178" s="1"/>
      <c r="Q178" s="436"/>
      <c r="R178" s="79">
        <f t="shared" si="59"/>
        <v>0</v>
      </c>
      <c r="S178" s="1"/>
      <c r="T178" s="436"/>
      <c r="U178" s="79">
        <f t="shared" si="60"/>
        <v>0</v>
      </c>
      <c r="V178" s="1"/>
      <c r="W178" s="436"/>
      <c r="X178" s="79">
        <f t="shared" si="61"/>
        <v>0</v>
      </c>
      <c r="Y178" s="1"/>
      <c r="Z178" s="436"/>
      <c r="AA178" s="79">
        <f t="shared" si="62"/>
        <v>0</v>
      </c>
    </row>
    <row r="179" spans="1:27" customFormat="1" ht="17.25" customHeight="1">
      <c r="A179" s="1"/>
      <c r="B179" s="229">
        <v>9780714419510</v>
      </c>
      <c r="C179" s="33" t="s">
        <v>1690</v>
      </c>
      <c r="D179" s="93" t="s">
        <v>440</v>
      </c>
      <c r="E179" s="93" t="s">
        <v>54</v>
      </c>
      <c r="F179" s="93" t="s">
        <v>127</v>
      </c>
      <c r="G179" s="32">
        <v>19510</v>
      </c>
      <c r="H179" s="403"/>
      <c r="I179" s="75">
        <v>29</v>
      </c>
      <c r="J179" s="405"/>
      <c r="K179" s="76">
        <f t="shared" si="56"/>
        <v>29</v>
      </c>
      <c r="L179" s="77">
        <f t="shared" si="57"/>
        <v>0</v>
      </c>
      <c r="M179" s="432">
        <v>0</v>
      </c>
      <c r="N179" s="78">
        <f t="shared" si="58"/>
        <v>0</v>
      </c>
      <c r="O179" s="434"/>
      <c r="P179" s="1"/>
      <c r="Q179" s="436"/>
      <c r="R179" s="79">
        <f t="shared" si="59"/>
        <v>0</v>
      </c>
      <c r="S179" s="1"/>
      <c r="T179" s="436"/>
      <c r="U179" s="79">
        <f t="shared" si="60"/>
        <v>0</v>
      </c>
      <c r="V179" s="1"/>
      <c r="W179" s="436"/>
      <c r="X179" s="79">
        <f t="shared" si="61"/>
        <v>0</v>
      </c>
      <c r="Y179" s="1"/>
      <c r="Z179" s="436"/>
      <c r="AA179" s="79">
        <f t="shared" si="62"/>
        <v>0</v>
      </c>
    </row>
    <row r="180" spans="1:27" customFormat="1" ht="17.25" customHeight="1">
      <c r="A180" s="1"/>
      <c r="B180" s="229">
        <v>9780714419527</v>
      </c>
      <c r="C180" s="33" t="s">
        <v>1691</v>
      </c>
      <c r="D180" s="93" t="s">
        <v>440</v>
      </c>
      <c r="E180" s="93" t="s">
        <v>54</v>
      </c>
      <c r="F180" s="93" t="s">
        <v>127</v>
      </c>
      <c r="G180" s="32">
        <v>19527</v>
      </c>
      <c r="H180" s="403"/>
      <c r="I180" s="75">
        <v>29</v>
      </c>
      <c r="J180" s="405"/>
      <c r="K180" s="76">
        <f t="shared" si="56"/>
        <v>29</v>
      </c>
      <c r="L180" s="77">
        <f t="shared" si="57"/>
        <v>0</v>
      </c>
      <c r="M180" s="432">
        <v>0</v>
      </c>
      <c r="N180" s="78">
        <f t="shared" si="58"/>
        <v>0</v>
      </c>
      <c r="O180" s="434"/>
      <c r="P180" s="1"/>
      <c r="Q180" s="436"/>
      <c r="R180" s="79">
        <f t="shared" si="59"/>
        <v>0</v>
      </c>
      <c r="S180" s="1"/>
      <c r="T180" s="436"/>
      <c r="U180" s="79">
        <f t="shared" si="60"/>
        <v>0</v>
      </c>
      <c r="V180" s="1"/>
      <c r="W180" s="436"/>
      <c r="X180" s="79">
        <f t="shared" si="61"/>
        <v>0</v>
      </c>
      <c r="Y180" s="1"/>
      <c r="Z180" s="436"/>
      <c r="AA180" s="79">
        <f t="shared" si="62"/>
        <v>0</v>
      </c>
    </row>
    <row r="181" spans="1:27" customFormat="1" ht="17.25" customHeight="1">
      <c r="A181" s="1"/>
      <c r="B181" s="229">
        <v>9780714428307</v>
      </c>
      <c r="C181" s="33" t="s">
        <v>1692</v>
      </c>
      <c r="D181" s="93" t="s">
        <v>440</v>
      </c>
      <c r="E181" s="93" t="s">
        <v>54</v>
      </c>
      <c r="F181" s="93" t="s">
        <v>127</v>
      </c>
      <c r="G181" s="32">
        <v>28307</v>
      </c>
      <c r="H181" s="403"/>
      <c r="I181" s="75">
        <v>32.65</v>
      </c>
      <c r="J181" s="405"/>
      <c r="K181" s="76">
        <f t="shared" si="56"/>
        <v>32.65</v>
      </c>
      <c r="L181" s="77">
        <f t="shared" si="57"/>
        <v>0</v>
      </c>
      <c r="M181" s="432">
        <v>0</v>
      </c>
      <c r="N181" s="78">
        <f t="shared" si="58"/>
        <v>0</v>
      </c>
      <c r="O181" s="434"/>
      <c r="P181" s="1"/>
      <c r="Q181" s="436"/>
      <c r="R181" s="79">
        <f t="shared" si="59"/>
        <v>0</v>
      </c>
      <c r="S181" s="1"/>
      <c r="T181" s="436"/>
      <c r="U181" s="79">
        <f t="shared" si="60"/>
        <v>0</v>
      </c>
      <c r="V181" s="1"/>
      <c r="W181" s="436"/>
      <c r="X181" s="79">
        <f t="shared" si="61"/>
        <v>0</v>
      </c>
      <c r="Y181" s="1"/>
      <c r="Z181" s="436"/>
      <c r="AA181" s="79">
        <f t="shared" si="62"/>
        <v>0</v>
      </c>
    </row>
    <row r="182" spans="1:27" customFormat="1" ht="17.25" customHeight="1">
      <c r="A182" s="1"/>
      <c r="B182" s="229">
        <v>97800714429977</v>
      </c>
      <c r="C182" s="33" t="s">
        <v>1693</v>
      </c>
      <c r="D182" s="93" t="s">
        <v>440</v>
      </c>
      <c r="E182" s="93" t="s">
        <v>54</v>
      </c>
      <c r="F182" s="93" t="s">
        <v>127</v>
      </c>
      <c r="G182" s="32">
        <v>29977</v>
      </c>
      <c r="H182" s="403"/>
      <c r="I182" s="75">
        <v>26.8</v>
      </c>
      <c r="J182" s="405"/>
      <c r="K182" s="76">
        <f t="shared" si="56"/>
        <v>26.8</v>
      </c>
      <c r="L182" s="77">
        <f t="shared" si="57"/>
        <v>0</v>
      </c>
      <c r="M182" s="432">
        <v>0</v>
      </c>
      <c r="N182" s="78">
        <f t="shared" si="58"/>
        <v>0</v>
      </c>
      <c r="O182" s="434"/>
      <c r="P182" s="1"/>
      <c r="Q182" s="436"/>
      <c r="R182" s="79">
        <f t="shared" si="59"/>
        <v>0</v>
      </c>
      <c r="S182" s="1"/>
      <c r="T182" s="436"/>
      <c r="U182" s="79">
        <f t="shared" si="60"/>
        <v>0</v>
      </c>
      <c r="V182" s="1"/>
      <c r="W182" s="436"/>
      <c r="X182" s="79">
        <f t="shared" si="61"/>
        <v>0</v>
      </c>
      <c r="Y182" s="1"/>
      <c r="Z182" s="436"/>
      <c r="AA182" s="79">
        <f t="shared" si="62"/>
        <v>0</v>
      </c>
    </row>
    <row r="183" spans="1:27" customFormat="1" ht="17.25" customHeight="1">
      <c r="A183" s="1"/>
      <c r="B183" s="229">
        <v>9780714424644</v>
      </c>
      <c r="C183" s="33" t="s">
        <v>1694</v>
      </c>
      <c r="D183" s="93" t="s">
        <v>440</v>
      </c>
      <c r="E183" s="93" t="s">
        <v>54</v>
      </c>
      <c r="F183" s="93" t="s">
        <v>127</v>
      </c>
      <c r="G183" s="32">
        <v>24644</v>
      </c>
      <c r="H183" s="403"/>
      <c r="I183" s="75">
        <v>29.6</v>
      </c>
      <c r="J183" s="405"/>
      <c r="K183" s="76">
        <f t="shared" si="56"/>
        <v>29.6</v>
      </c>
      <c r="L183" s="77">
        <f t="shared" si="57"/>
        <v>0</v>
      </c>
      <c r="M183" s="432">
        <v>0</v>
      </c>
      <c r="N183" s="78">
        <f t="shared" si="58"/>
        <v>0</v>
      </c>
      <c r="O183" s="434"/>
      <c r="P183" s="1"/>
      <c r="Q183" s="436"/>
      <c r="R183" s="79">
        <f t="shared" si="59"/>
        <v>0</v>
      </c>
      <c r="S183" s="1"/>
      <c r="T183" s="436"/>
      <c r="U183" s="79">
        <f t="shared" si="60"/>
        <v>0</v>
      </c>
      <c r="V183" s="1"/>
      <c r="W183" s="436"/>
      <c r="X183" s="79">
        <f t="shared" si="61"/>
        <v>0</v>
      </c>
      <c r="Y183" s="1"/>
      <c r="Z183" s="436"/>
      <c r="AA183" s="79">
        <f t="shared" si="62"/>
        <v>0</v>
      </c>
    </row>
    <row r="184" spans="1:27" customFormat="1" ht="17.25" customHeight="1">
      <c r="A184" s="1"/>
      <c r="B184" s="229">
        <v>9780714424651</v>
      </c>
      <c r="C184" s="33" t="s">
        <v>1695</v>
      </c>
      <c r="D184" s="93" t="s">
        <v>440</v>
      </c>
      <c r="E184" s="93" t="s">
        <v>54</v>
      </c>
      <c r="F184" s="93" t="s">
        <v>127</v>
      </c>
      <c r="G184" s="32">
        <v>24651</v>
      </c>
      <c r="H184" s="403"/>
      <c r="I184" s="75">
        <v>27.1</v>
      </c>
      <c r="J184" s="405"/>
      <c r="K184" s="76">
        <f t="shared" si="56"/>
        <v>27.1</v>
      </c>
      <c r="L184" s="77">
        <f t="shared" si="57"/>
        <v>0</v>
      </c>
      <c r="M184" s="432">
        <v>0</v>
      </c>
      <c r="N184" s="78">
        <f t="shared" si="58"/>
        <v>0</v>
      </c>
      <c r="O184" s="434"/>
      <c r="P184" s="1"/>
      <c r="Q184" s="436"/>
      <c r="R184" s="79">
        <f t="shared" si="59"/>
        <v>0</v>
      </c>
      <c r="S184" s="1"/>
      <c r="T184" s="436"/>
      <c r="U184" s="79">
        <f t="shared" si="60"/>
        <v>0</v>
      </c>
      <c r="V184" s="1"/>
      <c r="W184" s="436"/>
      <c r="X184" s="79">
        <f t="shared" si="61"/>
        <v>0</v>
      </c>
      <c r="Y184" s="1"/>
      <c r="Z184" s="436"/>
      <c r="AA184" s="79">
        <f t="shared" si="62"/>
        <v>0</v>
      </c>
    </row>
    <row r="185" spans="1:27" customFormat="1" ht="17.25" customHeight="1">
      <c r="A185" s="1"/>
      <c r="B185" s="229">
        <v>9780714424200</v>
      </c>
      <c r="C185" s="33" t="s">
        <v>1696</v>
      </c>
      <c r="D185" s="93" t="s">
        <v>440</v>
      </c>
      <c r="E185" s="93" t="s">
        <v>54</v>
      </c>
      <c r="F185" s="93" t="s">
        <v>127</v>
      </c>
      <c r="G185" s="32">
        <v>24200</v>
      </c>
      <c r="H185" s="403"/>
      <c r="I185" s="75">
        <v>30.75</v>
      </c>
      <c r="J185" s="405"/>
      <c r="K185" s="76">
        <f t="shared" si="56"/>
        <v>30.75</v>
      </c>
      <c r="L185" s="77">
        <f t="shared" si="57"/>
        <v>0</v>
      </c>
      <c r="M185" s="432">
        <v>0</v>
      </c>
      <c r="N185" s="78">
        <f t="shared" si="58"/>
        <v>0</v>
      </c>
      <c r="O185" s="434"/>
      <c r="P185" s="1"/>
      <c r="Q185" s="436"/>
      <c r="R185" s="79">
        <f t="shared" si="59"/>
        <v>0</v>
      </c>
      <c r="S185" s="1"/>
      <c r="T185" s="436"/>
      <c r="U185" s="79">
        <f t="shared" si="60"/>
        <v>0</v>
      </c>
      <c r="V185" s="1"/>
      <c r="W185" s="436"/>
      <c r="X185" s="79">
        <f t="shared" si="61"/>
        <v>0</v>
      </c>
      <c r="Y185" s="1"/>
      <c r="Z185" s="436"/>
      <c r="AA185" s="79">
        <f t="shared" si="62"/>
        <v>0</v>
      </c>
    </row>
    <row r="186" spans="1:27" customFormat="1" ht="17.25" customHeight="1">
      <c r="A186" s="1"/>
      <c r="B186" s="232">
        <v>9780861676798</v>
      </c>
      <c r="C186" s="86" t="s">
        <v>1697</v>
      </c>
      <c r="D186" s="93" t="s">
        <v>440</v>
      </c>
      <c r="E186" s="251" t="s">
        <v>56</v>
      </c>
      <c r="F186" s="253" t="s">
        <v>140</v>
      </c>
      <c r="G186" s="233" t="s">
        <v>1698</v>
      </c>
      <c r="H186" s="403"/>
      <c r="I186" s="75">
        <v>9.5</v>
      </c>
      <c r="J186" s="405"/>
      <c r="K186" s="76">
        <f t="shared" si="56"/>
        <v>9.5</v>
      </c>
      <c r="L186" s="77">
        <f t="shared" si="57"/>
        <v>0</v>
      </c>
      <c r="M186" s="432">
        <v>0</v>
      </c>
      <c r="N186" s="78">
        <f t="shared" si="58"/>
        <v>0</v>
      </c>
      <c r="O186" s="434"/>
      <c r="P186" s="1"/>
      <c r="Q186" s="436"/>
      <c r="R186" s="79">
        <f t="shared" si="59"/>
        <v>0</v>
      </c>
      <c r="S186" s="1"/>
      <c r="T186" s="436"/>
      <c r="U186" s="79">
        <f t="shared" si="60"/>
        <v>0</v>
      </c>
      <c r="V186" s="1"/>
      <c r="W186" s="436"/>
      <c r="X186" s="79">
        <f t="shared" si="61"/>
        <v>0</v>
      </c>
      <c r="Y186" s="1"/>
      <c r="Z186" s="436"/>
      <c r="AA186" s="79">
        <f t="shared" si="62"/>
        <v>0</v>
      </c>
    </row>
    <row r="187" spans="1:27" customFormat="1" ht="17.25" customHeight="1">
      <c r="A187" s="1"/>
      <c r="B187" s="254">
        <v>9780861676781</v>
      </c>
      <c r="C187" s="255" t="s">
        <v>1699</v>
      </c>
      <c r="D187" s="93" t="s">
        <v>440</v>
      </c>
      <c r="E187" s="93" t="s">
        <v>56</v>
      </c>
      <c r="F187" s="233" t="s">
        <v>140</v>
      </c>
      <c r="G187" s="253" t="s">
        <v>1700</v>
      </c>
      <c r="H187" s="403"/>
      <c r="I187" s="75">
        <v>9.5</v>
      </c>
      <c r="J187" s="405"/>
      <c r="K187" s="76">
        <f t="shared" si="56"/>
        <v>9.5</v>
      </c>
      <c r="L187" s="77">
        <f t="shared" si="57"/>
        <v>0</v>
      </c>
      <c r="M187" s="432">
        <v>0</v>
      </c>
      <c r="N187" s="78">
        <f t="shared" si="58"/>
        <v>0</v>
      </c>
      <c r="O187" s="434"/>
      <c r="P187" s="1"/>
      <c r="Q187" s="436"/>
      <c r="R187" s="79">
        <f t="shared" si="59"/>
        <v>0</v>
      </c>
      <c r="S187" s="1"/>
      <c r="T187" s="436"/>
      <c r="U187" s="79">
        <f t="shared" si="60"/>
        <v>0</v>
      </c>
      <c r="V187" s="1"/>
      <c r="W187" s="436"/>
      <c r="X187" s="79">
        <f t="shared" si="61"/>
        <v>0</v>
      </c>
      <c r="Y187" s="1"/>
      <c r="Z187" s="436"/>
      <c r="AA187" s="79">
        <f t="shared" si="62"/>
        <v>0</v>
      </c>
    </row>
    <row r="188" spans="1:27" customFormat="1" ht="17.25" customHeight="1">
      <c r="A188" s="1"/>
      <c r="B188" s="232">
        <v>9780861676804</v>
      </c>
      <c r="C188" s="86" t="s">
        <v>1701</v>
      </c>
      <c r="D188" s="93" t="s">
        <v>440</v>
      </c>
      <c r="E188" s="178" t="s">
        <v>56</v>
      </c>
      <c r="F188" s="233" t="s">
        <v>140</v>
      </c>
      <c r="G188" s="233" t="s">
        <v>1702</v>
      </c>
      <c r="H188" s="403"/>
      <c r="I188" s="75">
        <v>9.5</v>
      </c>
      <c r="J188" s="405"/>
      <c r="K188" s="76">
        <f t="shared" si="56"/>
        <v>9.5</v>
      </c>
      <c r="L188" s="77">
        <f t="shared" si="57"/>
        <v>0</v>
      </c>
      <c r="M188" s="432">
        <v>0</v>
      </c>
      <c r="N188" s="78">
        <f t="shared" si="58"/>
        <v>0</v>
      </c>
      <c r="O188" s="434"/>
      <c r="P188" s="1"/>
      <c r="Q188" s="436"/>
      <c r="R188" s="79">
        <f t="shared" si="59"/>
        <v>0</v>
      </c>
      <c r="S188" s="1"/>
      <c r="T188" s="436"/>
      <c r="U188" s="79">
        <f t="shared" si="60"/>
        <v>0</v>
      </c>
      <c r="V188" s="1"/>
      <c r="W188" s="436"/>
      <c r="X188" s="79">
        <f t="shared" si="61"/>
        <v>0</v>
      </c>
      <c r="Y188" s="1"/>
      <c r="Z188" s="436"/>
      <c r="AA188" s="79">
        <f t="shared" si="62"/>
        <v>0</v>
      </c>
    </row>
    <row r="189" spans="1:27" customFormat="1" ht="17.25" customHeight="1">
      <c r="A189" s="1"/>
      <c r="B189" s="232">
        <v>9781845366322</v>
      </c>
      <c r="C189" s="86" t="s">
        <v>1703</v>
      </c>
      <c r="D189" s="93" t="s">
        <v>440</v>
      </c>
      <c r="E189" s="93" t="s">
        <v>56</v>
      </c>
      <c r="F189" s="233" t="s">
        <v>140</v>
      </c>
      <c r="G189" s="233" t="s">
        <v>1704</v>
      </c>
      <c r="H189" s="403"/>
      <c r="I189" s="75">
        <v>9.5</v>
      </c>
      <c r="J189" s="405"/>
      <c r="K189" s="76">
        <f t="shared" si="56"/>
        <v>9.5</v>
      </c>
      <c r="L189" s="77">
        <f t="shared" si="57"/>
        <v>0</v>
      </c>
      <c r="M189" s="432">
        <v>0</v>
      </c>
      <c r="N189" s="78">
        <f t="shared" si="58"/>
        <v>0</v>
      </c>
      <c r="O189" s="434"/>
      <c r="P189" s="1"/>
      <c r="Q189" s="436"/>
      <c r="R189" s="79">
        <f t="shared" si="59"/>
        <v>0</v>
      </c>
      <c r="S189" s="1"/>
      <c r="T189" s="436"/>
      <c r="U189" s="79">
        <f t="shared" si="60"/>
        <v>0</v>
      </c>
      <c r="V189" s="1"/>
      <c r="W189" s="436"/>
      <c r="X189" s="79">
        <f t="shared" si="61"/>
        <v>0</v>
      </c>
      <c r="Y189" s="1"/>
      <c r="Z189" s="436"/>
      <c r="AA189" s="79">
        <f t="shared" si="62"/>
        <v>0</v>
      </c>
    </row>
    <row r="190" spans="1:27" customFormat="1" ht="17.25" customHeight="1">
      <c r="A190" s="1"/>
      <c r="B190" s="254">
        <v>9781845366308</v>
      </c>
      <c r="C190" s="255" t="s">
        <v>1705</v>
      </c>
      <c r="D190" s="93" t="s">
        <v>440</v>
      </c>
      <c r="E190" s="178" t="s">
        <v>56</v>
      </c>
      <c r="F190" s="233" t="s">
        <v>140</v>
      </c>
      <c r="G190" s="253" t="s">
        <v>1706</v>
      </c>
      <c r="H190" s="403"/>
      <c r="I190" s="75">
        <v>9.5</v>
      </c>
      <c r="J190" s="405"/>
      <c r="K190" s="76">
        <f t="shared" si="56"/>
        <v>9.5</v>
      </c>
      <c r="L190" s="77">
        <f t="shared" si="57"/>
        <v>0</v>
      </c>
      <c r="M190" s="432">
        <v>0</v>
      </c>
      <c r="N190" s="78">
        <f t="shared" si="58"/>
        <v>0</v>
      </c>
      <c r="O190" s="434"/>
      <c r="P190" s="1"/>
      <c r="Q190" s="436"/>
      <c r="R190" s="79">
        <f t="shared" si="59"/>
        <v>0</v>
      </c>
      <c r="S190" s="1"/>
      <c r="T190" s="436"/>
      <c r="U190" s="79">
        <f t="shared" si="60"/>
        <v>0</v>
      </c>
      <c r="V190" s="1"/>
      <c r="W190" s="436"/>
      <c r="X190" s="79">
        <f t="shared" si="61"/>
        <v>0</v>
      </c>
      <c r="Y190" s="1"/>
      <c r="Z190" s="436"/>
      <c r="AA190" s="79">
        <f t="shared" si="62"/>
        <v>0</v>
      </c>
    </row>
    <row r="191" spans="1:27" customFormat="1" ht="17.25" customHeight="1">
      <c r="A191" s="1"/>
      <c r="B191" s="232">
        <v>9781845367404</v>
      </c>
      <c r="C191" s="255" t="s">
        <v>1707</v>
      </c>
      <c r="D191" s="93" t="s">
        <v>440</v>
      </c>
      <c r="E191" s="178" t="s">
        <v>54</v>
      </c>
      <c r="F191" s="253" t="s">
        <v>140</v>
      </c>
      <c r="G191" s="253" t="s">
        <v>1708</v>
      </c>
      <c r="H191" s="403"/>
      <c r="I191" s="75">
        <v>24.95</v>
      </c>
      <c r="J191" s="405"/>
      <c r="K191" s="76">
        <f t="shared" si="56"/>
        <v>24.95</v>
      </c>
      <c r="L191" s="77">
        <f t="shared" si="57"/>
        <v>0</v>
      </c>
      <c r="M191" s="432">
        <v>0</v>
      </c>
      <c r="N191" s="78">
        <f t="shared" si="58"/>
        <v>0</v>
      </c>
      <c r="O191" s="434"/>
      <c r="P191" s="1"/>
      <c r="Q191" s="436"/>
      <c r="R191" s="79">
        <f t="shared" si="59"/>
        <v>0</v>
      </c>
      <c r="S191" s="1"/>
      <c r="T191" s="436"/>
      <c r="U191" s="79">
        <f t="shared" si="60"/>
        <v>0</v>
      </c>
      <c r="V191" s="1"/>
      <c r="W191" s="436"/>
      <c r="X191" s="79">
        <f t="shared" si="61"/>
        <v>0</v>
      </c>
      <c r="Y191" s="1"/>
      <c r="Z191" s="436"/>
      <c r="AA191" s="79">
        <f t="shared" si="62"/>
        <v>0</v>
      </c>
    </row>
    <row r="192" spans="1:27" customFormat="1" ht="17.25" customHeight="1">
      <c r="A192" s="1"/>
      <c r="B192" s="254">
        <v>9781845367411</v>
      </c>
      <c r="C192" s="255" t="s">
        <v>1709</v>
      </c>
      <c r="D192" s="93" t="s">
        <v>440</v>
      </c>
      <c r="E192" s="256" t="s">
        <v>54</v>
      </c>
      <c r="F192" s="233" t="s">
        <v>140</v>
      </c>
      <c r="G192" s="253" t="s">
        <v>1710</v>
      </c>
      <c r="H192" s="403"/>
      <c r="I192" s="75">
        <v>24.95</v>
      </c>
      <c r="J192" s="405"/>
      <c r="K192" s="76">
        <f t="shared" si="56"/>
        <v>24.95</v>
      </c>
      <c r="L192" s="77">
        <f t="shared" si="57"/>
        <v>0</v>
      </c>
      <c r="M192" s="432">
        <v>0</v>
      </c>
      <c r="N192" s="78">
        <f t="shared" si="58"/>
        <v>0</v>
      </c>
      <c r="O192" s="434"/>
      <c r="P192" s="1"/>
      <c r="Q192" s="436"/>
      <c r="R192" s="79">
        <f t="shared" si="59"/>
        <v>0</v>
      </c>
      <c r="S192" s="1"/>
      <c r="T192" s="436"/>
      <c r="U192" s="79">
        <f t="shared" si="60"/>
        <v>0</v>
      </c>
      <c r="V192" s="1"/>
      <c r="W192" s="436"/>
      <c r="X192" s="79">
        <f t="shared" si="61"/>
        <v>0</v>
      </c>
      <c r="Y192" s="1"/>
      <c r="Z192" s="436"/>
      <c r="AA192" s="79">
        <f t="shared" si="62"/>
        <v>0</v>
      </c>
    </row>
    <row r="193" spans="1:27" customFormat="1" ht="17.25" customHeight="1">
      <c r="A193" s="1"/>
      <c r="B193" s="232">
        <v>9781845367428</v>
      </c>
      <c r="C193" s="86" t="s">
        <v>1711</v>
      </c>
      <c r="D193" s="93" t="s">
        <v>440</v>
      </c>
      <c r="E193" s="93" t="s">
        <v>54</v>
      </c>
      <c r="F193" s="233" t="s">
        <v>140</v>
      </c>
      <c r="G193" s="233" t="s">
        <v>1712</v>
      </c>
      <c r="H193" s="403"/>
      <c r="I193" s="75">
        <v>24.95</v>
      </c>
      <c r="J193" s="405"/>
      <c r="K193" s="76">
        <f t="shared" si="56"/>
        <v>24.95</v>
      </c>
      <c r="L193" s="77">
        <f t="shared" si="57"/>
        <v>0</v>
      </c>
      <c r="M193" s="432">
        <v>0</v>
      </c>
      <c r="N193" s="78">
        <f t="shared" si="58"/>
        <v>0</v>
      </c>
      <c r="O193" s="434"/>
      <c r="P193" s="1"/>
      <c r="Q193" s="436"/>
      <c r="R193" s="79">
        <f t="shared" si="59"/>
        <v>0</v>
      </c>
      <c r="S193" s="1"/>
      <c r="T193" s="436"/>
      <c r="U193" s="79">
        <f t="shared" si="60"/>
        <v>0</v>
      </c>
      <c r="V193" s="1"/>
      <c r="W193" s="436"/>
      <c r="X193" s="79">
        <f t="shared" si="61"/>
        <v>0</v>
      </c>
      <c r="Y193" s="1"/>
      <c r="Z193" s="436"/>
      <c r="AA193" s="79">
        <f t="shared" si="62"/>
        <v>0</v>
      </c>
    </row>
    <row r="194" spans="1:27" customFormat="1" ht="17.25" customHeight="1">
      <c r="A194" s="1"/>
      <c r="B194" s="232">
        <v>9781845367435</v>
      </c>
      <c r="C194" s="86" t="s">
        <v>1713</v>
      </c>
      <c r="D194" s="93" t="s">
        <v>440</v>
      </c>
      <c r="E194" s="93" t="s">
        <v>54</v>
      </c>
      <c r="F194" s="233" t="s">
        <v>140</v>
      </c>
      <c r="G194" s="233" t="s">
        <v>1714</v>
      </c>
      <c r="H194" s="403"/>
      <c r="I194" s="75">
        <v>24.95</v>
      </c>
      <c r="J194" s="405"/>
      <c r="K194" s="76">
        <f t="shared" si="56"/>
        <v>24.95</v>
      </c>
      <c r="L194" s="77">
        <f t="shared" si="57"/>
        <v>0</v>
      </c>
      <c r="M194" s="432">
        <v>0</v>
      </c>
      <c r="N194" s="78">
        <f t="shared" si="58"/>
        <v>0</v>
      </c>
      <c r="O194" s="434"/>
      <c r="P194" s="1"/>
      <c r="Q194" s="436"/>
      <c r="R194" s="79">
        <f t="shared" si="59"/>
        <v>0</v>
      </c>
      <c r="S194" s="1"/>
      <c r="T194" s="436"/>
      <c r="U194" s="79">
        <f t="shared" si="60"/>
        <v>0</v>
      </c>
      <c r="V194" s="1"/>
      <c r="W194" s="436"/>
      <c r="X194" s="79">
        <f t="shared" si="61"/>
        <v>0</v>
      </c>
      <c r="Y194" s="1"/>
      <c r="Z194" s="436"/>
      <c r="AA194" s="79">
        <f t="shared" si="62"/>
        <v>0</v>
      </c>
    </row>
    <row r="195" spans="1:27" customFormat="1" ht="17.25" customHeight="1">
      <c r="A195" s="1"/>
      <c r="B195" s="232">
        <v>9781845366452</v>
      </c>
      <c r="C195" s="235" t="s">
        <v>1715</v>
      </c>
      <c r="D195" s="93" t="s">
        <v>440</v>
      </c>
      <c r="E195" s="93" t="s">
        <v>56</v>
      </c>
      <c r="F195" s="233" t="s">
        <v>140</v>
      </c>
      <c r="G195" s="233" t="s">
        <v>1716</v>
      </c>
      <c r="H195" s="403"/>
      <c r="I195" s="75">
        <v>9.9499999999999993</v>
      </c>
      <c r="J195" s="405"/>
      <c r="K195" s="76">
        <f t="shared" si="56"/>
        <v>9.9499999999999993</v>
      </c>
      <c r="L195" s="77">
        <f t="shared" si="57"/>
        <v>0</v>
      </c>
      <c r="M195" s="432">
        <v>0</v>
      </c>
      <c r="N195" s="78">
        <f t="shared" si="58"/>
        <v>0</v>
      </c>
      <c r="O195" s="434"/>
      <c r="P195" s="1"/>
      <c r="Q195" s="436"/>
      <c r="R195" s="79">
        <f t="shared" si="59"/>
        <v>0</v>
      </c>
      <c r="S195" s="1"/>
      <c r="T195" s="436"/>
      <c r="U195" s="79">
        <f t="shared" si="60"/>
        <v>0</v>
      </c>
      <c r="V195" s="1"/>
      <c r="W195" s="436"/>
      <c r="X195" s="79">
        <f t="shared" si="61"/>
        <v>0</v>
      </c>
      <c r="Y195" s="1"/>
      <c r="Z195" s="436"/>
      <c r="AA195" s="79">
        <f t="shared" si="62"/>
        <v>0</v>
      </c>
    </row>
    <row r="196" spans="1:27" customFormat="1" ht="17.25" customHeight="1">
      <c r="A196" s="1"/>
      <c r="B196" s="232">
        <v>9781845366469</v>
      </c>
      <c r="C196" s="86" t="s">
        <v>1717</v>
      </c>
      <c r="D196" s="93" t="s">
        <v>440</v>
      </c>
      <c r="E196" s="93" t="s">
        <v>56</v>
      </c>
      <c r="F196" s="233" t="s">
        <v>140</v>
      </c>
      <c r="G196" s="233" t="s">
        <v>1718</v>
      </c>
      <c r="H196" s="403"/>
      <c r="I196" s="75">
        <v>9.9499999999999993</v>
      </c>
      <c r="J196" s="405"/>
      <c r="K196" s="76">
        <f t="shared" si="56"/>
        <v>9.9499999999999993</v>
      </c>
      <c r="L196" s="77">
        <f t="shared" si="57"/>
        <v>0</v>
      </c>
      <c r="M196" s="432">
        <v>0</v>
      </c>
      <c r="N196" s="78">
        <f t="shared" si="58"/>
        <v>0</v>
      </c>
      <c r="O196" s="434"/>
      <c r="P196" s="1"/>
      <c r="Q196" s="436"/>
      <c r="R196" s="79">
        <f t="shared" si="59"/>
        <v>0</v>
      </c>
      <c r="S196" s="1"/>
      <c r="T196" s="436"/>
      <c r="U196" s="79">
        <f t="shared" si="60"/>
        <v>0</v>
      </c>
      <c r="V196" s="1"/>
      <c r="W196" s="436"/>
      <c r="X196" s="79">
        <f t="shared" si="61"/>
        <v>0</v>
      </c>
      <c r="Y196" s="1"/>
      <c r="Z196" s="436"/>
      <c r="AA196" s="79">
        <f t="shared" si="62"/>
        <v>0</v>
      </c>
    </row>
    <row r="197" spans="1:27" customFormat="1" ht="17.25" customHeight="1">
      <c r="A197" s="1"/>
      <c r="B197" s="232">
        <v>9781845366438</v>
      </c>
      <c r="C197" s="86" t="s">
        <v>1719</v>
      </c>
      <c r="D197" s="93" t="s">
        <v>440</v>
      </c>
      <c r="E197" s="93" t="s">
        <v>56</v>
      </c>
      <c r="F197" s="233" t="s">
        <v>140</v>
      </c>
      <c r="G197" s="233" t="s">
        <v>1720</v>
      </c>
      <c r="H197" s="403"/>
      <c r="I197" s="75">
        <v>9.9499999999999993</v>
      </c>
      <c r="J197" s="405"/>
      <c r="K197" s="76">
        <f t="shared" si="56"/>
        <v>9.9499999999999993</v>
      </c>
      <c r="L197" s="77">
        <f t="shared" si="57"/>
        <v>0</v>
      </c>
      <c r="M197" s="432">
        <v>0</v>
      </c>
      <c r="N197" s="78">
        <f t="shared" si="58"/>
        <v>0</v>
      </c>
      <c r="O197" s="434"/>
      <c r="P197" s="1"/>
      <c r="Q197" s="436"/>
      <c r="R197" s="79">
        <f t="shared" si="59"/>
        <v>0</v>
      </c>
      <c r="S197" s="1"/>
      <c r="T197" s="436"/>
      <c r="U197" s="79">
        <f t="shared" si="60"/>
        <v>0</v>
      </c>
      <c r="V197" s="1"/>
      <c r="W197" s="436"/>
      <c r="X197" s="79">
        <f t="shared" si="61"/>
        <v>0</v>
      </c>
      <c r="Y197" s="1"/>
      <c r="Z197" s="436"/>
      <c r="AA197" s="79">
        <f t="shared" si="62"/>
        <v>0</v>
      </c>
    </row>
    <row r="198" spans="1:27" customFormat="1" ht="17.25" customHeight="1">
      <c r="A198" s="1"/>
      <c r="B198" s="232">
        <v>9781845366445</v>
      </c>
      <c r="C198" s="86" t="s">
        <v>1721</v>
      </c>
      <c r="D198" s="93" t="s">
        <v>440</v>
      </c>
      <c r="E198" s="93" t="s">
        <v>56</v>
      </c>
      <c r="F198" s="233" t="s">
        <v>140</v>
      </c>
      <c r="G198" s="233" t="s">
        <v>1722</v>
      </c>
      <c r="H198" s="403"/>
      <c r="I198" s="75">
        <v>9.9499999999999993</v>
      </c>
      <c r="J198" s="405"/>
      <c r="K198" s="76">
        <f t="shared" si="56"/>
        <v>9.9499999999999993</v>
      </c>
      <c r="L198" s="77">
        <f t="shared" si="57"/>
        <v>0</v>
      </c>
      <c r="M198" s="432">
        <v>0</v>
      </c>
      <c r="N198" s="78">
        <f t="shared" si="58"/>
        <v>0</v>
      </c>
      <c r="O198" s="434"/>
      <c r="P198" s="1"/>
      <c r="Q198" s="436"/>
      <c r="R198" s="79">
        <f t="shared" si="59"/>
        <v>0</v>
      </c>
      <c r="S198" s="1"/>
      <c r="T198" s="436"/>
      <c r="U198" s="79">
        <f t="shared" si="60"/>
        <v>0</v>
      </c>
      <c r="V198" s="1"/>
      <c r="W198" s="436"/>
      <c r="X198" s="79">
        <f t="shared" si="61"/>
        <v>0</v>
      </c>
      <c r="Y198" s="1"/>
      <c r="Z198" s="436"/>
      <c r="AA198" s="79">
        <f t="shared" si="62"/>
        <v>0</v>
      </c>
    </row>
    <row r="199" spans="1:27" customFormat="1" ht="17.25" customHeight="1">
      <c r="A199" s="1"/>
      <c r="B199" s="91">
        <v>9781910936924</v>
      </c>
      <c r="C199" s="257" t="s">
        <v>1723</v>
      </c>
      <c r="D199" s="93" t="s">
        <v>440</v>
      </c>
      <c r="E199" s="29" t="s">
        <v>126</v>
      </c>
      <c r="F199" s="93" t="s">
        <v>216</v>
      </c>
      <c r="G199" s="236" t="s">
        <v>1724</v>
      </c>
      <c r="H199" s="403"/>
      <c r="I199" s="75">
        <v>19.95</v>
      </c>
      <c r="J199" s="405"/>
      <c r="K199" s="76">
        <f t="shared" si="56"/>
        <v>19.95</v>
      </c>
      <c r="L199" s="77">
        <f t="shared" si="57"/>
        <v>0</v>
      </c>
      <c r="M199" s="432">
        <v>0</v>
      </c>
      <c r="N199" s="78">
        <f t="shared" si="58"/>
        <v>0</v>
      </c>
      <c r="O199" s="434"/>
      <c r="P199" s="1"/>
      <c r="Q199" s="436"/>
      <c r="R199" s="79">
        <f t="shared" si="59"/>
        <v>0</v>
      </c>
      <c r="S199" s="1"/>
      <c r="T199" s="436"/>
      <c r="U199" s="79">
        <f t="shared" si="60"/>
        <v>0</v>
      </c>
      <c r="V199" s="1"/>
      <c r="W199" s="436"/>
      <c r="X199" s="79">
        <f t="shared" si="61"/>
        <v>0</v>
      </c>
      <c r="Y199" s="1"/>
      <c r="Z199" s="436"/>
      <c r="AA199" s="79">
        <f t="shared" si="62"/>
        <v>0</v>
      </c>
    </row>
    <row r="200" spans="1:27" customFormat="1" ht="17.25" customHeight="1">
      <c r="A200" s="1"/>
      <c r="B200" s="91">
        <v>9781910936962</v>
      </c>
      <c r="C200" s="257" t="s">
        <v>1725</v>
      </c>
      <c r="D200" s="93" t="s">
        <v>440</v>
      </c>
      <c r="E200" s="29" t="s">
        <v>126</v>
      </c>
      <c r="F200" s="93" t="s">
        <v>216</v>
      </c>
      <c r="G200" s="236" t="s">
        <v>1726</v>
      </c>
      <c r="H200" s="403"/>
      <c r="I200" s="75">
        <v>19.95</v>
      </c>
      <c r="J200" s="405"/>
      <c r="K200" s="76">
        <f t="shared" si="56"/>
        <v>19.95</v>
      </c>
      <c r="L200" s="77">
        <f t="shared" si="57"/>
        <v>0</v>
      </c>
      <c r="M200" s="432">
        <v>0</v>
      </c>
      <c r="N200" s="78">
        <f t="shared" si="58"/>
        <v>0</v>
      </c>
      <c r="O200" s="434"/>
      <c r="P200" s="1"/>
      <c r="Q200" s="436"/>
      <c r="R200" s="79">
        <f t="shared" si="59"/>
        <v>0</v>
      </c>
      <c r="S200" s="1"/>
      <c r="T200" s="436"/>
      <c r="U200" s="79">
        <f t="shared" si="60"/>
        <v>0</v>
      </c>
      <c r="V200" s="1"/>
      <c r="W200" s="436"/>
      <c r="X200" s="79">
        <f t="shared" si="61"/>
        <v>0</v>
      </c>
      <c r="Y200" s="1"/>
      <c r="Z200" s="436"/>
      <c r="AA200" s="79">
        <f t="shared" si="62"/>
        <v>0</v>
      </c>
    </row>
    <row r="201" spans="1:27" customFormat="1" ht="17.25" customHeight="1">
      <c r="A201" s="1"/>
      <c r="B201" s="91">
        <v>9781910052969</v>
      </c>
      <c r="C201" s="257" t="s">
        <v>1727</v>
      </c>
      <c r="D201" s="93" t="s">
        <v>440</v>
      </c>
      <c r="E201" s="29" t="s">
        <v>126</v>
      </c>
      <c r="F201" s="93" t="s">
        <v>216</v>
      </c>
      <c r="G201" s="236" t="s">
        <v>1728</v>
      </c>
      <c r="H201" s="403"/>
      <c r="I201" s="75">
        <v>19.95</v>
      </c>
      <c r="J201" s="405"/>
      <c r="K201" s="76">
        <f t="shared" si="56"/>
        <v>19.95</v>
      </c>
      <c r="L201" s="77">
        <f t="shared" si="57"/>
        <v>0</v>
      </c>
      <c r="M201" s="432">
        <v>0</v>
      </c>
      <c r="N201" s="78">
        <f t="shared" si="58"/>
        <v>0</v>
      </c>
      <c r="O201" s="434"/>
      <c r="P201" s="1"/>
      <c r="Q201" s="436"/>
      <c r="R201" s="79">
        <f t="shared" si="59"/>
        <v>0</v>
      </c>
      <c r="S201" s="1"/>
      <c r="T201" s="436"/>
      <c r="U201" s="79">
        <f t="shared" si="60"/>
        <v>0</v>
      </c>
      <c r="V201" s="1"/>
      <c r="W201" s="436"/>
      <c r="X201" s="79">
        <f t="shared" si="61"/>
        <v>0</v>
      </c>
      <c r="Y201" s="1"/>
      <c r="Z201" s="436"/>
      <c r="AA201" s="79">
        <f t="shared" si="62"/>
        <v>0</v>
      </c>
    </row>
    <row r="202" spans="1:27" customFormat="1" ht="17.25" customHeight="1">
      <c r="A202" s="1"/>
      <c r="B202" s="91">
        <v>9781910936634</v>
      </c>
      <c r="C202" s="257" t="s">
        <v>1729</v>
      </c>
      <c r="D202" s="93" t="s">
        <v>440</v>
      </c>
      <c r="E202" s="29" t="s">
        <v>98</v>
      </c>
      <c r="F202" s="93" t="s">
        <v>216</v>
      </c>
      <c r="G202" s="236" t="s">
        <v>1730</v>
      </c>
      <c r="H202" s="403"/>
      <c r="I202" s="75">
        <v>4.95</v>
      </c>
      <c r="J202" s="405"/>
      <c r="K202" s="76">
        <f t="shared" si="56"/>
        <v>4.95</v>
      </c>
      <c r="L202" s="77">
        <f t="shared" si="57"/>
        <v>0</v>
      </c>
      <c r="M202" s="432">
        <v>0</v>
      </c>
      <c r="N202" s="78">
        <f t="shared" si="58"/>
        <v>0</v>
      </c>
      <c r="O202" s="434"/>
      <c r="P202" s="1"/>
      <c r="Q202" s="436"/>
      <c r="R202" s="79">
        <f t="shared" si="59"/>
        <v>0</v>
      </c>
      <c r="S202" s="1"/>
      <c r="T202" s="436"/>
      <c r="U202" s="79">
        <f t="shared" si="60"/>
        <v>0</v>
      </c>
      <c r="V202" s="1"/>
      <c r="W202" s="436"/>
      <c r="X202" s="79">
        <f t="shared" si="61"/>
        <v>0</v>
      </c>
      <c r="Y202" s="1"/>
      <c r="Z202" s="436"/>
      <c r="AA202" s="79">
        <f t="shared" si="62"/>
        <v>0</v>
      </c>
    </row>
    <row r="203" spans="1:27" customFormat="1" ht="17.25" customHeight="1">
      <c r="A203" s="1"/>
      <c r="B203" s="91">
        <v>9781910052945</v>
      </c>
      <c r="C203" s="257" t="s">
        <v>1731</v>
      </c>
      <c r="D203" s="93" t="s">
        <v>440</v>
      </c>
      <c r="E203" s="29" t="s">
        <v>126</v>
      </c>
      <c r="F203" s="93" t="s">
        <v>216</v>
      </c>
      <c r="G203" s="236" t="s">
        <v>1732</v>
      </c>
      <c r="H203" s="403"/>
      <c r="I203" s="75">
        <v>19.95</v>
      </c>
      <c r="J203" s="405"/>
      <c r="K203" s="76">
        <f t="shared" si="56"/>
        <v>19.95</v>
      </c>
      <c r="L203" s="77">
        <f t="shared" si="57"/>
        <v>0</v>
      </c>
      <c r="M203" s="432">
        <v>0</v>
      </c>
      <c r="N203" s="78">
        <f t="shared" si="58"/>
        <v>0</v>
      </c>
      <c r="O203" s="434"/>
      <c r="P203" s="1"/>
      <c r="Q203" s="436"/>
      <c r="R203" s="79">
        <f t="shared" si="59"/>
        <v>0</v>
      </c>
      <c r="S203" s="1"/>
      <c r="T203" s="436"/>
      <c r="U203" s="79">
        <f t="shared" si="60"/>
        <v>0</v>
      </c>
      <c r="V203" s="1"/>
      <c r="W203" s="436"/>
      <c r="X203" s="79">
        <f t="shared" si="61"/>
        <v>0</v>
      </c>
      <c r="Y203" s="1"/>
      <c r="Z203" s="436"/>
      <c r="AA203" s="79">
        <f t="shared" si="62"/>
        <v>0</v>
      </c>
    </row>
    <row r="204" spans="1:27" customFormat="1" ht="17.25" customHeight="1">
      <c r="A204" s="1"/>
      <c r="B204" s="91">
        <v>9781910936627</v>
      </c>
      <c r="C204" s="257" t="s">
        <v>1733</v>
      </c>
      <c r="D204" s="93" t="s">
        <v>440</v>
      </c>
      <c r="E204" s="29" t="s">
        <v>98</v>
      </c>
      <c r="F204" s="93" t="s">
        <v>216</v>
      </c>
      <c r="G204" s="236" t="s">
        <v>1734</v>
      </c>
      <c r="H204" s="403"/>
      <c r="I204" s="75">
        <v>4.95</v>
      </c>
      <c r="J204" s="405"/>
      <c r="K204" s="76">
        <f t="shared" si="56"/>
        <v>4.95</v>
      </c>
      <c r="L204" s="77">
        <f t="shared" si="57"/>
        <v>0</v>
      </c>
      <c r="M204" s="432">
        <v>0</v>
      </c>
      <c r="N204" s="78">
        <f t="shared" si="58"/>
        <v>0</v>
      </c>
      <c r="O204" s="434"/>
      <c r="P204" s="1"/>
      <c r="Q204" s="436"/>
      <c r="R204" s="79">
        <f t="shared" si="59"/>
        <v>0</v>
      </c>
      <c r="S204" s="1"/>
      <c r="T204" s="436"/>
      <c r="U204" s="79">
        <f t="shared" si="60"/>
        <v>0</v>
      </c>
      <c r="V204" s="1"/>
      <c r="W204" s="436"/>
      <c r="X204" s="79">
        <f t="shared" si="61"/>
        <v>0</v>
      </c>
      <c r="Y204" s="1"/>
      <c r="Z204" s="436"/>
      <c r="AA204" s="79">
        <f t="shared" si="62"/>
        <v>0</v>
      </c>
    </row>
    <row r="205" spans="1:27" customFormat="1" ht="17.25" customHeight="1">
      <c r="A205" s="1"/>
      <c r="B205" s="91">
        <v>9781910052976</v>
      </c>
      <c r="C205" s="257" t="s">
        <v>1735</v>
      </c>
      <c r="D205" s="93" t="s">
        <v>440</v>
      </c>
      <c r="E205" s="29" t="s">
        <v>126</v>
      </c>
      <c r="F205" s="93" t="s">
        <v>216</v>
      </c>
      <c r="G205" s="236" t="s">
        <v>1736</v>
      </c>
      <c r="H205" s="403"/>
      <c r="I205" s="75">
        <v>19.95</v>
      </c>
      <c r="J205" s="405"/>
      <c r="K205" s="76">
        <f t="shared" si="56"/>
        <v>19.95</v>
      </c>
      <c r="L205" s="77">
        <f t="shared" si="57"/>
        <v>0</v>
      </c>
      <c r="M205" s="432">
        <v>0</v>
      </c>
      <c r="N205" s="78">
        <f t="shared" si="58"/>
        <v>0</v>
      </c>
      <c r="O205" s="434"/>
      <c r="P205" s="1"/>
      <c r="Q205" s="436"/>
      <c r="R205" s="79">
        <f t="shared" si="59"/>
        <v>0</v>
      </c>
      <c r="S205" s="1"/>
      <c r="T205" s="436"/>
      <c r="U205" s="79">
        <f t="shared" si="60"/>
        <v>0</v>
      </c>
      <c r="V205" s="1"/>
      <c r="W205" s="436"/>
      <c r="X205" s="79">
        <f t="shared" si="61"/>
        <v>0</v>
      </c>
      <c r="Y205" s="1"/>
      <c r="Z205" s="436"/>
      <c r="AA205" s="79">
        <f t="shared" si="62"/>
        <v>0</v>
      </c>
    </row>
    <row r="206" spans="1:27" customFormat="1" ht="17.25" customHeight="1">
      <c r="A206" s="1"/>
      <c r="B206" s="91">
        <v>9781910936658</v>
      </c>
      <c r="C206" s="257" t="s">
        <v>1737</v>
      </c>
      <c r="D206" s="93" t="s">
        <v>440</v>
      </c>
      <c r="E206" s="29" t="s">
        <v>98</v>
      </c>
      <c r="F206" s="93" t="s">
        <v>216</v>
      </c>
      <c r="G206" s="236" t="s">
        <v>1738</v>
      </c>
      <c r="H206" s="403"/>
      <c r="I206" s="75">
        <v>4.95</v>
      </c>
      <c r="J206" s="405"/>
      <c r="K206" s="76">
        <f t="shared" si="56"/>
        <v>4.95</v>
      </c>
      <c r="L206" s="77">
        <f t="shared" si="57"/>
        <v>0</v>
      </c>
      <c r="M206" s="432">
        <v>0</v>
      </c>
      <c r="N206" s="78">
        <f t="shared" si="58"/>
        <v>0</v>
      </c>
      <c r="O206" s="434"/>
      <c r="P206" s="1"/>
      <c r="Q206" s="436"/>
      <c r="R206" s="79">
        <f t="shared" si="59"/>
        <v>0</v>
      </c>
      <c r="S206" s="1"/>
      <c r="T206" s="436"/>
      <c r="U206" s="79">
        <f t="shared" si="60"/>
        <v>0</v>
      </c>
      <c r="V206" s="1"/>
      <c r="W206" s="436"/>
      <c r="X206" s="79">
        <f t="shared" si="61"/>
        <v>0</v>
      </c>
      <c r="Y206" s="1"/>
      <c r="Z206" s="436"/>
      <c r="AA206" s="79">
        <f t="shared" si="62"/>
        <v>0</v>
      </c>
    </row>
    <row r="207" spans="1:27" customFormat="1" ht="17.25" customHeight="1">
      <c r="A207" s="1"/>
      <c r="B207" s="91">
        <v>9781910052952</v>
      </c>
      <c r="C207" s="257" t="s">
        <v>1739</v>
      </c>
      <c r="D207" s="93" t="s">
        <v>440</v>
      </c>
      <c r="E207" s="29" t="s">
        <v>126</v>
      </c>
      <c r="F207" s="93" t="s">
        <v>216</v>
      </c>
      <c r="G207" s="236" t="s">
        <v>1740</v>
      </c>
      <c r="H207" s="403"/>
      <c r="I207" s="75">
        <v>19.95</v>
      </c>
      <c r="J207" s="405"/>
      <c r="K207" s="76">
        <f t="shared" si="56"/>
        <v>19.95</v>
      </c>
      <c r="L207" s="77">
        <f t="shared" si="57"/>
        <v>0</v>
      </c>
      <c r="M207" s="432">
        <v>0</v>
      </c>
      <c r="N207" s="78">
        <f t="shared" si="58"/>
        <v>0</v>
      </c>
      <c r="O207" s="434"/>
      <c r="P207" s="1"/>
      <c r="Q207" s="436"/>
      <c r="R207" s="79">
        <f t="shared" si="59"/>
        <v>0</v>
      </c>
      <c r="S207" s="1"/>
      <c r="T207" s="436"/>
      <c r="U207" s="79">
        <f t="shared" si="60"/>
        <v>0</v>
      </c>
      <c r="V207" s="1"/>
      <c r="W207" s="436"/>
      <c r="X207" s="79">
        <f t="shared" si="61"/>
        <v>0</v>
      </c>
      <c r="Y207" s="1"/>
      <c r="Z207" s="436"/>
      <c r="AA207" s="79">
        <f t="shared" si="62"/>
        <v>0</v>
      </c>
    </row>
    <row r="208" spans="1:27" customFormat="1" ht="17.25" customHeight="1">
      <c r="A208" s="1"/>
      <c r="B208" s="91">
        <v>9781910936641</v>
      </c>
      <c r="C208" s="257" t="s">
        <v>1741</v>
      </c>
      <c r="D208" s="93" t="s">
        <v>440</v>
      </c>
      <c r="E208" s="29" t="s">
        <v>98</v>
      </c>
      <c r="F208" s="93" t="s">
        <v>216</v>
      </c>
      <c r="G208" s="236" t="s">
        <v>1742</v>
      </c>
      <c r="H208" s="403"/>
      <c r="I208" s="75">
        <v>4.95</v>
      </c>
      <c r="J208" s="405"/>
      <c r="K208" s="76">
        <f t="shared" si="56"/>
        <v>4.95</v>
      </c>
      <c r="L208" s="77">
        <f t="shared" si="57"/>
        <v>0</v>
      </c>
      <c r="M208" s="432">
        <v>0</v>
      </c>
      <c r="N208" s="78">
        <f t="shared" si="58"/>
        <v>0</v>
      </c>
      <c r="O208" s="434"/>
      <c r="P208" s="1"/>
      <c r="Q208" s="436"/>
      <c r="R208" s="79">
        <f t="shared" si="59"/>
        <v>0</v>
      </c>
      <c r="S208" s="1"/>
      <c r="T208" s="436"/>
      <c r="U208" s="79">
        <f t="shared" si="60"/>
        <v>0</v>
      </c>
      <c r="V208" s="1"/>
      <c r="W208" s="436"/>
      <c r="X208" s="79">
        <f t="shared" si="61"/>
        <v>0</v>
      </c>
      <c r="Y208" s="1"/>
      <c r="Z208" s="436"/>
      <c r="AA208" s="79">
        <f t="shared" si="62"/>
        <v>0</v>
      </c>
    </row>
    <row r="209" spans="1:27" customFormat="1" ht="17.25" customHeight="1">
      <c r="A209" s="1"/>
      <c r="B209" s="91">
        <v>9781917848619</v>
      </c>
      <c r="C209" s="257" t="s">
        <v>1743</v>
      </c>
      <c r="D209" s="93" t="s">
        <v>440</v>
      </c>
      <c r="E209" s="29" t="s">
        <v>56</v>
      </c>
      <c r="F209" s="93" t="s">
        <v>1534</v>
      </c>
      <c r="G209" s="236" t="s">
        <v>1744</v>
      </c>
      <c r="H209" s="403"/>
      <c r="I209" s="75">
        <v>9.5</v>
      </c>
      <c r="J209" s="405"/>
      <c r="K209" s="76">
        <f t="shared" si="56"/>
        <v>9.5</v>
      </c>
      <c r="L209" s="77">
        <f t="shared" si="57"/>
        <v>0</v>
      </c>
      <c r="M209" s="432">
        <v>0</v>
      </c>
      <c r="N209" s="78">
        <f t="shared" si="58"/>
        <v>0</v>
      </c>
      <c r="O209" s="434"/>
      <c r="P209" s="1"/>
      <c r="Q209" s="436"/>
      <c r="R209" s="79">
        <f t="shared" si="59"/>
        <v>0</v>
      </c>
      <c r="S209" s="1"/>
      <c r="T209" s="436"/>
      <c r="U209" s="79">
        <f t="shared" si="60"/>
        <v>0</v>
      </c>
      <c r="V209" s="1"/>
      <c r="W209" s="436"/>
      <c r="X209" s="79">
        <f t="shared" si="61"/>
        <v>0</v>
      </c>
      <c r="Y209" s="1"/>
      <c r="Z209" s="436"/>
      <c r="AA209" s="79">
        <f t="shared" si="62"/>
        <v>0</v>
      </c>
    </row>
    <row r="210" spans="1:27" customFormat="1" ht="17.25" customHeight="1">
      <c r="A210" s="1"/>
      <c r="B210" s="91">
        <v>9781917848626</v>
      </c>
      <c r="C210" s="257" t="s">
        <v>1745</v>
      </c>
      <c r="D210" s="93" t="s">
        <v>440</v>
      </c>
      <c r="E210" s="29" t="s">
        <v>56</v>
      </c>
      <c r="F210" s="29" t="s">
        <v>1534</v>
      </c>
      <c r="G210" s="236" t="s">
        <v>1746</v>
      </c>
      <c r="H210" s="403"/>
      <c r="I210" s="75">
        <v>9.5</v>
      </c>
      <c r="J210" s="405"/>
      <c r="K210" s="76">
        <f t="shared" si="56"/>
        <v>9.5</v>
      </c>
      <c r="L210" s="77">
        <f t="shared" si="57"/>
        <v>0</v>
      </c>
      <c r="M210" s="432">
        <v>0</v>
      </c>
      <c r="N210" s="78">
        <f t="shared" si="58"/>
        <v>0</v>
      </c>
      <c r="O210" s="434"/>
      <c r="P210" s="1"/>
      <c r="Q210" s="436"/>
      <c r="R210" s="79">
        <f t="shared" si="59"/>
        <v>0</v>
      </c>
      <c r="S210" s="1"/>
      <c r="T210" s="436"/>
      <c r="U210" s="79">
        <f t="shared" si="60"/>
        <v>0</v>
      </c>
      <c r="V210" s="1"/>
      <c r="W210" s="436"/>
      <c r="X210" s="79">
        <f t="shared" si="61"/>
        <v>0</v>
      </c>
      <c r="Y210" s="1"/>
      <c r="Z210" s="436"/>
      <c r="AA210" s="79">
        <f t="shared" si="62"/>
        <v>0</v>
      </c>
    </row>
    <row r="211" spans="1:27" customFormat="1" ht="17.25" customHeight="1">
      <c r="A211" s="1"/>
      <c r="B211" s="91">
        <v>9781917848633</v>
      </c>
      <c r="C211" s="45" t="s">
        <v>1747</v>
      </c>
      <c r="D211" s="93" t="s">
        <v>440</v>
      </c>
      <c r="E211" s="161" t="s">
        <v>56</v>
      </c>
      <c r="F211" s="93" t="s">
        <v>216</v>
      </c>
      <c r="G211" s="93" t="s">
        <v>1748</v>
      </c>
      <c r="H211" s="403"/>
      <c r="I211" s="75">
        <v>9.5</v>
      </c>
      <c r="J211" s="405"/>
      <c r="K211" s="76">
        <f t="shared" si="56"/>
        <v>9.5</v>
      </c>
      <c r="L211" s="77">
        <f t="shared" si="57"/>
        <v>0</v>
      </c>
      <c r="M211" s="432">
        <v>0</v>
      </c>
      <c r="N211" s="78">
        <f t="shared" si="58"/>
        <v>0</v>
      </c>
      <c r="O211" s="434"/>
      <c r="P211" s="1"/>
      <c r="Q211" s="436"/>
      <c r="R211" s="79">
        <f t="shared" si="59"/>
        <v>0</v>
      </c>
      <c r="S211" s="1"/>
      <c r="T211" s="436"/>
      <c r="U211" s="79">
        <f t="shared" si="60"/>
        <v>0</v>
      </c>
      <c r="V211" s="1"/>
      <c r="W211" s="436"/>
      <c r="X211" s="79">
        <f t="shared" si="61"/>
        <v>0</v>
      </c>
      <c r="Y211" s="1"/>
      <c r="Z211" s="436"/>
      <c r="AA211" s="79">
        <f t="shared" si="62"/>
        <v>0</v>
      </c>
    </row>
    <row r="212" spans="1:27" customFormat="1" ht="17.25" customHeight="1">
      <c r="A212" s="1"/>
      <c r="B212" s="71">
        <v>9781789271805</v>
      </c>
      <c r="C212" s="240" t="s">
        <v>1749</v>
      </c>
      <c r="D212" s="93" t="s">
        <v>440</v>
      </c>
      <c r="E212" s="93" t="s">
        <v>126</v>
      </c>
      <c r="F212" s="73" t="s">
        <v>235</v>
      </c>
      <c r="G212" s="238" t="s">
        <v>1750</v>
      </c>
      <c r="H212" s="403"/>
      <c r="I212" s="75">
        <v>36.9</v>
      </c>
      <c r="J212" s="405"/>
      <c r="K212" s="76">
        <f t="shared" si="56"/>
        <v>36.9</v>
      </c>
      <c r="L212" s="77">
        <f t="shared" si="57"/>
        <v>0</v>
      </c>
      <c r="M212" s="432">
        <v>0</v>
      </c>
      <c r="N212" s="78">
        <f t="shared" si="58"/>
        <v>0</v>
      </c>
      <c r="O212" s="434"/>
      <c r="P212" s="1"/>
      <c r="Q212" s="436"/>
      <c r="R212" s="79">
        <f t="shared" si="59"/>
        <v>0</v>
      </c>
      <c r="S212" s="1"/>
      <c r="T212" s="436"/>
      <c r="U212" s="79">
        <f t="shared" si="60"/>
        <v>0</v>
      </c>
      <c r="V212" s="1"/>
      <c r="W212" s="436"/>
      <c r="X212" s="79">
        <f t="shared" si="61"/>
        <v>0</v>
      </c>
      <c r="Y212" s="1"/>
      <c r="Z212" s="436"/>
      <c r="AA212" s="79">
        <f t="shared" si="62"/>
        <v>0</v>
      </c>
    </row>
    <row r="213" spans="1:27" customFormat="1" ht="17.25" customHeight="1">
      <c r="A213" s="1"/>
      <c r="B213" s="71">
        <v>9781780907017</v>
      </c>
      <c r="C213" s="240" t="s">
        <v>1751</v>
      </c>
      <c r="D213" s="93" t="s">
        <v>440</v>
      </c>
      <c r="E213" s="93" t="s">
        <v>126</v>
      </c>
      <c r="F213" s="73" t="s">
        <v>235</v>
      </c>
      <c r="G213" s="238" t="s">
        <v>1752</v>
      </c>
      <c r="H213" s="403"/>
      <c r="I213" s="75">
        <v>39</v>
      </c>
      <c r="J213" s="405"/>
      <c r="K213" s="76">
        <f t="shared" si="56"/>
        <v>39</v>
      </c>
      <c r="L213" s="77">
        <f t="shared" si="57"/>
        <v>0</v>
      </c>
      <c r="M213" s="432">
        <v>0</v>
      </c>
      <c r="N213" s="78">
        <f t="shared" si="58"/>
        <v>0</v>
      </c>
      <c r="O213" s="434"/>
      <c r="P213" s="1"/>
      <c r="Q213" s="436"/>
      <c r="R213" s="79">
        <f t="shared" si="59"/>
        <v>0</v>
      </c>
      <c r="S213" s="1"/>
      <c r="T213" s="436"/>
      <c r="U213" s="79">
        <f t="shared" si="60"/>
        <v>0</v>
      </c>
      <c r="V213" s="1"/>
      <c r="W213" s="436"/>
      <c r="X213" s="79">
        <f t="shared" si="61"/>
        <v>0</v>
      </c>
      <c r="Y213" s="1"/>
      <c r="Z213" s="436"/>
      <c r="AA213" s="79">
        <f t="shared" si="62"/>
        <v>0</v>
      </c>
    </row>
    <row r="214" spans="1:27" customFormat="1" ht="17.25" customHeight="1">
      <c r="A214" s="1"/>
      <c r="B214" s="71">
        <v>9781780906386</v>
      </c>
      <c r="C214" s="240" t="s">
        <v>1753</v>
      </c>
      <c r="D214" s="93" t="s">
        <v>440</v>
      </c>
      <c r="E214" s="93" t="s">
        <v>126</v>
      </c>
      <c r="F214" s="73" t="s">
        <v>235</v>
      </c>
      <c r="G214" s="238" t="s">
        <v>1754</v>
      </c>
      <c r="H214" s="403"/>
      <c r="I214" s="75">
        <v>31.9</v>
      </c>
      <c r="J214" s="405"/>
      <c r="K214" s="76">
        <f t="shared" si="56"/>
        <v>31.9</v>
      </c>
      <c r="L214" s="77">
        <f t="shared" si="57"/>
        <v>0</v>
      </c>
      <c r="M214" s="432">
        <v>0</v>
      </c>
      <c r="N214" s="78">
        <f t="shared" si="58"/>
        <v>0</v>
      </c>
      <c r="O214" s="434"/>
      <c r="P214" s="1"/>
      <c r="Q214" s="436"/>
      <c r="R214" s="79">
        <f t="shared" si="59"/>
        <v>0</v>
      </c>
      <c r="S214" s="1"/>
      <c r="T214" s="436"/>
      <c r="U214" s="79">
        <f t="shared" si="60"/>
        <v>0</v>
      </c>
      <c r="V214" s="1"/>
      <c r="W214" s="436"/>
      <c r="X214" s="79">
        <f t="shared" si="61"/>
        <v>0</v>
      </c>
      <c r="Y214" s="1"/>
      <c r="Z214" s="436"/>
      <c r="AA214" s="79">
        <f t="shared" si="62"/>
        <v>0</v>
      </c>
    </row>
    <row r="215" spans="1:27" customFormat="1" ht="17.25" customHeight="1">
      <c r="A215" s="1"/>
      <c r="B215" s="231">
        <v>9781780906393</v>
      </c>
      <c r="C215" s="240" t="s">
        <v>1755</v>
      </c>
      <c r="D215" s="93" t="s">
        <v>440</v>
      </c>
      <c r="E215" s="93" t="s">
        <v>126</v>
      </c>
      <c r="F215" s="73" t="s">
        <v>235</v>
      </c>
      <c r="G215" s="238" t="s">
        <v>1756</v>
      </c>
      <c r="H215" s="403"/>
      <c r="I215" s="75">
        <v>31.9</v>
      </c>
      <c r="J215" s="405"/>
      <c r="K215" s="76">
        <f t="shared" si="56"/>
        <v>31.9</v>
      </c>
      <c r="L215" s="77">
        <f t="shared" si="57"/>
        <v>0</v>
      </c>
      <c r="M215" s="432">
        <v>0</v>
      </c>
      <c r="N215" s="78">
        <f t="shared" si="58"/>
        <v>0</v>
      </c>
      <c r="O215" s="434"/>
      <c r="P215" s="1"/>
      <c r="Q215" s="436"/>
      <c r="R215" s="79">
        <f t="shared" si="59"/>
        <v>0</v>
      </c>
      <c r="S215" s="1"/>
      <c r="T215" s="436"/>
      <c r="U215" s="79">
        <f t="shared" si="60"/>
        <v>0</v>
      </c>
      <c r="V215" s="1"/>
      <c r="W215" s="436"/>
      <c r="X215" s="79">
        <f t="shared" si="61"/>
        <v>0</v>
      </c>
      <c r="Y215" s="1"/>
      <c r="Z215" s="436"/>
      <c r="AA215" s="79">
        <f t="shared" si="62"/>
        <v>0</v>
      </c>
    </row>
    <row r="216" spans="1:27" customFormat="1" ht="17.25" customHeight="1">
      <c r="A216" s="1"/>
      <c r="B216" s="231">
        <v>9781780906416</v>
      </c>
      <c r="C216" s="240" t="s">
        <v>1757</v>
      </c>
      <c r="D216" s="93" t="s">
        <v>440</v>
      </c>
      <c r="E216" s="93" t="s">
        <v>126</v>
      </c>
      <c r="F216" s="73" t="s">
        <v>235</v>
      </c>
      <c r="G216" s="238" t="s">
        <v>1758</v>
      </c>
      <c r="H216" s="403"/>
      <c r="I216" s="75">
        <v>103</v>
      </c>
      <c r="J216" s="405"/>
      <c r="K216" s="76">
        <f t="shared" si="56"/>
        <v>103</v>
      </c>
      <c r="L216" s="77">
        <f t="shared" si="57"/>
        <v>0</v>
      </c>
      <c r="M216" s="432">
        <v>0</v>
      </c>
      <c r="N216" s="78">
        <f t="shared" si="58"/>
        <v>0</v>
      </c>
      <c r="O216" s="434"/>
      <c r="P216" s="1"/>
      <c r="Q216" s="436"/>
      <c r="R216" s="79">
        <f t="shared" si="59"/>
        <v>0</v>
      </c>
      <c r="S216" s="1"/>
      <c r="T216" s="436"/>
      <c r="U216" s="79">
        <f t="shared" si="60"/>
        <v>0</v>
      </c>
      <c r="V216" s="1"/>
      <c r="W216" s="436"/>
      <c r="X216" s="79">
        <f t="shared" si="61"/>
        <v>0</v>
      </c>
      <c r="Y216" s="1"/>
      <c r="Z216" s="436"/>
      <c r="AA216" s="79">
        <f t="shared" si="62"/>
        <v>0</v>
      </c>
    </row>
    <row r="217" spans="1:27" customFormat="1" ht="17.25" customHeight="1">
      <c r="A217" s="1"/>
      <c r="B217" s="231">
        <v>9781789272390</v>
      </c>
      <c r="C217" s="240" t="s">
        <v>1759</v>
      </c>
      <c r="D217" s="93" t="s">
        <v>440</v>
      </c>
      <c r="E217" s="93" t="s">
        <v>98</v>
      </c>
      <c r="F217" s="73" t="s">
        <v>235</v>
      </c>
      <c r="G217" s="238" t="s">
        <v>1760</v>
      </c>
      <c r="H217" s="403"/>
      <c r="I217" s="75">
        <v>10</v>
      </c>
      <c r="J217" s="405"/>
      <c r="K217" s="76">
        <f t="shared" si="56"/>
        <v>10</v>
      </c>
      <c r="L217" s="77">
        <f t="shared" si="57"/>
        <v>0</v>
      </c>
      <c r="M217" s="432">
        <v>0</v>
      </c>
      <c r="N217" s="78">
        <f t="shared" si="58"/>
        <v>0</v>
      </c>
      <c r="O217" s="434"/>
      <c r="P217" s="1"/>
      <c r="Q217" s="436"/>
      <c r="R217" s="79">
        <f t="shared" si="59"/>
        <v>0</v>
      </c>
      <c r="S217" s="1"/>
      <c r="T217" s="436"/>
      <c r="U217" s="79">
        <f t="shared" si="60"/>
        <v>0</v>
      </c>
      <c r="V217" s="1"/>
      <c r="W217" s="436"/>
      <c r="X217" s="79">
        <f t="shared" si="61"/>
        <v>0</v>
      </c>
      <c r="Y217" s="1"/>
      <c r="Z217" s="436"/>
      <c r="AA217" s="79">
        <f t="shared" si="62"/>
        <v>0</v>
      </c>
    </row>
    <row r="218" spans="1:27" customFormat="1" ht="17.25" customHeight="1">
      <c r="A218" s="1"/>
      <c r="B218" s="91">
        <v>9781780909769</v>
      </c>
      <c r="C218" s="240" t="s">
        <v>1761</v>
      </c>
      <c r="D218" s="93" t="s">
        <v>440</v>
      </c>
      <c r="E218" s="93" t="s">
        <v>126</v>
      </c>
      <c r="F218" s="73" t="s">
        <v>235</v>
      </c>
      <c r="G218" s="238" t="s">
        <v>1762</v>
      </c>
      <c r="H218" s="403"/>
      <c r="I218" s="75">
        <v>47.5</v>
      </c>
      <c r="J218" s="405"/>
      <c r="K218" s="76">
        <f t="shared" si="56"/>
        <v>47.5</v>
      </c>
      <c r="L218" s="77">
        <f t="shared" si="57"/>
        <v>0</v>
      </c>
      <c r="M218" s="432">
        <v>0</v>
      </c>
      <c r="N218" s="78">
        <f t="shared" si="58"/>
        <v>0</v>
      </c>
      <c r="O218" s="434"/>
      <c r="P218" s="1"/>
      <c r="Q218" s="436"/>
      <c r="R218" s="79">
        <f t="shared" si="59"/>
        <v>0</v>
      </c>
      <c r="S218" s="1"/>
      <c r="T218" s="436"/>
      <c r="U218" s="79">
        <f t="shared" si="60"/>
        <v>0</v>
      </c>
      <c r="V218" s="1"/>
      <c r="W218" s="436"/>
      <c r="X218" s="79">
        <f t="shared" si="61"/>
        <v>0</v>
      </c>
      <c r="Y218" s="1"/>
      <c r="Z218" s="436"/>
      <c r="AA218" s="79">
        <f t="shared" si="62"/>
        <v>0</v>
      </c>
    </row>
    <row r="219" spans="1:27" customFormat="1" ht="17.25" customHeight="1">
      <c r="A219" s="1"/>
      <c r="B219" s="91">
        <v>9781847411877</v>
      </c>
      <c r="C219" s="240" t="s">
        <v>1763</v>
      </c>
      <c r="D219" s="93" t="s">
        <v>440</v>
      </c>
      <c r="E219" s="93" t="s">
        <v>98</v>
      </c>
      <c r="F219" s="73" t="s">
        <v>235</v>
      </c>
      <c r="G219" s="238" t="s">
        <v>1764</v>
      </c>
      <c r="H219" s="403"/>
      <c r="I219" s="75">
        <v>43</v>
      </c>
      <c r="J219" s="405"/>
      <c r="K219" s="76">
        <f t="shared" si="56"/>
        <v>43</v>
      </c>
      <c r="L219" s="77">
        <f t="shared" si="57"/>
        <v>0</v>
      </c>
      <c r="M219" s="432">
        <v>0</v>
      </c>
      <c r="N219" s="78">
        <f t="shared" si="58"/>
        <v>0</v>
      </c>
      <c r="O219" s="434"/>
      <c r="P219" s="1"/>
      <c r="Q219" s="436"/>
      <c r="R219" s="79">
        <f t="shared" si="59"/>
        <v>0</v>
      </c>
      <c r="S219" s="1"/>
      <c r="T219" s="436"/>
      <c r="U219" s="79">
        <f t="shared" si="60"/>
        <v>0</v>
      </c>
      <c r="V219" s="1"/>
      <c r="W219" s="436"/>
      <c r="X219" s="79">
        <f t="shared" si="61"/>
        <v>0</v>
      </c>
      <c r="Y219" s="1"/>
      <c r="Z219" s="436"/>
      <c r="AA219" s="79">
        <f t="shared" si="62"/>
        <v>0</v>
      </c>
    </row>
    <row r="220" spans="1:27" customFormat="1" ht="17.25" customHeight="1">
      <c r="A220" s="1"/>
      <c r="B220" s="71">
        <v>9780717153589</v>
      </c>
      <c r="C220" s="33" t="s">
        <v>1765</v>
      </c>
      <c r="D220" s="93" t="s">
        <v>440</v>
      </c>
      <c r="E220" s="32" t="s">
        <v>54</v>
      </c>
      <c r="F220" s="73" t="s">
        <v>254</v>
      </c>
      <c r="G220" s="230"/>
      <c r="H220" s="403"/>
      <c r="I220" s="75">
        <v>21.95</v>
      </c>
      <c r="J220" s="405"/>
      <c r="K220" s="76">
        <f t="shared" si="56"/>
        <v>21.95</v>
      </c>
      <c r="L220" s="77">
        <f t="shared" si="57"/>
        <v>0</v>
      </c>
      <c r="M220" s="432">
        <v>0</v>
      </c>
      <c r="N220" s="78">
        <f t="shared" si="58"/>
        <v>0</v>
      </c>
      <c r="O220" s="434"/>
      <c r="P220" s="1"/>
      <c r="Q220" s="436"/>
      <c r="R220" s="79">
        <f t="shared" si="59"/>
        <v>0</v>
      </c>
      <c r="S220" s="1"/>
      <c r="T220" s="436"/>
      <c r="U220" s="79">
        <f t="shared" si="60"/>
        <v>0</v>
      </c>
      <c r="V220" s="1"/>
      <c r="W220" s="436"/>
      <c r="X220" s="79">
        <f t="shared" si="61"/>
        <v>0</v>
      </c>
      <c r="Y220" s="1"/>
      <c r="Z220" s="436"/>
      <c r="AA220" s="79">
        <f t="shared" si="62"/>
        <v>0</v>
      </c>
    </row>
    <row r="221" spans="1:27" customFormat="1" ht="17.25" customHeight="1">
      <c r="A221" s="1"/>
      <c r="B221" s="71">
        <v>9780717153596</v>
      </c>
      <c r="C221" s="45" t="s">
        <v>1766</v>
      </c>
      <c r="D221" s="93" t="s">
        <v>440</v>
      </c>
      <c r="E221" s="32" t="s">
        <v>54</v>
      </c>
      <c r="F221" s="73" t="s">
        <v>254</v>
      </c>
      <c r="G221" s="230"/>
      <c r="H221" s="403"/>
      <c r="I221" s="75">
        <v>21.95</v>
      </c>
      <c r="J221" s="405"/>
      <c r="K221" s="76">
        <f t="shared" si="56"/>
        <v>21.95</v>
      </c>
      <c r="L221" s="77">
        <f t="shared" si="57"/>
        <v>0</v>
      </c>
      <c r="M221" s="432">
        <v>0</v>
      </c>
      <c r="N221" s="78">
        <f t="shared" si="58"/>
        <v>0</v>
      </c>
      <c r="O221" s="434"/>
      <c r="P221" s="1"/>
      <c r="Q221" s="436"/>
      <c r="R221" s="79">
        <f t="shared" si="59"/>
        <v>0</v>
      </c>
      <c r="S221" s="1"/>
      <c r="T221" s="436"/>
      <c r="U221" s="79">
        <f t="shared" si="60"/>
        <v>0</v>
      </c>
      <c r="V221" s="1"/>
      <c r="W221" s="436"/>
      <c r="X221" s="79">
        <f t="shared" si="61"/>
        <v>0</v>
      </c>
      <c r="Y221" s="1"/>
      <c r="Z221" s="436"/>
      <c r="AA221" s="79">
        <f t="shared" si="62"/>
        <v>0</v>
      </c>
    </row>
    <row r="222" spans="1:27" customFormat="1" ht="17.25" customHeight="1">
      <c r="A222" s="1"/>
      <c r="B222" s="71">
        <v>9780717150311</v>
      </c>
      <c r="C222" s="33" t="s">
        <v>1767</v>
      </c>
      <c r="D222" s="93" t="s">
        <v>440</v>
      </c>
      <c r="E222" s="32" t="s">
        <v>54</v>
      </c>
      <c r="F222" s="73" t="s">
        <v>254</v>
      </c>
      <c r="G222" s="230"/>
      <c r="H222" s="403"/>
      <c r="I222" s="75">
        <v>26.95</v>
      </c>
      <c r="J222" s="405"/>
      <c r="K222" s="76">
        <f t="shared" si="56"/>
        <v>26.95</v>
      </c>
      <c r="L222" s="77">
        <f t="shared" si="57"/>
        <v>0</v>
      </c>
      <c r="M222" s="432">
        <v>0</v>
      </c>
      <c r="N222" s="78">
        <f t="shared" si="58"/>
        <v>0</v>
      </c>
      <c r="O222" s="434"/>
      <c r="P222" s="1"/>
      <c r="Q222" s="436"/>
      <c r="R222" s="79">
        <f t="shared" si="59"/>
        <v>0</v>
      </c>
      <c r="S222" s="1"/>
      <c r="T222" s="436"/>
      <c r="U222" s="79">
        <f t="shared" si="60"/>
        <v>0</v>
      </c>
      <c r="V222" s="1"/>
      <c r="W222" s="436"/>
      <c r="X222" s="79">
        <f t="shared" si="61"/>
        <v>0</v>
      </c>
      <c r="Y222" s="1"/>
      <c r="Z222" s="436"/>
      <c r="AA222" s="79">
        <f t="shared" si="62"/>
        <v>0</v>
      </c>
    </row>
    <row r="223" spans="1:27" customFormat="1" ht="17.25" customHeight="1">
      <c r="A223" s="1"/>
      <c r="B223" s="71">
        <v>9780717154296</v>
      </c>
      <c r="C223" s="33" t="s">
        <v>1768</v>
      </c>
      <c r="D223" s="93" t="s">
        <v>440</v>
      </c>
      <c r="E223" s="32" t="s">
        <v>54</v>
      </c>
      <c r="F223" s="73" t="s">
        <v>254</v>
      </c>
      <c r="G223" s="230"/>
      <c r="H223" s="403"/>
      <c r="I223" s="75">
        <v>26.95</v>
      </c>
      <c r="J223" s="405"/>
      <c r="K223" s="76">
        <f t="shared" si="56"/>
        <v>26.95</v>
      </c>
      <c r="L223" s="77">
        <f t="shared" si="57"/>
        <v>0</v>
      </c>
      <c r="M223" s="432">
        <v>0</v>
      </c>
      <c r="N223" s="78">
        <f t="shared" si="58"/>
        <v>0</v>
      </c>
      <c r="O223" s="434"/>
      <c r="P223" s="1"/>
      <c r="Q223" s="436"/>
      <c r="R223" s="79">
        <f t="shared" si="59"/>
        <v>0</v>
      </c>
      <c r="S223" s="1"/>
      <c r="T223" s="436"/>
      <c r="U223" s="79">
        <f t="shared" si="60"/>
        <v>0</v>
      </c>
      <c r="V223" s="1"/>
      <c r="W223" s="436"/>
      <c r="X223" s="79">
        <f t="shared" si="61"/>
        <v>0</v>
      </c>
      <c r="Y223" s="1"/>
      <c r="Z223" s="436"/>
      <c r="AA223" s="79">
        <f t="shared" si="62"/>
        <v>0</v>
      </c>
    </row>
    <row r="224" spans="1:27" customFormat="1" ht="17.25" customHeight="1">
      <c r="A224" s="1"/>
      <c r="B224" s="71">
        <v>9780717173389</v>
      </c>
      <c r="C224" s="33" t="s">
        <v>1769</v>
      </c>
      <c r="D224" s="93" t="s">
        <v>440</v>
      </c>
      <c r="E224" s="32" t="s">
        <v>54</v>
      </c>
      <c r="F224" s="258" t="s">
        <v>254</v>
      </c>
      <c r="G224" s="230"/>
      <c r="H224" s="403"/>
      <c r="I224" s="75">
        <v>31.95</v>
      </c>
      <c r="J224" s="405"/>
      <c r="K224" s="76">
        <f t="shared" si="56"/>
        <v>31.95</v>
      </c>
      <c r="L224" s="77">
        <f t="shared" si="57"/>
        <v>0</v>
      </c>
      <c r="M224" s="432">
        <v>0</v>
      </c>
      <c r="N224" s="78">
        <f t="shared" si="58"/>
        <v>0</v>
      </c>
      <c r="O224" s="434"/>
      <c r="P224" s="1"/>
      <c r="Q224" s="436"/>
      <c r="R224" s="79">
        <f t="shared" si="59"/>
        <v>0</v>
      </c>
      <c r="S224" s="1"/>
      <c r="T224" s="436"/>
      <c r="U224" s="79">
        <f t="shared" si="60"/>
        <v>0</v>
      </c>
      <c r="V224" s="1"/>
      <c r="W224" s="436"/>
      <c r="X224" s="79">
        <f t="shared" si="61"/>
        <v>0</v>
      </c>
      <c r="Y224" s="1"/>
      <c r="Z224" s="436"/>
      <c r="AA224" s="79">
        <f t="shared" si="62"/>
        <v>0</v>
      </c>
    </row>
    <row r="225" spans="1:27" customFormat="1" ht="17.25" customHeight="1">
      <c r="A225" s="1"/>
      <c r="B225" s="71">
        <v>9780717186242</v>
      </c>
      <c r="C225" s="33" t="s">
        <v>1770</v>
      </c>
      <c r="D225" s="93" t="s">
        <v>440</v>
      </c>
      <c r="E225" s="32" t="s">
        <v>56</v>
      </c>
      <c r="F225" s="258" t="s">
        <v>254</v>
      </c>
      <c r="G225" s="230"/>
      <c r="H225" s="403"/>
      <c r="I225" s="75">
        <v>10.95</v>
      </c>
      <c r="J225" s="405"/>
      <c r="K225" s="76">
        <f t="shared" si="56"/>
        <v>10.95</v>
      </c>
      <c r="L225" s="77">
        <f t="shared" si="57"/>
        <v>0</v>
      </c>
      <c r="M225" s="432">
        <v>0</v>
      </c>
      <c r="N225" s="78">
        <f t="shared" si="58"/>
        <v>0</v>
      </c>
      <c r="O225" s="434"/>
      <c r="P225" s="1"/>
      <c r="Q225" s="436"/>
      <c r="R225" s="79">
        <f t="shared" si="59"/>
        <v>0</v>
      </c>
      <c r="S225" s="1"/>
      <c r="T225" s="436"/>
      <c r="U225" s="79">
        <f t="shared" si="60"/>
        <v>0</v>
      </c>
      <c r="V225" s="1"/>
      <c r="W225" s="436"/>
      <c r="X225" s="79">
        <f t="shared" si="61"/>
        <v>0</v>
      </c>
      <c r="Y225" s="1"/>
      <c r="Z225" s="436"/>
      <c r="AA225" s="79">
        <f t="shared" si="62"/>
        <v>0</v>
      </c>
    </row>
    <row r="226" spans="1:27" customFormat="1" ht="17.25" customHeight="1">
      <c r="A226" s="1"/>
      <c r="B226" s="71">
        <v>9780717186259</v>
      </c>
      <c r="C226" s="33" t="s">
        <v>1771</v>
      </c>
      <c r="D226" s="93" t="s">
        <v>440</v>
      </c>
      <c r="E226" s="32" t="s">
        <v>56</v>
      </c>
      <c r="F226" s="73" t="s">
        <v>254</v>
      </c>
      <c r="G226" s="230"/>
      <c r="H226" s="403"/>
      <c r="I226" s="75">
        <v>10.95</v>
      </c>
      <c r="J226" s="405"/>
      <c r="K226" s="76">
        <f t="shared" si="56"/>
        <v>10.95</v>
      </c>
      <c r="L226" s="77">
        <f t="shared" si="57"/>
        <v>0</v>
      </c>
      <c r="M226" s="432">
        <v>0</v>
      </c>
      <c r="N226" s="78">
        <f t="shared" si="58"/>
        <v>0</v>
      </c>
      <c r="O226" s="434"/>
      <c r="P226" s="1"/>
      <c r="Q226" s="436"/>
      <c r="R226" s="79">
        <f t="shared" si="59"/>
        <v>0</v>
      </c>
      <c r="S226" s="1"/>
      <c r="T226" s="436"/>
      <c r="U226" s="79">
        <f t="shared" si="60"/>
        <v>0</v>
      </c>
      <c r="V226" s="1"/>
      <c r="W226" s="436"/>
      <c r="X226" s="79">
        <f t="shared" si="61"/>
        <v>0</v>
      </c>
      <c r="Y226" s="1"/>
      <c r="Z226" s="436"/>
      <c r="AA226" s="79">
        <f t="shared" si="62"/>
        <v>0</v>
      </c>
    </row>
    <row r="227" spans="1:27" customFormat="1" ht="17.25" customHeight="1">
      <c r="A227" s="1"/>
      <c r="B227" s="71">
        <v>9780717183173</v>
      </c>
      <c r="C227" s="33" t="s">
        <v>1772</v>
      </c>
      <c r="D227" s="93" t="s">
        <v>440</v>
      </c>
      <c r="E227" s="32" t="s">
        <v>56</v>
      </c>
      <c r="F227" s="73" t="s">
        <v>254</v>
      </c>
      <c r="G227" s="259"/>
      <c r="H227" s="403"/>
      <c r="I227" s="75">
        <v>10.95</v>
      </c>
      <c r="J227" s="405"/>
      <c r="K227" s="76">
        <f t="shared" si="56"/>
        <v>10.95</v>
      </c>
      <c r="L227" s="77">
        <f t="shared" si="57"/>
        <v>0</v>
      </c>
      <c r="M227" s="432">
        <v>0</v>
      </c>
      <c r="N227" s="78">
        <f t="shared" si="58"/>
        <v>0</v>
      </c>
      <c r="O227" s="434"/>
      <c r="P227" s="1"/>
      <c r="Q227" s="436"/>
      <c r="R227" s="79">
        <f t="shared" si="59"/>
        <v>0</v>
      </c>
      <c r="S227" s="1"/>
      <c r="T227" s="436"/>
      <c r="U227" s="79">
        <f t="shared" si="60"/>
        <v>0</v>
      </c>
      <c r="V227" s="1"/>
      <c r="W227" s="436"/>
      <c r="X227" s="79">
        <f t="shared" si="61"/>
        <v>0</v>
      </c>
      <c r="Y227" s="1"/>
      <c r="Z227" s="436"/>
      <c r="AA227" s="79">
        <f t="shared" si="62"/>
        <v>0</v>
      </c>
    </row>
    <row r="228" spans="1:27" customFormat="1" ht="17.25" customHeight="1">
      <c r="A228" s="1"/>
      <c r="B228" s="71">
        <v>9780717183180</v>
      </c>
      <c r="C228" s="33" t="s">
        <v>1773</v>
      </c>
      <c r="D228" s="93" t="s">
        <v>440</v>
      </c>
      <c r="E228" s="32" t="s">
        <v>56</v>
      </c>
      <c r="F228" s="73" t="s">
        <v>254</v>
      </c>
      <c r="G228" s="259"/>
      <c r="H228" s="403"/>
      <c r="I228" s="75">
        <v>10.95</v>
      </c>
      <c r="J228" s="405"/>
      <c r="K228" s="76">
        <f t="shared" si="56"/>
        <v>10.95</v>
      </c>
      <c r="L228" s="77">
        <f t="shared" si="57"/>
        <v>0</v>
      </c>
      <c r="M228" s="432">
        <v>0</v>
      </c>
      <c r="N228" s="78">
        <f t="shared" si="58"/>
        <v>0</v>
      </c>
      <c r="O228" s="434"/>
      <c r="P228" s="1"/>
      <c r="Q228" s="436"/>
      <c r="R228" s="79">
        <f t="shared" si="59"/>
        <v>0</v>
      </c>
      <c r="S228" s="1"/>
      <c r="T228" s="436"/>
      <c r="U228" s="79">
        <f t="shared" si="60"/>
        <v>0</v>
      </c>
      <c r="V228" s="1"/>
      <c r="W228" s="436"/>
      <c r="X228" s="79">
        <f t="shared" si="61"/>
        <v>0</v>
      </c>
      <c r="Y228" s="1"/>
      <c r="Z228" s="436"/>
      <c r="AA228" s="79">
        <f t="shared" si="62"/>
        <v>0</v>
      </c>
    </row>
    <row r="229" spans="1:27" customFormat="1" ht="17.25" customHeight="1">
      <c r="A229" s="1"/>
      <c r="B229" s="231">
        <v>9781999829308</v>
      </c>
      <c r="C229" s="240" t="s">
        <v>1774</v>
      </c>
      <c r="D229" s="93" t="s">
        <v>440</v>
      </c>
      <c r="E229" s="238" t="s">
        <v>98</v>
      </c>
      <c r="F229" s="73" t="s">
        <v>611</v>
      </c>
      <c r="G229" s="238"/>
      <c r="H229" s="403"/>
      <c r="I229" s="75">
        <v>20</v>
      </c>
      <c r="J229" s="405"/>
      <c r="K229" s="76">
        <f t="shared" si="56"/>
        <v>20</v>
      </c>
      <c r="L229" s="77">
        <f t="shared" si="57"/>
        <v>0</v>
      </c>
      <c r="M229" s="432">
        <v>0</v>
      </c>
      <c r="N229" s="78">
        <f t="shared" si="58"/>
        <v>0</v>
      </c>
      <c r="O229" s="434"/>
      <c r="P229" s="1"/>
      <c r="Q229" s="436"/>
      <c r="R229" s="79">
        <f t="shared" si="59"/>
        <v>0</v>
      </c>
      <c r="S229" s="1"/>
      <c r="T229" s="436"/>
      <c r="U229" s="79">
        <f t="shared" si="60"/>
        <v>0</v>
      </c>
      <c r="V229" s="1"/>
      <c r="W229" s="436"/>
      <c r="X229" s="79">
        <f t="shared" si="61"/>
        <v>0</v>
      </c>
      <c r="Y229" s="1"/>
      <c r="Z229" s="436"/>
      <c r="AA229" s="79">
        <f t="shared" si="62"/>
        <v>0</v>
      </c>
    </row>
    <row r="230" spans="1:27" customFormat="1" ht="17.25" customHeight="1">
      <c r="A230" s="1"/>
      <c r="B230" s="91">
        <v>9781857919936</v>
      </c>
      <c r="C230" s="257" t="s">
        <v>439</v>
      </c>
      <c r="D230" s="93" t="s">
        <v>440</v>
      </c>
      <c r="E230" s="161" t="s">
        <v>98</v>
      </c>
      <c r="F230" s="238" t="s">
        <v>1560</v>
      </c>
      <c r="G230" s="110" t="s">
        <v>441</v>
      </c>
      <c r="H230" s="403"/>
      <c r="I230" s="75">
        <v>19.899999999999999</v>
      </c>
      <c r="J230" s="405"/>
      <c r="K230" s="76">
        <f t="shared" si="56"/>
        <v>19.899999999999999</v>
      </c>
      <c r="L230" s="77">
        <f t="shared" si="57"/>
        <v>0</v>
      </c>
      <c r="M230" s="432">
        <v>0</v>
      </c>
      <c r="N230" s="78">
        <f t="shared" si="58"/>
        <v>0</v>
      </c>
      <c r="O230" s="434"/>
      <c r="P230" s="1"/>
      <c r="Q230" s="436"/>
      <c r="R230" s="79">
        <f t="shared" si="59"/>
        <v>0</v>
      </c>
      <c r="S230" s="1"/>
      <c r="T230" s="436"/>
      <c r="U230" s="79">
        <f t="shared" si="60"/>
        <v>0</v>
      </c>
      <c r="V230" s="1"/>
      <c r="W230" s="436"/>
      <c r="X230" s="79">
        <f t="shared" si="61"/>
        <v>0</v>
      </c>
      <c r="Y230" s="1"/>
      <c r="Z230" s="436"/>
      <c r="AA230" s="79">
        <f t="shared" si="62"/>
        <v>0</v>
      </c>
    </row>
    <row r="231" spans="1:27" s="417" customFormat="1" ht="17.25" customHeight="1">
      <c r="A231" s="463"/>
      <c r="B231" s="464"/>
      <c r="C231" s="400" t="s">
        <v>1775</v>
      </c>
      <c r="D231" s="400"/>
      <c r="E231" s="401"/>
      <c r="F231" s="402"/>
      <c r="G231" s="402"/>
      <c r="H231" s="403"/>
      <c r="I231" s="404"/>
      <c r="J231" s="405"/>
      <c r="K231" s="465">
        <f t="shared" si="56"/>
        <v>0</v>
      </c>
      <c r="L231" s="466">
        <f t="shared" si="57"/>
        <v>0</v>
      </c>
      <c r="M231" s="432">
        <v>0</v>
      </c>
      <c r="N231" s="467">
        <f t="shared" si="58"/>
        <v>0</v>
      </c>
      <c r="O231" s="434"/>
      <c r="P231" s="463"/>
      <c r="Q231" s="436"/>
      <c r="R231" s="468">
        <f t="shared" si="59"/>
        <v>0</v>
      </c>
      <c r="S231" s="463"/>
      <c r="T231" s="436"/>
      <c r="U231" s="468">
        <f t="shared" si="60"/>
        <v>0</v>
      </c>
      <c r="V231" s="463"/>
      <c r="W231" s="436"/>
      <c r="X231" s="468">
        <f t="shared" si="61"/>
        <v>0</v>
      </c>
      <c r="Y231" s="463"/>
      <c r="Z231" s="436"/>
      <c r="AA231" s="468">
        <f t="shared" si="62"/>
        <v>0</v>
      </c>
    </row>
    <row r="232" spans="1:27" s="417" customFormat="1" ht="17.25" customHeight="1">
      <c r="A232" s="463"/>
      <c r="B232" s="464"/>
      <c r="C232" s="473"/>
      <c r="D232" s="400"/>
      <c r="E232" s="401"/>
      <c r="F232" s="471"/>
      <c r="G232" s="402"/>
      <c r="H232" s="403"/>
      <c r="I232" s="472"/>
      <c r="J232" s="405"/>
      <c r="K232" s="465">
        <f t="shared" si="56"/>
        <v>0</v>
      </c>
      <c r="L232" s="466">
        <f t="shared" si="57"/>
        <v>0</v>
      </c>
      <c r="M232" s="432">
        <v>0</v>
      </c>
      <c r="N232" s="467">
        <f t="shared" si="58"/>
        <v>0</v>
      </c>
      <c r="O232" s="434"/>
      <c r="P232" s="463"/>
      <c r="Q232" s="436"/>
      <c r="R232" s="468">
        <f t="shared" si="59"/>
        <v>0</v>
      </c>
      <c r="S232" s="463"/>
      <c r="T232" s="436"/>
      <c r="U232" s="468">
        <f t="shared" si="60"/>
        <v>0</v>
      </c>
      <c r="V232" s="463"/>
      <c r="W232" s="436"/>
      <c r="X232" s="468">
        <f t="shared" si="61"/>
        <v>0</v>
      </c>
      <c r="Y232" s="463"/>
      <c r="Z232" s="436"/>
      <c r="AA232" s="468">
        <f t="shared" si="62"/>
        <v>0</v>
      </c>
    </row>
    <row r="233" spans="1:27" s="417" customFormat="1" ht="17.25" customHeight="1">
      <c r="A233" s="463"/>
      <c r="B233" s="464"/>
      <c r="C233" s="473"/>
      <c r="D233" s="400"/>
      <c r="E233" s="401"/>
      <c r="F233" s="471"/>
      <c r="G233" s="402"/>
      <c r="H233" s="403"/>
      <c r="I233" s="472"/>
      <c r="J233" s="405"/>
      <c r="K233" s="465">
        <f t="shared" si="56"/>
        <v>0</v>
      </c>
      <c r="L233" s="466">
        <f t="shared" si="57"/>
        <v>0</v>
      </c>
      <c r="M233" s="432">
        <v>0</v>
      </c>
      <c r="N233" s="467">
        <f t="shared" si="58"/>
        <v>0</v>
      </c>
      <c r="O233" s="434"/>
      <c r="P233" s="463"/>
      <c r="Q233" s="436"/>
      <c r="R233" s="468">
        <f t="shared" si="59"/>
        <v>0</v>
      </c>
      <c r="S233" s="463"/>
      <c r="T233" s="436"/>
      <c r="U233" s="468">
        <f t="shared" si="60"/>
        <v>0</v>
      </c>
      <c r="V233" s="463"/>
      <c r="W233" s="436"/>
      <c r="X233" s="468">
        <f t="shared" si="61"/>
        <v>0</v>
      </c>
      <c r="Y233" s="463"/>
      <c r="Z233" s="436"/>
      <c r="AA233" s="468">
        <f t="shared" si="62"/>
        <v>0</v>
      </c>
    </row>
    <row r="234" spans="1:27" customFormat="1" ht="17.25" customHeight="1">
      <c r="A234" s="1"/>
      <c r="B234" s="100"/>
      <c r="C234" s="132" t="s">
        <v>284</v>
      </c>
      <c r="D234" s="133"/>
      <c r="E234" s="97"/>
      <c r="F234" s="98"/>
      <c r="G234" s="99"/>
      <c r="H234" s="100"/>
      <c r="I234" s="101"/>
      <c r="J234" s="102"/>
      <c r="K234" s="103"/>
      <c r="L234" s="104"/>
      <c r="M234" s="105"/>
      <c r="N234" s="105"/>
      <c r="O234" s="100"/>
      <c r="P234" s="1"/>
      <c r="Q234" s="219"/>
      <c r="R234" s="221"/>
      <c r="S234" s="1"/>
      <c r="U234" s="222"/>
      <c r="V234" s="1"/>
      <c r="X234" s="222"/>
      <c r="Y234" s="1"/>
      <c r="AA234" s="222"/>
    </row>
    <row r="235" spans="1:27" customFormat="1" ht="17.25" customHeight="1">
      <c r="A235" s="1"/>
      <c r="B235" s="106" t="s">
        <v>528</v>
      </c>
      <c r="C235" s="151"/>
      <c r="D235" s="152"/>
      <c r="E235" s="152"/>
      <c r="F235" s="151"/>
      <c r="G235" s="151"/>
      <c r="H235" s="112">
        <f>SUM(H170:H234)</f>
        <v>0</v>
      </c>
      <c r="I235" s="244"/>
      <c r="J235" s="114"/>
      <c r="K235" s="114"/>
      <c r="L235" s="115">
        <f>SUM(L170:L234)</f>
        <v>0</v>
      </c>
      <c r="M235" s="153"/>
      <c r="N235" s="117">
        <f>SUM(N170:N234)</f>
        <v>0</v>
      </c>
      <c r="O235" s="71"/>
      <c r="P235" s="1"/>
      <c r="Q235" s="219"/>
      <c r="R235" s="221"/>
      <c r="U235" s="222"/>
      <c r="X235" s="222"/>
      <c r="AA235" s="222"/>
    </row>
    <row r="236" spans="1:27" customFormat="1" ht="17.25" customHeight="1">
      <c r="A236" s="1"/>
      <c r="B236" s="154"/>
      <c r="C236" s="155"/>
      <c r="D236" s="155"/>
      <c r="E236" s="156"/>
      <c r="F236" s="157"/>
      <c r="G236" s="157"/>
      <c r="H236" s="120"/>
      <c r="I236" s="220"/>
      <c r="J236" s="4"/>
      <c r="K236" s="4"/>
      <c r="L236" s="4"/>
      <c r="M236" s="128"/>
      <c r="N236" s="128"/>
      <c r="O236" s="157"/>
      <c r="P236" s="1"/>
      <c r="Q236" s="219"/>
      <c r="R236" s="221"/>
      <c r="U236" s="222"/>
      <c r="X236" s="222"/>
      <c r="AA236" s="222"/>
    </row>
    <row r="237" spans="1:27" customFormat="1" ht="30" customHeight="1">
      <c r="A237" s="1"/>
      <c r="B237" s="387" t="s">
        <v>529</v>
      </c>
      <c r="C237" s="371"/>
      <c r="D237" s="371"/>
      <c r="E237" s="371"/>
      <c r="F237" s="371"/>
      <c r="G237" s="371"/>
      <c r="H237" s="371"/>
      <c r="I237" s="371"/>
      <c r="J237" s="371"/>
      <c r="K237" s="371"/>
      <c r="L237" s="371"/>
      <c r="M237" s="371"/>
      <c r="N237" s="371"/>
      <c r="O237" s="372"/>
      <c r="P237" s="1"/>
      <c r="Q237" s="219"/>
      <c r="R237" s="221"/>
      <c r="U237" s="222"/>
      <c r="X237" s="222"/>
      <c r="AA237" s="222"/>
    </row>
    <row r="238" spans="1:27" customFormat="1" ht="30" customHeight="1">
      <c r="A238" s="15"/>
      <c r="B238" s="144" t="s">
        <v>78</v>
      </c>
      <c r="C238" s="28" t="s">
        <v>79</v>
      </c>
      <c r="D238" s="28" t="s">
        <v>80</v>
      </c>
      <c r="E238" s="28" t="s">
        <v>81</v>
      </c>
      <c r="F238" s="145" t="s">
        <v>82</v>
      </c>
      <c r="G238" s="28" t="s">
        <v>83</v>
      </c>
      <c r="H238" s="146" t="s">
        <v>84</v>
      </c>
      <c r="I238" s="147" t="s">
        <v>85</v>
      </c>
      <c r="J238" s="148" t="s">
        <v>86</v>
      </c>
      <c r="K238" s="148" t="s">
        <v>87</v>
      </c>
      <c r="L238" s="148" t="s">
        <v>88</v>
      </c>
      <c r="M238" s="149" t="s">
        <v>89</v>
      </c>
      <c r="N238" s="149" t="s">
        <v>90</v>
      </c>
      <c r="O238" s="28" t="s">
        <v>91</v>
      </c>
      <c r="P238" s="15"/>
      <c r="Q238" s="385" t="s">
        <v>92</v>
      </c>
      <c r="R238" s="379"/>
      <c r="S238" s="15"/>
      <c r="T238" s="385" t="s">
        <v>93</v>
      </c>
      <c r="U238" s="379"/>
      <c r="V238" s="15"/>
      <c r="W238" s="385" t="s">
        <v>94</v>
      </c>
      <c r="X238" s="379"/>
      <c r="Y238" s="15"/>
      <c r="Z238" s="386" t="s">
        <v>95</v>
      </c>
      <c r="AA238" s="379"/>
    </row>
    <row r="239" spans="1:27" customFormat="1" ht="17.25" customHeight="1">
      <c r="A239" s="1"/>
      <c r="B239" s="91">
        <v>9781907330728</v>
      </c>
      <c r="C239" s="30" t="s">
        <v>1776</v>
      </c>
      <c r="D239" s="29" t="s">
        <v>531</v>
      </c>
      <c r="E239" s="161" t="s">
        <v>98</v>
      </c>
      <c r="F239" s="29" t="s">
        <v>1428</v>
      </c>
      <c r="G239" s="93">
        <v>907330</v>
      </c>
      <c r="H239" s="403"/>
      <c r="I239" s="260">
        <v>8.5</v>
      </c>
      <c r="J239" s="405"/>
      <c r="K239" s="76">
        <f t="shared" ref="K239:K254" si="63">I239-(I239*J239)</f>
        <v>8.5</v>
      </c>
      <c r="L239" s="77">
        <f t="shared" ref="L239:L254" si="64">K239*H239</f>
        <v>0</v>
      </c>
      <c r="M239" s="432">
        <v>0</v>
      </c>
      <c r="N239" s="78">
        <f t="shared" ref="N239:N254" si="65">L239+(L239*M239)</f>
        <v>0</v>
      </c>
      <c r="O239" s="434"/>
      <c r="P239" s="1"/>
      <c r="Q239" s="436"/>
      <c r="R239" s="79">
        <f t="shared" ref="R239:R254" si="66">IF(Q239="YES",$H239,0)</f>
        <v>0</v>
      </c>
      <c r="S239" s="1"/>
      <c r="T239" s="436"/>
      <c r="U239" s="79">
        <f t="shared" ref="U239:U254" si="67">IF(T239="YES",$H239,0)</f>
        <v>0</v>
      </c>
      <c r="V239" s="1"/>
      <c r="W239" s="436"/>
      <c r="X239" s="79">
        <f t="shared" ref="X239:X254" si="68">IF(W239="YES",$H239,0)</f>
        <v>0</v>
      </c>
      <c r="Y239" s="1"/>
      <c r="Z239" s="436"/>
      <c r="AA239" s="79">
        <f t="shared" ref="AA239:AA254" si="69">IF(Z239="YES",$H239,0)</f>
        <v>0</v>
      </c>
    </row>
    <row r="240" spans="1:27" customFormat="1" ht="17.25" customHeight="1">
      <c r="A240" s="1"/>
      <c r="B240" s="91"/>
      <c r="C240" s="30" t="s">
        <v>596</v>
      </c>
      <c r="D240" s="29" t="s">
        <v>531</v>
      </c>
      <c r="E240" s="161" t="s">
        <v>98</v>
      </c>
      <c r="F240" s="29" t="s">
        <v>281</v>
      </c>
      <c r="G240" s="93" t="s">
        <v>597</v>
      </c>
      <c r="H240" s="403"/>
      <c r="I240" s="260">
        <v>90</v>
      </c>
      <c r="J240" s="405"/>
      <c r="K240" s="76">
        <f t="shared" si="63"/>
        <v>90</v>
      </c>
      <c r="L240" s="77">
        <f t="shared" si="64"/>
        <v>0</v>
      </c>
      <c r="M240" s="432">
        <v>0</v>
      </c>
      <c r="N240" s="78">
        <f t="shared" si="65"/>
        <v>0</v>
      </c>
      <c r="O240" s="434"/>
      <c r="P240" s="1"/>
      <c r="Q240" s="436"/>
      <c r="R240" s="79">
        <f t="shared" si="66"/>
        <v>0</v>
      </c>
      <c r="S240" s="1"/>
      <c r="T240" s="436"/>
      <c r="U240" s="79">
        <f t="shared" si="67"/>
        <v>0</v>
      </c>
      <c r="V240" s="1"/>
      <c r="W240" s="436"/>
      <c r="X240" s="79">
        <f t="shared" si="68"/>
        <v>0</v>
      </c>
      <c r="Y240" s="1"/>
      <c r="Z240" s="436"/>
      <c r="AA240" s="79">
        <f t="shared" si="69"/>
        <v>0</v>
      </c>
    </row>
    <row r="241" spans="1:27" customFormat="1" ht="17.25" customHeight="1">
      <c r="A241" s="1"/>
      <c r="B241" s="91"/>
      <c r="C241" s="30" t="s">
        <v>598</v>
      </c>
      <c r="D241" s="29" t="s">
        <v>531</v>
      </c>
      <c r="E241" s="161" t="s">
        <v>98</v>
      </c>
      <c r="F241" s="29" t="s">
        <v>281</v>
      </c>
      <c r="G241" s="93" t="s">
        <v>599</v>
      </c>
      <c r="H241" s="403"/>
      <c r="I241" s="260">
        <v>90</v>
      </c>
      <c r="J241" s="405"/>
      <c r="K241" s="76">
        <f t="shared" si="63"/>
        <v>90</v>
      </c>
      <c r="L241" s="77">
        <f t="shared" si="64"/>
        <v>0</v>
      </c>
      <c r="M241" s="432">
        <v>0</v>
      </c>
      <c r="N241" s="78">
        <f t="shared" si="65"/>
        <v>0</v>
      </c>
      <c r="O241" s="434"/>
      <c r="P241" s="1"/>
      <c r="Q241" s="436"/>
      <c r="R241" s="79">
        <f t="shared" si="66"/>
        <v>0</v>
      </c>
      <c r="S241" s="1"/>
      <c r="T241" s="436"/>
      <c r="U241" s="79">
        <f t="shared" si="67"/>
        <v>0</v>
      </c>
      <c r="V241" s="1"/>
      <c r="W241" s="436"/>
      <c r="X241" s="79">
        <f t="shared" si="68"/>
        <v>0</v>
      </c>
      <c r="Y241" s="1"/>
      <c r="Z241" s="436"/>
      <c r="AA241" s="79">
        <f t="shared" si="69"/>
        <v>0</v>
      </c>
    </row>
    <row r="242" spans="1:27" customFormat="1" ht="17.25" customHeight="1">
      <c r="A242" s="1"/>
      <c r="B242" s="91"/>
      <c r="C242" s="30" t="s">
        <v>283</v>
      </c>
      <c r="D242" s="29" t="s">
        <v>531</v>
      </c>
      <c r="E242" s="161" t="s">
        <v>139</v>
      </c>
      <c r="F242" s="29" t="s">
        <v>281</v>
      </c>
      <c r="G242" s="93"/>
      <c r="H242" s="403"/>
      <c r="I242" s="260">
        <v>9.5</v>
      </c>
      <c r="J242" s="405"/>
      <c r="K242" s="76">
        <f t="shared" si="63"/>
        <v>9.5</v>
      </c>
      <c r="L242" s="77">
        <f t="shared" si="64"/>
        <v>0</v>
      </c>
      <c r="M242" s="432">
        <v>0</v>
      </c>
      <c r="N242" s="78">
        <f t="shared" si="65"/>
        <v>0</v>
      </c>
      <c r="O242" s="434"/>
      <c r="P242" s="1"/>
      <c r="Q242" s="436"/>
      <c r="R242" s="79">
        <f t="shared" si="66"/>
        <v>0</v>
      </c>
      <c r="S242" s="1"/>
      <c r="T242" s="436"/>
      <c r="U242" s="79">
        <f t="shared" si="67"/>
        <v>0</v>
      </c>
      <c r="V242" s="1"/>
      <c r="W242" s="436"/>
      <c r="X242" s="79">
        <f t="shared" si="68"/>
        <v>0</v>
      </c>
      <c r="Y242" s="1"/>
      <c r="Z242" s="436"/>
      <c r="AA242" s="79">
        <f t="shared" si="69"/>
        <v>0</v>
      </c>
    </row>
    <row r="243" spans="1:27" customFormat="1" ht="17.25" customHeight="1">
      <c r="A243" s="1"/>
      <c r="B243" s="91">
        <v>9781859719264</v>
      </c>
      <c r="C243" s="261" t="s">
        <v>530</v>
      </c>
      <c r="D243" s="29" t="s">
        <v>531</v>
      </c>
      <c r="E243" s="161" t="s">
        <v>98</v>
      </c>
      <c r="F243" s="29" t="s">
        <v>99</v>
      </c>
      <c r="G243" s="227" t="s">
        <v>532</v>
      </c>
      <c r="H243" s="403"/>
      <c r="I243" s="262">
        <v>15</v>
      </c>
      <c r="J243" s="405"/>
      <c r="K243" s="76">
        <f t="shared" si="63"/>
        <v>15</v>
      </c>
      <c r="L243" s="77">
        <f t="shared" si="64"/>
        <v>0</v>
      </c>
      <c r="M243" s="432">
        <v>0</v>
      </c>
      <c r="N243" s="78">
        <f t="shared" si="65"/>
        <v>0</v>
      </c>
      <c r="O243" s="434"/>
      <c r="P243" s="1"/>
      <c r="Q243" s="436"/>
      <c r="R243" s="79">
        <f t="shared" si="66"/>
        <v>0</v>
      </c>
      <c r="S243" s="1"/>
      <c r="T243" s="436"/>
      <c r="U243" s="79">
        <f t="shared" si="67"/>
        <v>0</v>
      </c>
      <c r="V243" s="1"/>
      <c r="W243" s="436"/>
      <c r="X243" s="79">
        <f t="shared" si="68"/>
        <v>0</v>
      </c>
      <c r="Y243" s="1"/>
      <c r="Z243" s="436"/>
      <c r="AA243" s="79">
        <f t="shared" si="69"/>
        <v>0</v>
      </c>
    </row>
    <row r="244" spans="1:27" customFormat="1" ht="17.25" customHeight="1">
      <c r="A244" s="1"/>
      <c r="B244" s="91">
        <v>9781859716706</v>
      </c>
      <c r="C244" s="261" t="s">
        <v>533</v>
      </c>
      <c r="D244" s="29" t="s">
        <v>531</v>
      </c>
      <c r="E244" s="161" t="s">
        <v>98</v>
      </c>
      <c r="F244" s="29" t="s">
        <v>99</v>
      </c>
      <c r="G244" s="227" t="s">
        <v>534</v>
      </c>
      <c r="H244" s="403"/>
      <c r="I244" s="262">
        <v>16.5</v>
      </c>
      <c r="J244" s="405"/>
      <c r="K244" s="76">
        <f t="shared" si="63"/>
        <v>16.5</v>
      </c>
      <c r="L244" s="77">
        <f t="shared" si="64"/>
        <v>0</v>
      </c>
      <c r="M244" s="432">
        <v>0</v>
      </c>
      <c r="N244" s="78">
        <f t="shared" si="65"/>
        <v>0</v>
      </c>
      <c r="O244" s="434"/>
      <c r="P244" s="1"/>
      <c r="Q244" s="436"/>
      <c r="R244" s="79">
        <f t="shared" si="66"/>
        <v>0</v>
      </c>
      <c r="S244" s="1"/>
      <c r="T244" s="436"/>
      <c r="U244" s="79">
        <f t="shared" si="67"/>
        <v>0</v>
      </c>
      <c r="V244" s="1"/>
      <c r="W244" s="436"/>
      <c r="X244" s="79">
        <f t="shared" si="68"/>
        <v>0</v>
      </c>
      <c r="Y244" s="1"/>
      <c r="Z244" s="436"/>
      <c r="AA244" s="79">
        <f t="shared" si="69"/>
        <v>0</v>
      </c>
    </row>
    <row r="245" spans="1:27" customFormat="1" ht="17.25" customHeight="1">
      <c r="A245" s="1"/>
      <c r="B245" s="91">
        <v>9781857915655</v>
      </c>
      <c r="C245" s="261" t="s">
        <v>535</v>
      </c>
      <c r="D245" s="29" t="s">
        <v>531</v>
      </c>
      <c r="E245" s="161" t="s">
        <v>98</v>
      </c>
      <c r="F245" s="29" t="s">
        <v>99</v>
      </c>
      <c r="G245" s="227" t="s">
        <v>536</v>
      </c>
      <c r="H245" s="403"/>
      <c r="I245" s="262">
        <v>16.8</v>
      </c>
      <c r="J245" s="405"/>
      <c r="K245" s="76">
        <f t="shared" si="63"/>
        <v>16.8</v>
      </c>
      <c r="L245" s="77">
        <f t="shared" si="64"/>
        <v>0</v>
      </c>
      <c r="M245" s="432">
        <v>0</v>
      </c>
      <c r="N245" s="78">
        <f t="shared" si="65"/>
        <v>0</v>
      </c>
      <c r="O245" s="434"/>
      <c r="P245" s="1"/>
      <c r="Q245" s="436"/>
      <c r="R245" s="79">
        <f t="shared" si="66"/>
        <v>0</v>
      </c>
      <c r="S245" s="1"/>
      <c r="T245" s="436"/>
      <c r="U245" s="79">
        <f t="shared" si="67"/>
        <v>0</v>
      </c>
      <c r="V245" s="1"/>
      <c r="W245" s="436"/>
      <c r="X245" s="79">
        <f t="shared" si="68"/>
        <v>0</v>
      </c>
      <c r="Y245" s="1"/>
      <c r="Z245" s="436"/>
      <c r="AA245" s="79">
        <f t="shared" si="69"/>
        <v>0</v>
      </c>
    </row>
    <row r="246" spans="1:27" customFormat="1" ht="17.25" customHeight="1">
      <c r="A246" s="1"/>
      <c r="B246" s="232">
        <v>9780861676767</v>
      </c>
      <c r="C246" s="86" t="s">
        <v>1777</v>
      </c>
      <c r="D246" s="29" t="s">
        <v>531</v>
      </c>
      <c r="E246" s="73" t="s">
        <v>56</v>
      </c>
      <c r="F246" s="233" t="s">
        <v>140</v>
      </c>
      <c r="G246" s="233" t="s">
        <v>1778</v>
      </c>
      <c r="H246" s="403"/>
      <c r="I246" s="263">
        <v>5.5</v>
      </c>
      <c r="J246" s="405"/>
      <c r="K246" s="76">
        <f t="shared" si="63"/>
        <v>5.5</v>
      </c>
      <c r="L246" s="77">
        <f t="shared" si="64"/>
        <v>0</v>
      </c>
      <c r="M246" s="432">
        <v>0</v>
      </c>
      <c r="N246" s="78">
        <f t="shared" si="65"/>
        <v>0</v>
      </c>
      <c r="O246" s="434"/>
      <c r="P246" s="1"/>
      <c r="Q246" s="436"/>
      <c r="R246" s="79">
        <f t="shared" si="66"/>
        <v>0</v>
      </c>
      <c r="S246" s="1"/>
      <c r="T246" s="436"/>
      <c r="U246" s="79">
        <f t="shared" si="67"/>
        <v>0</v>
      </c>
      <c r="V246" s="1"/>
      <c r="W246" s="436"/>
      <c r="X246" s="79">
        <f t="shared" si="68"/>
        <v>0</v>
      </c>
      <c r="Y246" s="1"/>
      <c r="Z246" s="436"/>
      <c r="AA246" s="79">
        <f t="shared" si="69"/>
        <v>0</v>
      </c>
    </row>
    <row r="247" spans="1:27" customFormat="1" ht="17.25" customHeight="1">
      <c r="A247" s="1"/>
      <c r="B247" s="232">
        <v>9781802302523</v>
      </c>
      <c r="C247" s="264" t="s">
        <v>1779</v>
      </c>
      <c r="D247" s="29" t="s">
        <v>531</v>
      </c>
      <c r="E247" s="73" t="s">
        <v>54</v>
      </c>
      <c r="F247" s="233" t="s">
        <v>140</v>
      </c>
      <c r="G247" s="233" t="s">
        <v>1780</v>
      </c>
      <c r="H247" s="403"/>
      <c r="I247" s="263">
        <v>15.95</v>
      </c>
      <c r="J247" s="405"/>
      <c r="K247" s="76">
        <f t="shared" si="63"/>
        <v>15.95</v>
      </c>
      <c r="L247" s="77">
        <f t="shared" si="64"/>
        <v>0</v>
      </c>
      <c r="M247" s="432">
        <v>0</v>
      </c>
      <c r="N247" s="78">
        <f t="shared" si="65"/>
        <v>0</v>
      </c>
      <c r="O247" s="434"/>
      <c r="P247" s="1"/>
      <c r="Q247" s="436"/>
      <c r="R247" s="79">
        <f t="shared" si="66"/>
        <v>0</v>
      </c>
      <c r="S247" s="1"/>
      <c r="T247" s="436"/>
      <c r="U247" s="79">
        <f t="shared" si="67"/>
        <v>0</v>
      </c>
      <c r="V247" s="1"/>
      <c r="W247" s="436"/>
      <c r="X247" s="79">
        <f t="shared" si="68"/>
        <v>0</v>
      </c>
      <c r="Y247" s="1"/>
      <c r="Z247" s="436"/>
      <c r="AA247" s="79">
        <f t="shared" si="69"/>
        <v>0</v>
      </c>
    </row>
    <row r="248" spans="1:27" customFormat="1" ht="17.25" customHeight="1">
      <c r="A248" s="1"/>
      <c r="B248" s="232">
        <v>9781802301526</v>
      </c>
      <c r="C248" s="86" t="s">
        <v>1781</v>
      </c>
      <c r="D248" s="29" t="s">
        <v>531</v>
      </c>
      <c r="E248" s="73" t="s">
        <v>54</v>
      </c>
      <c r="F248" s="233" t="s">
        <v>140</v>
      </c>
      <c r="G248" s="233" t="s">
        <v>1782</v>
      </c>
      <c r="H248" s="403"/>
      <c r="I248" s="263">
        <v>15.95</v>
      </c>
      <c r="J248" s="405"/>
      <c r="K248" s="76">
        <f t="shared" si="63"/>
        <v>15.95</v>
      </c>
      <c r="L248" s="77">
        <f t="shared" si="64"/>
        <v>0</v>
      </c>
      <c r="M248" s="432">
        <v>0</v>
      </c>
      <c r="N248" s="78">
        <f t="shared" si="65"/>
        <v>0</v>
      </c>
      <c r="O248" s="434"/>
      <c r="P248" s="1"/>
      <c r="Q248" s="436"/>
      <c r="R248" s="79">
        <f t="shared" si="66"/>
        <v>0</v>
      </c>
      <c r="S248" s="1"/>
      <c r="T248" s="436"/>
      <c r="U248" s="79">
        <f t="shared" si="67"/>
        <v>0</v>
      </c>
      <c r="V248" s="1"/>
      <c r="W248" s="436"/>
      <c r="X248" s="79">
        <f t="shared" si="68"/>
        <v>0</v>
      </c>
      <c r="Y248" s="1"/>
      <c r="Z248" s="436"/>
      <c r="AA248" s="79">
        <f t="shared" si="69"/>
        <v>0</v>
      </c>
    </row>
    <row r="249" spans="1:27" customFormat="1" ht="17.25" customHeight="1">
      <c r="A249" s="1"/>
      <c r="B249" s="232">
        <v>9781845362256</v>
      </c>
      <c r="C249" s="86" t="s">
        <v>1783</v>
      </c>
      <c r="D249" s="29" t="s">
        <v>531</v>
      </c>
      <c r="E249" s="73" t="s">
        <v>54</v>
      </c>
      <c r="F249" s="233" t="s">
        <v>140</v>
      </c>
      <c r="G249" s="233" t="s">
        <v>1784</v>
      </c>
      <c r="H249" s="403"/>
      <c r="I249" s="263">
        <v>19.95</v>
      </c>
      <c r="J249" s="405"/>
      <c r="K249" s="76">
        <f t="shared" si="63"/>
        <v>19.95</v>
      </c>
      <c r="L249" s="77">
        <f t="shared" si="64"/>
        <v>0</v>
      </c>
      <c r="M249" s="432">
        <v>0</v>
      </c>
      <c r="N249" s="78">
        <f t="shared" si="65"/>
        <v>0</v>
      </c>
      <c r="O249" s="434"/>
      <c r="P249" s="1"/>
      <c r="Q249" s="436"/>
      <c r="R249" s="79">
        <f t="shared" si="66"/>
        <v>0</v>
      </c>
      <c r="S249" s="1"/>
      <c r="T249" s="436"/>
      <c r="U249" s="79">
        <f t="shared" si="67"/>
        <v>0</v>
      </c>
      <c r="V249" s="1"/>
      <c r="W249" s="436"/>
      <c r="X249" s="79">
        <f t="shared" si="68"/>
        <v>0</v>
      </c>
      <c r="Y249" s="1"/>
      <c r="Z249" s="436"/>
      <c r="AA249" s="79">
        <f t="shared" si="69"/>
        <v>0</v>
      </c>
    </row>
    <row r="250" spans="1:27" customFormat="1" ht="17.25" customHeight="1">
      <c r="A250" s="1"/>
      <c r="B250" s="232">
        <v>9781845362232</v>
      </c>
      <c r="C250" s="86" t="s">
        <v>1785</v>
      </c>
      <c r="D250" s="29" t="s">
        <v>531</v>
      </c>
      <c r="E250" s="73" t="s">
        <v>54</v>
      </c>
      <c r="F250" s="233" t="s">
        <v>140</v>
      </c>
      <c r="G250" s="233" t="s">
        <v>1786</v>
      </c>
      <c r="H250" s="403"/>
      <c r="I250" s="263">
        <v>25.95</v>
      </c>
      <c r="J250" s="405"/>
      <c r="K250" s="76">
        <f t="shared" si="63"/>
        <v>25.95</v>
      </c>
      <c r="L250" s="77">
        <f t="shared" si="64"/>
        <v>0</v>
      </c>
      <c r="M250" s="432">
        <v>0</v>
      </c>
      <c r="N250" s="78">
        <f t="shared" si="65"/>
        <v>0</v>
      </c>
      <c r="O250" s="434"/>
      <c r="P250" s="1"/>
      <c r="Q250" s="436"/>
      <c r="R250" s="79">
        <f t="shared" si="66"/>
        <v>0</v>
      </c>
      <c r="S250" s="1"/>
      <c r="T250" s="436"/>
      <c r="U250" s="79">
        <f t="shared" si="67"/>
        <v>0</v>
      </c>
      <c r="V250" s="1"/>
      <c r="W250" s="436"/>
      <c r="X250" s="79">
        <f t="shared" si="68"/>
        <v>0</v>
      </c>
      <c r="Y250" s="1"/>
      <c r="Z250" s="436"/>
      <c r="AA250" s="79">
        <f t="shared" si="69"/>
        <v>0</v>
      </c>
    </row>
    <row r="251" spans="1:27" customFormat="1" ht="17.25" customHeight="1">
      <c r="A251" s="1"/>
      <c r="B251" s="232">
        <v>9781802300475</v>
      </c>
      <c r="C251" s="86" t="s">
        <v>1787</v>
      </c>
      <c r="D251" s="29" t="s">
        <v>531</v>
      </c>
      <c r="E251" s="73" t="s">
        <v>54</v>
      </c>
      <c r="F251" s="233" t="s">
        <v>140</v>
      </c>
      <c r="G251" s="233" t="s">
        <v>1788</v>
      </c>
      <c r="H251" s="403"/>
      <c r="I251" s="263">
        <v>29.95</v>
      </c>
      <c r="J251" s="405"/>
      <c r="K251" s="76">
        <f t="shared" si="63"/>
        <v>29.95</v>
      </c>
      <c r="L251" s="77">
        <f t="shared" si="64"/>
        <v>0</v>
      </c>
      <c r="M251" s="432">
        <v>0</v>
      </c>
      <c r="N251" s="78">
        <f t="shared" si="65"/>
        <v>0</v>
      </c>
      <c r="O251" s="434"/>
      <c r="P251" s="1"/>
      <c r="Q251" s="436"/>
      <c r="R251" s="79">
        <f t="shared" si="66"/>
        <v>0</v>
      </c>
      <c r="S251" s="1"/>
      <c r="T251" s="436"/>
      <c r="U251" s="79">
        <f t="shared" si="67"/>
        <v>0</v>
      </c>
      <c r="V251" s="1"/>
      <c r="W251" s="436"/>
      <c r="X251" s="79">
        <f t="shared" si="68"/>
        <v>0</v>
      </c>
      <c r="Y251" s="1"/>
      <c r="Z251" s="436"/>
      <c r="AA251" s="79">
        <f t="shared" si="69"/>
        <v>0</v>
      </c>
    </row>
    <row r="252" spans="1:27" customFormat="1" ht="17.25" customHeight="1">
      <c r="A252" s="1"/>
      <c r="B252" s="232">
        <v>9781845364977</v>
      </c>
      <c r="C252" s="86" t="s">
        <v>1789</v>
      </c>
      <c r="D252" s="29" t="s">
        <v>531</v>
      </c>
      <c r="E252" s="73" t="s">
        <v>54</v>
      </c>
      <c r="F252" s="233" t="s">
        <v>140</v>
      </c>
      <c r="G252" s="233" t="s">
        <v>1790</v>
      </c>
      <c r="H252" s="403"/>
      <c r="I252" s="263">
        <v>29.95</v>
      </c>
      <c r="J252" s="405"/>
      <c r="K252" s="76">
        <f t="shared" si="63"/>
        <v>29.95</v>
      </c>
      <c r="L252" s="77">
        <f t="shared" si="64"/>
        <v>0</v>
      </c>
      <c r="M252" s="432">
        <v>0</v>
      </c>
      <c r="N252" s="78">
        <f t="shared" si="65"/>
        <v>0</v>
      </c>
      <c r="O252" s="434"/>
      <c r="P252" s="1"/>
      <c r="Q252" s="436"/>
      <c r="R252" s="79">
        <f t="shared" si="66"/>
        <v>0</v>
      </c>
      <c r="S252" s="1"/>
      <c r="T252" s="436"/>
      <c r="U252" s="79">
        <f t="shared" si="67"/>
        <v>0</v>
      </c>
      <c r="V252" s="1"/>
      <c r="W252" s="436"/>
      <c r="X252" s="79">
        <f t="shared" si="68"/>
        <v>0</v>
      </c>
      <c r="Y252" s="1"/>
      <c r="Z252" s="436"/>
      <c r="AA252" s="79">
        <f t="shared" si="69"/>
        <v>0</v>
      </c>
    </row>
    <row r="253" spans="1:27" customFormat="1" ht="17.25" customHeight="1">
      <c r="A253" s="1"/>
      <c r="B253" s="232">
        <v>9781802300307</v>
      </c>
      <c r="C253" s="86" t="s">
        <v>1791</v>
      </c>
      <c r="D253" s="29" t="s">
        <v>531</v>
      </c>
      <c r="E253" s="73" t="s">
        <v>54</v>
      </c>
      <c r="F253" s="233" t="s">
        <v>140</v>
      </c>
      <c r="G253" s="233" t="s">
        <v>1792</v>
      </c>
      <c r="H253" s="403"/>
      <c r="I253" s="263">
        <v>29.95</v>
      </c>
      <c r="J253" s="405"/>
      <c r="K253" s="76">
        <f t="shared" si="63"/>
        <v>29.95</v>
      </c>
      <c r="L253" s="77">
        <f t="shared" si="64"/>
        <v>0</v>
      </c>
      <c r="M253" s="432">
        <v>0</v>
      </c>
      <c r="N253" s="78">
        <f t="shared" si="65"/>
        <v>0</v>
      </c>
      <c r="O253" s="434"/>
      <c r="P253" s="1"/>
      <c r="Q253" s="436"/>
      <c r="R253" s="79">
        <f t="shared" si="66"/>
        <v>0</v>
      </c>
      <c r="S253" s="1"/>
      <c r="T253" s="436"/>
      <c r="U253" s="79">
        <f t="shared" si="67"/>
        <v>0</v>
      </c>
      <c r="V253" s="1"/>
      <c r="W253" s="436"/>
      <c r="X253" s="79">
        <f t="shared" si="68"/>
        <v>0</v>
      </c>
      <c r="Y253" s="1"/>
      <c r="Z253" s="436"/>
      <c r="AA253" s="79">
        <f t="shared" si="69"/>
        <v>0</v>
      </c>
    </row>
    <row r="254" spans="1:27" customFormat="1" ht="17.25" customHeight="1">
      <c r="A254" s="1"/>
      <c r="B254" s="232">
        <v>9781845367084</v>
      </c>
      <c r="C254" s="86" t="s">
        <v>1793</v>
      </c>
      <c r="D254" s="29" t="s">
        <v>531</v>
      </c>
      <c r="E254" s="73" t="s">
        <v>54</v>
      </c>
      <c r="F254" s="233" t="s">
        <v>140</v>
      </c>
      <c r="G254" s="233" t="s">
        <v>1794</v>
      </c>
      <c r="H254" s="403"/>
      <c r="I254" s="263">
        <v>27.95</v>
      </c>
      <c r="J254" s="405"/>
      <c r="K254" s="76">
        <f t="shared" si="63"/>
        <v>27.95</v>
      </c>
      <c r="L254" s="77">
        <f t="shared" si="64"/>
        <v>0</v>
      </c>
      <c r="M254" s="432">
        <v>0</v>
      </c>
      <c r="N254" s="78">
        <f t="shared" si="65"/>
        <v>0</v>
      </c>
      <c r="O254" s="434"/>
      <c r="P254" s="1"/>
      <c r="Q254" s="436"/>
      <c r="R254" s="79">
        <f t="shared" si="66"/>
        <v>0</v>
      </c>
      <c r="S254" s="1"/>
      <c r="T254" s="436"/>
      <c r="U254" s="79">
        <f t="shared" si="67"/>
        <v>0</v>
      </c>
      <c r="V254" s="1"/>
      <c r="W254" s="436"/>
      <c r="X254" s="79">
        <f t="shared" si="68"/>
        <v>0</v>
      </c>
      <c r="Y254" s="1"/>
      <c r="Z254" s="436"/>
      <c r="AA254" s="79">
        <f t="shared" si="69"/>
        <v>0</v>
      </c>
    </row>
    <row r="255" spans="1:27" customFormat="1" ht="17.25" customHeight="1">
      <c r="A255" s="1"/>
      <c r="B255" s="232">
        <v>9781845369170</v>
      </c>
      <c r="C255" s="86" t="s">
        <v>1795</v>
      </c>
      <c r="D255" s="29" t="s">
        <v>531</v>
      </c>
      <c r="E255" s="73" t="s">
        <v>56</v>
      </c>
      <c r="F255" s="233" t="s">
        <v>140</v>
      </c>
      <c r="G255" s="233" t="s">
        <v>1796</v>
      </c>
      <c r="H255" s="403"/>
      <c r="I255" s="263">
        <v>9.9499999999999993</v>
      </c>
      <c r="J255" s="405"/>
      <c r="K255" s="76">
        <f t="shared" ref="K255" si="70">I255-(I255*J255)</f>
        <v>9.9499999999999993</v>
      </c>
      <c r="L255" s="77">
        <f t="shared" ref="L255" si="71">K255*H255</f>
        <v>0</v>
      </c>
      <c r="M255" s="432">
        <v>0</v>
      </c>
      <c r="N255" s="78">
        <f t="shared" ref="N255" si="72">L255+(L255*M255)</f>
        <v>0</v>
      </c>
      <c r="O255" s="434"/>
      <c r="P255" s="1"/>
      <c r="Q255" s="436"/>
      <c r="R255" s="79">
        <f t="shared" ref="R255" si="73">IF(Q255="YES",$H255,0)</f>
        <v>0</v>
      </c>
      <c r="S255" s="1"/>
      <c r="T255" s="436"/>
      <c r="U255" s="79">
        <f t="shared" ref="U255" si="74">IF(T255="YES",$H255,0)</f>
        <v>0</v>
      </c>
      <c r="V255" s="1"/>
      <c r="W255" s="436"/>
      <c r="X255" s="79">
        <f t="shared" ref="X255" si="75">IF(W255="YES",$H255,0)</f>
        <v>0</v>
      </c>
      <c r="Y255" s="1"/>
      <c r="Z255" s="436"/>
      <c r="AA255" s="79">
        <f t="shared" ref="AA255" si="76">IF(Z255="YES",$H255,0)</f>
        <v>0</v>
      </c>
    </row>
    <row r="256" spans="1:27" customFormat="1" ht="17.25" customHeight="1">
      <c r="A256" s="1"/>
      <c r="B256" s="91">
        <v>9781915595973</v>
      </c>
      <c r="C256" s="261" t="s">
        <v>1797</v>
      </c>
      <c r="D256" s="29" t="s">
        <v>531</v>
      </c>
      <c r="E256" s="161" t="s">
        <v>126</v>
      </c>
      <c r="F256" s="29" t="s">
        <v>216</v>
      </c>
      <c r="G256" s="227" t="s">
        <v>1798</v>
      </c>
      <c r="H256" s="403"/>
      <c r="I256" s="262">
        <v>38.950000000000003</v>
      </c>
      <c r="J256" s="405"/>
      <c r="K256" s="76">
        <f t="shared" ref="K256:K278" si="77">I256-(I256*J256)</f>
        <v>38.950000000000003</v>
      </c>
      <c r="L256" s="77">
        <f t="shared" ref="L256:L278" si="78">K256*H256</f>
        <v>0</v>
      </c>
      <c r="M256" s="432">
        <v>0</v>
      </c>
      <c r="N256" s="78">
        <f t="shared" ref="N256:N278" si="79">L256+(L256*M256)</f>
        <v>0</v>
      </c>
      <c r="O256" s="434"/>
      <c r="P256" s="1"/>
      <c r="Q256" s="436"/>
      <c r="R256" s="79">
        <f t="shared" ref="R256:R278" si="80">IF(Q256="YES",$H256,0)</f>
        <v>0</v>
      </c>
      <c r="S256" s="1"/>
      <c r="T256" s="436"/>
      <c r="U256" s="79">
        <f t="shared" ref="U256:U278" si="81">IF(T256="YES",$H256,0)</f>
        <v>0</v>
      </c>
      <c r="V256" s="1"/>
      <c r="W256" s="436"/>
      <c r="X256" s="79">
        <f t="shared" ref="X256:X278" si="82">IF(W256="YES",$H256,0)</f>
        <v>0</v>
      </c>
      <c r="Y256" s="1"/>
      <c r="Z256" s="436"/>
      <c r="AA256" s="79">
        <f t="shared" ref="AA256:AA278" si="83">IF(Z256="YES",$H256,0)</f>
        <v>0</v>
      </c>
    </row>
    <row r="257" spans="1:27" customFormat="1" ht="17.25" customHeight="1">
      <c r="A257" s="1"/>
      <c r="B257" s="91">
        <v>9781916832121</v>
      </c>
      <c r="C257" s="261" t="s">
        <v>1799</v>
      </c>
      <c r="D257" s="29" t="s">
        <v>531</v>
      </c>
      <c r="E257" s="161" t="s">
        <v>126</v>
      </c>
      <c r="F257" s="29" t="s">
        <v>216</v>
      </c>
      <c r="G257" s="227" t="s">
        <v>1800</v>
      </c>
      <c r="H257" s="403"/>
      <c r="I257" s="262">
        <v>33.950000000000003</v>
      </c>
      <c r="J257" s="405"/>
      <c r="K257" s="76">
        <f t="shared" si="77"/>
        <v>33.950000000000003</v>
      </c>
      <c r="L257" s="77">
        <f t="shared" si="78"/>
        <v>0</v>
      </c>
      <c r="M257" s="432">
        <v>0</v>
      </c>
      <c r="N257" s="78">
        <f t="shared" si="79"/>
        <v>0</v>
      </c>
      <c r="O257" s="434"/>
      <c r="P257" s="1"/>
      <c r="Q257" s="436"/>
      <c r="R257" s="79">
        <f t="shared" si="80"/>
        <v>0</v>
      </c>
      <c r="S257" s="1"/>
      <c r="T257" s="436"/>
      <c r="U257" s="79">
        <f t="shared" si="81"/>
        <v>0</v>
      </c>
      <c r="V257" s="1"/>
      <c r="W257" s="436"/>
      <c r="X257" s="79">
        <f t="shared" si="82"/>
        <v>0</v>
      </c>
      <c r="Y257" s="1"/>
      <c r="Z257" s="436"/>
      <c r="AA257" s="79">
        <f t="shared" si="83"/>
        <v>0</v>
      </c>
    </row>
    <row r="258" spans="1:27" customFormat="1" ht="17.25" customHeight="1">
      <c r="A258" s="1"/>
      <c r="B258" s="91">
        <v>9781917848053</v>
      </c>
      <c r="C258" s="261" t="s">
        <v>1801</v>
      </c>
      <c r="D258" s="29" t="s">
        <v>531</v>
      </c>
      <c r="E258" s="161" t="s">
        <v>126</v>
      </c>
      <c r="F258" s="29" t="s">
        <v>216</v>
      </c>
      <c r="G258" s="227" t="s">
        <v>1802</v>
      </c>
      <c r="H258" s="403"/>
      <c r="I258" s="262">
        <v>38.950000000000003</v>
      </c>
      <c r="J258" s="405"/>
      <c r="K258" s="76">
        <f t="shared" si="77"/>
        <v>38.950000000000003</v>
      </c>
      <c r="L258" s="77">
        <f t="shared" si="78"/>
        <v>0</v>
      </c>
      <c r="M258" s="432">
        <v>0</v>
      </c>
      <c r="N258" s="78">
        <f t="shared" si="79"/>
        <v>0</v>
      </c>
      <c r="O258" s="434"/>
      <c r="P258" s="1"/>
      <c r="Q258" s="436"/>
      <c r="R258" s="79">
        <f t="shared" si="80"/>
        <v>0</v>
      </c>
      <c r="S258" s="1"/>
      <c r="T258" s="436"/>
      <c r="U258" s="79">
        <f t="shared" si="81"/>
        <v>0</v>
      </c>
      <c r="V258" s="1"/>
      <c r="W258" s="436"/>
      <c r="X258" s="79">
        <f t="shared" si="82"/>
        <v>0</v>
      </c>
      <c r="Y258" s="1"/>
      <c r="Z258" s="436"/>
      <c r="AA258" s="79">
        <f t="shared" si="83"/>
        <v>0</v>
      </c>
    </row>
    <row r="259" spans="1:27" customFormat="1" ht="17.25" customHeight="1">
      <c r="A259" s="1"/>
      <c r="B259" s="91">
        <v>9781917848664</v>
      </c>
      <c r="C259" s="261" t="s">
        <v>1803</v>
      </c>
      <c r="D259" s="29" t="s">
        <v>531</v>
      </c>
      <c r="E259" s="161" t="s">
        <v>56</v>
      </c>
      <c r="F259" s="29" t="s">
        <v>216</v>
      </c>
      <c r="G259" s="227" t="s">
        <v>1804</v>
      </c>
      <c r="H259" s="403"/>
      <c r="I259" s="262">
        <v>5.5</v>
      </c>
      <c r="J259" s="405"/>
      <c r="K259" s="76">
        <f t="shared" si="77"/>
        <v>5.5</v>
      </c>
      <c r="L259" s="77">
        <f t="shared" si="78"/>
        <v>0</v>
      </c>
      <c r="M259" s="432">
        <v>0</v>
      </c>
      <c r="N259" s="78">
        <f t="shared" si="79"/>
        <v>0</v>
      </c>
      <c r="O259" s="434"/>
      <c r="P259" s="1"/>
      <c r="Q259" s="436"/>
      <c r="R259" s="79">
        <f t="shared" si="80"/>
        <v>0</v>
      </c>
      <c r="S259" s="1"/>
      <c r="T259" s="436"/>
      <c r="U259" s="79">
        <f t="shared" si="81"/>
        <v>0</v>
      </c>
      <c r="V259" s="1"/>
      <c r="W259" s="436"/>
      <c r="X259" s="79">
        <f t="shared" si="82"/>
        <v>0</v>
      </c>
      <c r="Y259" s="1"/>
      <c r="Z259" s="436"/>
      <c r="AA259" s="79">
        <f t="shared" si="83"/>
        <v>0</v>
      </c>
    </row>
    <row r="260" spans="1:27" customFormat="1" ht="17.25" customHeight="1">
      <c r="A260" s="1"/>
      <c r="B260" s="71">
        <v>9781841315683</v>
      </c>
      <c r="C260" s="240" t="s">
        <v>1805</v>
      </c>
      <c r="D260" s="29" t="s">
        <v>531</v>
      </c>
      <c r="E260" s="73" t="s">
        <v>56</v>
      </c>
      <c r="F260" s="32" t="s">
        <v>235</v>
      </c>
      <c r="G260" s="238" t="s">
        <v>1806</v>
      </c>
      <c r="H260" s="403"/>
      <c r="I260" s="150">
        <v>29</v>
      </c>
      <c r="J260" s="405"/>
      <c r="K260" s="76">
        <f t="shared" si="77"/>
        <v>29</v>
      </c>
      <c r="L260" s="77">
        <f t="shared" si="78"/>
        <v>0</v>
      </c>
      <c r="M260" s="432">
        <v>0</v>
      </c>
      <c r="N260" s="78">
        <f t="shared" si="79"/>
        <v>0</v>
      </c>
      <c r="O260" s="434"/>
      <c r="P260" s="1"/>
      <c r="Q260" s="436"/>
      <c r="R260" s="79">
        <f t="shared" si="80"/>
        <v>0</v>
      </c>
      <c r="S260" s="1"/>
      <c r="T260" s="436"/>
      <c r="U260" s="79">
        <f t="shared" si="81"/>
        <v>0</v>
      </c>
      <c r="V260" s="1"/>
      <c r="W260" s="436"/>
      <c r="X260" s="79">
        <f t="shared" si="82"/>
        <v>0</v>
      </c>
      <c r="Y260" s="1"/>
      <c r="Z260" s="436"/>
      <c r="AA260" s="79">
        <f t="shared" si="83"/>
        <v>0</v>
      </c>
    </row>
    <row r="261" spans="1:27" customFormat="1" ht="17.25" customHeight="1">
      <c r="A261" s="1"/>
      <c r="B261" s="71">
        <v>9781841316444</v>
      </c>
      <c r="C261" s="240" t="s">
        <v>1807</v>
      </c>
      <c r="D261" s="29" t="s">
        <v>531</v>
      </c>
      <c r="E261" s="73" t="s">
        <v>56</v>
      </c>
      <c r="F261" s="32" t="s">
        <v>235</v>
      </c>
      <c r="G261" s="238" t="s">
        <v>1808</v>
      </c>
      <c r="H261" s="403"/>
      <c r="I261" s="150">
        <v>29</v>
      </c>
      <c r="J261" s="405"/>
      <c r="K261" s="76">
        <f t="shared" si="77"/>
        <v>29</v>
      </c>
      <c r="L261" s="77">
        <f t="shared" si="78"/>
        <v>0</v>
      </c>
      <c r="M261" s="432">
        <v>0</v>
      </c>
      <c r="N261" s="78">
        <f t="shared" si="79"/>
        <v>0</v>
      </c>
      <c r="O261" s="434"/>
      <c r="P261" s="1"/>
      <c r="Q261" s="436"/>
      <c r="R261" s="79">
        <f t="shared" si="80"/>
        <v>0</v>
      </c>
      <c r="S261" s="1"/>
      <c r="T261" s="436"/>
      <c r="U261" s="79">
        <f t="shared" si="81"/>
        <v>0</v>
      </c>
      <c r="V261" s="1"/>
      <c r="W261" s="436"/>
      <c r="X261" s="79">
        <f t="shared" si="82"/>
        <v>0</v>
      </c>
      <c r="Y261" s="1"/>
      <c r="Z261" s="436"/>
      <c r="AA261" s="79">
        <f t="shared" si="83"/>
        <v>0</v>
      </c>
    </row>
    <row r="262" spans="1:27" customFormat="1" ht="17.25" customHeight="1">
      <c r="A262" s="1"/>
      <c r="B262" s="71">
        <v>9781841316451</v>
      </c>
      <c r="C262" s="240" t="s">
        <v>1809</v>
      </c>
      <c r="D262" s="29" t="s">
        <v>531</v>
      </c>
      <c r="E262" s="73" t="s">
        <v>56</v>
      </c>
      <c r="F262" s="32" t="s">
        <v>235</v>
      </c>
      <c r="G262" s="238" t="s">
        <v>1810</v>
      </c>
      <c r="H262" s="403"/>
      <c r="I262" s="150">
        <v>29</v>
      </c>
      <c r="J262" s="405"/>
      <c r="K262" s="76">
        <f t="shared" si="77"/>
        <v>29</v>
      </c>
      <c r="L262" s="77">
        <f t="shared" si="78"/>
        <v>0</v>
      </c>
      <c r="M262" s="432">
        <v>0</v>
      </c>
      <c r="N262" s="78">
        <f t="shared" si="79"/>
        <v>0</v>
      </c>
      <c r="O262" s="434"/>
      <c r="P262" s="1"/>
      <c r="Q262" s="436"/>
      <c r="R262" s="79">
        <f t="shared" si="80"/>
        <v>0</v>
      </c>
      <c r="S262" s="1"/>
      <c r="T262" s="436"/>
      <c r="U262" s="79">
        <f t="shared" si="81"/>
        <v>0</v>
      </c>
      <c r="V262" s="1"/>
      <c r="W262" s="436"/>
      <c r="X262" s="79">
        <f t="shared" si="82"/>
        <v>0</v>
      </c>
      <c r="Y262" s="1"/>
      <c r="Z262" s="436"/>
      <c r="AA262" s="79">
        <f t="shared" si="83"/>
        <v>0</v>
      </c>
    </row>
    <row r="263" spans="1:27" customFormat="1" ht="17.25" customHeight="1">
      <c r="A263" s="1"/>
      <c r="B263" s="71">
        <v>9781841315386</v>
      </c>
      <c r="C263" s="240" t="s">
        <v>1811</v>
      </c>
      <c r="D263" s="29" t="s">
        <v>531</v>
      </c>
      <c r="E263" s="73" t="s">
        <v>56</v>
      </c>
      <c r="F263" s="32" t="s">
        <v>235</v>
      </c>
      <c r="G263" s="238" t="s">
        <v>1812</v>
      </c>
      <c r="H263" s="403"/>
      <c r="I263" s="150">
        <v>29</v>
      </c>
      <c r="J263" s="405"/>
      <c r="K263" s="76">
        <f t="shared" si="77"/>
        <v>29</v>
      </c>
      <c r="L263" s="77">
        <f t="shared" si="78"/>
        <v>0</v>
      </c>
      <c r="M263" s="432">
        <v>0</v>
      </c>
      <c r="N263" s="78">
        <f t="shared" si="79"/>
        <v>0</v>
      </c>
      <c r="O263" s="434"/>
      <c r="P263" s="1"/>
      <c r="Q263" s="436"/>
      <c r="R263" s="79">
        <f t="shared" si="80"/>
        <v>0</v>
      </c>
      <c r="S263" s="1"/>
      <c r="T263" s="436"/>
      <c r="U263" s="79">
        <f t="shared" si="81"/>
        <v>0</v>
      </c>
      <c r="V263" s="1"/>
      <c r="W263" s="436"/>
      <c r="X263" s="79">
        <f t="shared" si="82"/>
        <v>0</v>
      </c>
      <c r="Y263" s="1"/>
      <c r="Z263" s="436"/>
      <c r="AA263" s="79">
        <f t="shared" si="83"/>
        <v>0</v>
      </c>
    </row>
    <row r="264" spans="1:27" customFormat="1" ht="17.25" customHeight="1">
      <c r="A264" s="1"/>
      <c r="B264" s="71">
        <v>9781841316468</v>
      </c>
      <c r="C264" s="240" t="s">
        <v>1813</v>
      </c>
      <c r="D264" s="29" t="s">
        <v>531</v>
      </c>
      <c r="E264" s="73" t="s">
        <v>56</v>
      </c>
      <c r="F264" s="32" t="s">
        <v>235</v>
      </c>
      <c r="G264" s="238" t="s">
        <v>1814</v>
      </c>
      <c r="H264" s="403"/>
      <c r="I264" s="150">
        <v>29</v>
      </c>
      <c r="J264" s="405"/>
      <c r="K264" s="76">
        <f t="shared" si="77"/>
        <v>29</v>
      </c>
      <c r="L264" s="77">
        <f t="shared" si="78"/>
        <v>0</v>
      </c>
      <c r="M264" s="432">
        <v>0</v>
      </c>
      <c r="N264" s="78">
        <f t="shared" si="79"/>
        <v>0</v>
      </c>
      <c r="O264" s="434"/>
      <c r="P264" s="1"/>
      <c r="Q264" s="436"/>
      <c r="R264" s="79">
        <f t="shared" si="80"/>
        <v>0</v>
      </c>
      <c r="S264" s="1"/>
      <c r="T264" s="436"/>
      <c r="U264" s="79">
        <f t="shared" si="81"/>
        <v>0</v>
      </c>
      <c r="V264" s="1"/>
      <c r="W264" s="436"/>
      <c r="X264" s="79">
        <f t="shared" si="82"/>
        <v>0</v>
      </c>
      <c r="Y264" s="1"/>
      <c r="Z264" s="436"/>
      <c r="AA264" s="79">
        <f t="shared" si="83"/>
        <v>0</v>
      </c>
    </row>
    <row r="265" spans="1:27" customFormat="1" ht="17.25" customHeight="1">
      <c r="A265" s="1"/>
      <c r="B265" s="71">
        <v>9781847415837</v>
      </c>
      <c r="C265" s="240" t="s">
        <v>1815</v>
      </c>
      <c r="D265" s="29" t="s">
        <v>531</v>
      </c>
      <c r="E265" s="73" t="s">
        <v>56</v>
      </c>
      <c r="F265" s="32" t="s">
        <v>235</v>
      </c>
      <c r="G265" s="238" t="s">
        <v>1816</v>
      </c>
      <c r="H265" s="403"/>
      <c r="I265" s="150">
        <v>18.5</v>
      </c>
      <c r="J265" s="405"/>
      <c r="K265" s="76">
        <f t="shared" si="77"/>
        <v>18.5</v>
      </c>
      <c r="L265" s="77">
        <f t="shared" si="78"/>
        <v>0</v>
      </c>
      <c r="M265" s="432">
        <v>0</v>
      </c>
      <c r="N265" s="78">
        <f t="shared" si="79"/>
        <v>0</v>
      </c>
      <c r="O265" s="434"/>
      <c r="P265" s="1"/>
      <c r="Q265" s="436"/>
      <c r="R265" s="79">
        <f t="shared" si="80"/>
        <v>0</v>
      </c>
      <c r="S265" s="1"/>
      <c r="T265" s="436"/>
      <c r="U265" s="79">
        <f t="shared" si="81"/>
        <v>0</v>
      </c>
      <c r="V265" s="1"/>
      <c r="W265" s="436"/>
      <c r="X265" s="79">
        <f t="shared" si="82"/>
        <v>0</v>
      </c>
      <c r="Y265" s="1"/>
      <c r="Z265" s="436"/>
      <c r="AA265" s="79">
        <f t="shared" si="83"/>
        <v>0</v>
      </c>
    </row>
    <row r="266" spans="1:27" customFormat="1" ht="17.25" customHeight="1">
      <c r="A266" s="1"/>
      <c r="B266" s="71">
        <v>9781847411860</v>
      </c>
      <c r="C266" s="240" t="s">
        <v>1817</v>
      </c>
      <c r="D266" s="29" t="s">
        <v>531</v>
      </c>
      <c r="E266" s="73" t="s">
        <v>56</v>
      </c>
      <c r="F266" s="32" t="s">
        <v>235</v>
      </c>
      <c r="G266" s="238" t="s">
        <v>1818</v>
      </c>
      <c r="H266" s="403"/>
      <c r="I266" s="150">
        <v>29</v>
      </c>
      <c r="J266" s="405"/>
      <c r="K266" s="76">
        <f t="shared" si="77"/>
        <v>29</v>
      </c>
      <c r="L266" s="77">
        <f t="shared" si="78"/>
        <v>0</v>
      </c>
      <c r="M266" s="432">
        <v>0</v>
      </c>
      <c r="N266" s="78">
        <f t="shared" si="79"/>
        <v>0</v>
      </c>
      <c r="O266" s="434"/>
      <c r="P266" s="1"/>
      <c r="Q266" s="436"/>
      <c r="R266" s="79">
        <f t="shared" si="80"/>
        <v>0</v>
      </c>
      <c r="S266" s="1"/>
      <c r="T266" s="436"/>
      <c r="U266" s="79">
        <f t="shared" si="81"/>
        <v>0</v>
      </c>
      <c r="V266" s="1"/>
      <c r="W266" s="436"/>
      <c r="X266" s="79">
        <f t="shared" si="82"/>
        <v>0</v>
      </c>
      <c r="Y266" s="1"/>
      <c r="Z266" s="436"/>
      <c r="AA266" s="79">
        <f t="shared" si="83"/>
        <v>0</v>
      </c>
    </row>
    <row r="267" spans="1:27" customFormat="1" ht="17.25" customHeight="1">
      <c r="A267" s="1"/>
      <c r="B267" s="71">
        <v>9781841317083</v>
      </c>
      <c r="C267" s="240" t="s">
        <v>1819</v>
      </c>
      <c r="D267" s="29" t="s">
        <v>531</v>
      </c>
      <c r="E267" s="73" t="s">
        <v>56</v>
      </c>
      <c r="F267" s="32" t="s">
        <v>235</v>
      </c>
      <c r="G267" s="238" t="s">
        <v>1820</v>
      </c>
      <c r="H267" s="403"/>
      <c r="I267" s="150">
        <v>29</v>
      </c>
      <c r="J267" s="405"/>
      <c r="K267" s="76">
        <f t="shared" si="77"/>
        <v>29</v>
      </c>
      <c r="L267" s="77">
        <f t="shared" si="78"/>
        <v>0</v>
      </c>
      <c r="M267" s="432">
        <v>0</v>
      </c>
      <c r="N267" s="78">
        <f t="shared" si="79"/>
        <v>0</v>
      </c>
      <c r="O267" s="434"/>
      <c r="P267" s="1"/>
      <c r="Q267" s="436"/>
      <c r="R267" s="79">
        <f t="shared" si="80"/>
        <v>0</v>
      </c>
      <c r="S267" s="1"/>
      <c r="T267" s="436"/>
      <c r="U267" s="79">
        <f t="shared" si="81"/>
        <v>0</v>
      </c>
      <c r="V267" s="1"/>
      <c r="W267" s="436"/>
      <c r="X267" s="79">
        <f t="shared" si="82"/>
        <v>0</v>
      </c>
      <c r="Y267" s="1"/>
      <c r="Z267" s="436"/>
      <c r="AA267" s="79">
        <f t="shared" si="83"/>
        <v>0</v>
      </c>
    </row>
    <row r="268" spans="1:27" customFormat="1" ht="17.25" customHeight="1">
      <c r="A268" s="1"/>
      <c r="B268" s="71">
        <v>9781804585498</v>
      </c>
      <c r="C268" s="33" t="s">
        <v>1821</v>
      </c>
      <c r="D268" s="29" t="s">
        <v>531</v>
      </c>
      <c r="E268" s="32" t="s">
        <v>54</v>
      </c>
      <c r="F268" s="73" t="s">
        <v>254</v>
      </c>
      <c r="G268" s="265"/>
      <c r="H268" s="403"/>
      <c r="I268" s="266">
        <v>39.950000000000003</v>
      </c>
      <c r="J268" s="405"/>
      <c r="K268" s="76">
        <f t="shared" si="77"/>
        <v>39.950000000000003</v>
      </c>
      <c r="L268" s="77">
        <f t="shared" si="78"/>
        <v>0</v>
      </c>
      <c r="M268" s="432">
        <v>0</v>
      </c>
      <c r="N268" s="78">
        <f t="shared" si="79"/>
        <v>0</v>
      </c>
      <c r="O268" s="434"/>
      <c r="P268" s="1"/>
      <c r="Q268" s="436"/>
      <c r="R268" s="79">
        <f t="shared" si="80"/>
        <v>0</v>
      </c>
      <c r="S268" s="1"/>
      <c r="T268" s="436"/>
      <c r="U268" s="79">
        <f t="shared" si="81"/>
        <v>0</v>
      </c>
      <c r="V268" s="1"/>
      <c r="W268" s="436"/>
      <c r="X268" s="79">
        <f t="shared" si="82"/>
        <v>0</v>
      </c>
      <c r="Y268" s="1"/>
      <c r="Z268" s="436"/>
      <c r="AA268" s="79">
        <f t="shared" si="83"/>
        <v>0</v>
      </c>
    </row>
    <row r="269" spans="1:27" customFormat="1" ht="17.25" customHeight="1">
      <c r="A269" s="1"/>
      <c r="B269" s="71">
        <v>9781804585092</v>
      </c>
      <c r="C269" s="33" t="s">
        <v>1822</v>
      </c>
      <c r="D269" s="29" t="s">
        <v>531</v>
      </c>
      <c r="E269" s="32" t="s">
        <v>54</v>
      </c>
      <c r="F269" s="73" t="s">
        <v>254</v>
      </c>
      <c r="G269" s="265"/>
      <c r="H269" s="403"/>
      <c r="I269" s="150">
        <v>9.9499999999999993</v>
      </c>
      <c r="J269" s="405"/>
      <c r="K269" s="76">
        <f t="shared" si="77"/>
        <v>9.9499999999999993</v>
      </c>
      <c r="L269" s="77">
        <f t="shared" si="78"/>
        <v>0</v>
      </c>
      <c r="M269" s="432">
        <v>0</v>
      </c>
      <c r="N269" s="78">
        <f t="shared" si="79"/>
        <v>0</v>
      </c>
      <c r="O269" s="434"/>
      <c r="P269" s="1"/>
      <c r="Q269" s="436"/>
      <c r="R269" s="79">
        <f t="shared" si="80"/>
        <v>0</v>
      </c>
      <c r="S269" s="1"/>
      <c r="T269" s="436"/>
      <c r="U269" s="79">
        <f t="shared" si="81"/>
        <v>0</v>
      </c>
      <c r="V269" s="1"/>
      <c r="W269" s="436"/>
      <c r="X269" s="79">
        <f t="shared" si="82"/>
        <v>0</v>
      </c>
      <c r="Y269" s="1"/>
      <c r="Z269" s="436"/>
      <c r="AA269" s="79">
        <f t="shared" si="83"/>
        <v>0</v>
      </c>
    </row>
    <row r="270" spans="1:27" customFormat="1" ht="17.25" customHeight="1">
      <c r="A270" s="1"/>
      <c r="B270" s="71">
        <v>9780717188161</v>
      </c>
      <c r="C270" s="33" t="s">
        <v>1823</v>
      </c>
      <c r="D270" s="29" t="s">
        <v>531</v>
      </c>
      <c r="E270" s="32" t="s">
        <v>54</v>
      </c>
      <c r="F270" s="73" t="s">
        <v>254</v>
      </c>
      <c r="G270" s="265"/>
      <c r="H270" s="403"/>
      <c r="I270" s="150">
        <v>40.950000000000003</v>
      </c>
      <c r="J270" s="405"/>
      <c r="K270" s="76">
        <f t="shared" si="77"/>
        <v>40.950000000000003</v>
      </c>
      <c r="L270" s="77">
        <f t="shared" si="78"/>
        <v>0</v>
      </c>
      <c r="M270" s="432">
        <v>0</v>
      </c>
      <c r="N270" s="78">
        <f t="shared" si="79"/>
        <v>0</v>
      </c>
      <c r="O270" s="434"/>
      <c r="P270" s="1"/>
      <c r="Q270" s="436"/>
      <c r="R270" s="79">
        <f t="shared" si="80"/>
        <v>0</v>
      </c>
      <c r="S270" s="1"/>
      <c r="T270" s="436"/>
      <c r="U270" s="79">
        <f t="shared" si="81"/>
        <v>0</v>
      </c>
      <c r="V270" s="1"/>
      <c r="W270" s="436"/>
      <c r="X270" s="79">
        <f t="shared" si="82"/>
        <v>0</v>
      </c>
      <c r="Y270" s="1"/>
      <c r="Z270" s="436"/>
      <c r="AA270" s="79">
        <f t="shared" si="83"/>
        <v>0</v>
      </c>
    </row>
    <row r="271" spans="1:27" customFormat="1" ht="17.25" customHeight="1">
      <c r="A271" s="1"/>
      <c r="B271" s="71">
        <v>9781804581612</v>
      </c>
      <c r="C271" s="33" t="s">
        <v>1824</v>
      </c>
      <c r="D271" s="29" t="s">
        <v>531</v>
      </c>
      <c r="E271" s="32" t="s">
        <v>54</v>
      </c>
      <c r="F271" s="73" t="s">
        <v>254</v>
      </c>
      <c r="G271" s="265"/>
      <c r="H271" s="403"/>
      <c r="I271" s="150">
        <v>9.9499999999999993</v>
      </c>
      <c r="J271" s="405"/>
      <c r="K271" s="76">
        <f t="shared" si="77"/>
        <v>9.9499999999999993</v>
      </c>
      <c r="L271" s="77">
        <f t="shared" si="78"/>
        <v>0</v>
      </c>
      <c r="M271" s="432">
        <v>0</v>
      </c>
      <c r="N271" s="78">
        <f t="shared" si="79"/>
        <v>0</v>
      </c>
      <c r="O271" s="434"/>
      <c r="P271" s="1"/>
      <c r="Q271" s="436"/>
      <c r="R271" s="79">
        <f t="shared" si="80"/>
        <v>0</v>
      </c>
      <c r="S271" s="1"/>
      <c r="T271" s="436"/>
      <c r="U271" s="79">
        <f t="shared" si="81"/>
        <v>0</v>
      </c>
      <c r="V271" s="1"/>
      <c r="W271" s="436"/>
      <c r="X271" s="79">
        <f t="shared" si="82"/>
        <v>0</v>
      </c>
      <c r="Y271" s="1"/>
      <c r="Z271" s="436"/>
      <c r="AA271" s="79">
        <f t="shared" si="83"/>
        <v>0</v>
      </c>
    </row>
    <row r="272" spans="1:27" customFormat="1" ht="17.25" customHeight="1">
      <c r="A272" s="1"/>
      <c r="B272" s="71">
        <v>9780717175680</v>
      </c>
      <c r="C272" s="33" t="s">
        <v>1825</v>
      </c>
      <c r="D272" s="29" t="s">
        <v>531</v>
      </c>
      <c r="E272" s="265" t="s">
        <v>54</v>
      </c>
      <c r="F272" s="73" t="s">
        <v>254</v>
      </c>
      <c r="G272" s="265"/>
      <c r="H272" s="403"/>
      <c r="I272" s="150">
        <v>10.95</v>
      </c>
      <c r="J272" s="405"/>
      <c r="K272" s="76">
        <f t="shared" si="77"/>
        <v>10.95</v>
      </c>
      <c r="L272" s="77">
        <f t="shared" si="78"/>
        <v>0</v>
      </c>
      <c r="M272" s="432">
        <v>0</v>
      </c>
      <c r="N272" s="78">
        <f t="shared" si="79"/>
        <v>0</v>
      </c>
      <c r="O272" s="434"/>
      <c r="P272" s="1"/>
      <c r="Q272" s="436"/>
      <c r="R272" s="79">
        <f t="shared" si="80"/>
        <v>0</v>
      </c>
      <c r="S272" s="1"/>
      <c r="T272" s="436"/>
      <c r="U272" s="79">
        <f t="shared" si="81"/>
        <v>0</v>
      </c>
      <c r="V272" s="1"/>
      <c r="W272" s="436"/>
      <c r="X272" s="79">
        <f t="shared" si="82"/>
        <v>0</v>
      </c>
      <c r="Y272" s="1"/>
      <c r="Z272" s="436"/>
      <c r="AA272" s="79">
        <f t="shared" si="83"/>
        <v>0</v>
      </c>
    </row>
    <row r="273" spans="1:27" customFormat="1" ht="17.25" customHeight="1">
      <c r="A273" s="1"/>
      <c r="B273" s="231">
        <v>9781912514861</v>
      </c>
      <c r="C273" s="237" t="s">
        <v>1826</v>
      </c>
      <c r="D273" s="29" t="s">
        <v>531</v>
      </c>
      <c r="E273" s="238" t="s">
        <v>56</v>
      </c>
      <c r="F273" s="73" t="s">
        <v>1663</v>
      </c>
      <c r="G273" s="238" t="s">
        <v>1827</v>
      </c>
      <c r="H273" s="403"/>
      <c r="I273" s="266">
        <v>14.99</v>
      </c>
      <c r="J273" s="405"/>
      <c r="K273" s="76">
        <f t="shared" si="77"/>
        <v>14.99</v>
      </c>
      <c r="L273" s="77">
        <f t="shared" si="78"/>
        <v>0</v>
      </c>
      <c r="M273" s="432">
        <v>0</v>
      </c>
      <c r="N273" s="78">
        <f t="shared" si="79"/>
        <v>0</v>
      </c>
      <c r="O273" s="434"/>
      <c r="P273" s="1"/>
      <c r="Q273" s="436"/>
      <c r="R273" s="79">
        <f t="shared" si="80"/>
        <v>0</v>
      </c>
      <c r="S273" s="1"/>
      <c r="T273" s="436"/>
      <c r="U273" s="79">
        <f t="shared" si="81"/>
        <v>0</v>
      </c>
      <c r="V273" s="1"/>
      <c r="W273" s="436"/>
      <c r="X273" s="79">
        <f t="shared" si="82"/>
        <v>0</v>
      </c>
      <c r="Y273" s="1"/>
      <c r="Z273" s="436"/>
      <c r="AA273" s="79">
        <f t="shared" si="83"/>
        <v>0</v>
      </c>
    </row>
    <row r="274" spans="1:27" customFormat="1" ht="17.25" customHeight="1">
      <c r="A274" s="1"/>
      <c r="B274" s="91">
        <v>9781857917444</v>
      </c>
      <c r="C274" s="261" t="s">
        <v>537</v>
      </c>
      <c r="D274" s="29" t="s">
        <v>531</v>
      </c>
      <c r="E274" s="161" t="s">
        <v>98</v>
      </c>
      <c r="F274" s="238" t="s">
        <v>1663</v>
      </c>
      <c r="G274" s="227" t="s">
        <v>538</v>
      </c>
      <c r="H274" s="403"/>
      <c r="I274" s="262">
        <v>19.95</v>
      </c>
      <c r="J274" s="405"/>
      <c r="K274" s="76">
        <f t="shared" si="77"/>
        <v>19.95</v>
      </c>
      <c r="L274" s="77">
        <f t="shared" si="78"/>
        <v>0</v>
      </c>
      <c r="M274" s="432">
        <v>0</v>
      </c>
      <c r="N274" s="78">
        <f t="shared" si="79"/>
        <v>0</v>
      </c>
      <c r="O274" s="434"/>
      <c r="P274" s="1"/>
      <c r="Q274" s="436"/>
      <c r="R274" s="79">
        <f t="shared" si="80"/>
        <v>0</v>
      </c>
      <c r="S274" s="1"/>
      <c r="T274" s="436"/>
      <c r="U274" s="79">
        <f t="shared" si="81"/>
        <v>0</v>
      </c>
      <c r="V274" s="1"/>
      <c r="W274" s="436"/>
      <c r="X274" s="79">
        <f t="shared" si="82"/>
        <v>0</v>
      </c>
      <c r="Y274" s="1"/>
      <c r="Z274" s="436"/>
      <c r="AA274" s="79">
        <f t="shared" si="83"/>
        <v>0</v>
      </c>
    </row>
    <row r="275" spans="1:27" s="417" customFormat="1" ht="17.25" customHeight="1">
      <c r="A275" s="463"/>
      <c r="B275" s="464"/>
      <c r="C275" s="400" t="s">
        <v>1828</v>
      </c>
      <c r="D275" s="400"/>
      <c r="E275" s="401"/>
      <c r="F275" s="402"/>
      <c r="G275" s="402"/>
      <c r="H275" s="403"/>
      <c r="I275" s="404"/>
      <c r="J275" s="405"/>
      <c r="K275" s="465">
        <f t="shared" si="77"/>
        <v>0</v>
      </c>
      <c r="L275" s="466">
        <f t="shared" si="78"/>
        <v>0</v>
      </c>
      <c r="M275" s="432">
        <v>0</v>
      </c>
      <c r="N275" s="467">
        <f t="shared" si="79"/>
        <v>0</v>
      </c>
      <c r="O275" s="434"/>
      <c r="P275" s="463"/>
      <c r="Q275" s="436"/>
      <c r="R275" s="468">
        <f t="shared" si="80"/>
        <v>0</v>
      </c>
      <c r="S275" s="463"/>
      <c r="T275" s="436"/>
      <c r="U275" s="468">
        <f t="shared" si="81"/>
        <v>0</v>
      </c>
      <c r="V275" s="463"/>
      <c r="W275" s="436"/>
      <c r="X275" s="468">
        <f t="shared" si="82"/>
        <v>0</v>
      </c>
      <c r="Y275" s="463"/>
      <c r="Z275" s="436"/>
      <c r="AA275" s="468">
        <f t="shared" si="83"/>
        <v>0</v>
      </c>
    </row>
    <row r="276" spans="1:27" s="417" customFormat="1" ht="17.25" customHeight="1">
      <c r="A276" s="463"/>
      <c r="B276" s="464"/>
      <c r="C276" s="473"/>
      <c r="D276" s="400"/>
      <c r="E276" s="401"/>
      <c r="F276" s="471"/>
      <c r="G276" s="402"/>
      <c r="H276" s="403"/>
      <c r="I276" s="472"/>
      <c r="J276" s="405"/>
      <c r="K276" s="465">
        <f t="shared" si="77"/>
        <v>0</v>
      </c>
      <c r="L276" s="466">
        <f t="shared" si="78"/>
        <v>0</v>
      </c>
      <c r="M276" s="432">
        <v>0</v>
      </c>
      <c r="N276" s="467">
        <f t="shared" si="79"/>
        <v>0</v>
      </c>
      <c r="O276" s="434"/>
      <c r="P276" s="463"/>
      <c r="Q276" s="436"/>
      <c r="R276" s="468">
        <f t="shared" si="80"/>
        <v>0</v>
      </c>
      <c r="S276" s="463"/>
      <c r="T276" s="436"/>
      <c r="U276" s="468">
        <f t="shared" si="81"/>
        <v>0</v>
      </c>
      <c r="V276" s="463"/>
      <c r="W276" s="436"/>
      <c r="X276" s="468">
        <f t="shared" si="82"/>
        <v>0</v>
      </c>
      <c r="Y276" s="463"/>
      <c r="Z276" s="436"/>
      <c r="AA276" s="468">
        <f t="shared" si="83"/>
        <v>0</v>
      </c>
    </row>
    <row r="277" spans="1:27" s="417" customFormat="1" ht="17.25" customHeight="1">
      <c r="A277" s="463"/>
      <c r="B277" s="464"/>
      <c r="C277" s="473"/>
      <c r="D277" s="400"/>
      <c r="E277" s="401"/>
      <c r="F277" s="471"/>
      <c r="G277" s="402"/>
      <c r="H277" s="403"/>
      <c r="I277" s="472"/>
      <c r="J277" s="405"/>
      <c r="K277" s="465">
        <f t="shared" si="77"/>
        <v>0</v>
      </c>
      <c r="L277" s="466">
        <f t="shared" si="78"/>
        <v>0</v>
      </c>
      <c r="M277" s="432">
        <v>0</v>
      </c>
      <c r="N277" s="467">
        <f t="shared" si="79"/>
        <v>0</v>
      </c>
      <c r="O277" s="434"/>
      <c r="P277" s="463"/>
      <c r="Q277" s="436"/>
      <c r="R277" s="468">
        <f t="shared" si="80"/>
        <v>0</v>
      </c>
      <c r="S277" s="463"/>
      <c r="T277" s="436"/>
      <c r="U277" s="468">
        <f t="shared" si="81"/>
        <v>0</v>
      </c>
      <c r="V277" s="463"/>
      <c r="W277" s="436"/>
      <c r="X277" s="468">
        <f t="shared" si="82"/>
        <v>0</v>
      </c>
      <c r="Y277" s="463"/>
      <c r="Z277" s="436"/>
      <c r="AA277" s="468">
        <f t="shared" si="83"/>
        <v>0</v>
      </c>
    </row>
    <row r="278" spans="1:27" s="417" customFormat="1" ht="17.25" customHeight="1">
      <c r="A278" s="463"/>
      <c r="B278" s="464"/>
      <c r="C278" s="473"/>
      <c r="D278" s="400"/>
      <c r="E278" s="401"/>
      <c r="F278" s="471"/>
      <c r="G278" s="402"/>
      <c r="H278" s="403"/>
      <c r="I278" s="472"/>
      <c r="J278" s="405"/>
      <c r="K278" s="465">
        <f t="shared" si="77"/>
        <v>0</v>
      </c>
      <c r="L278" s="466">
        <f t="shared" si="78"/>
        <v>0</v>
      </c>
      <c r="M278" s="432">
        <v>0</v>
      </c>
      <c r="N278" s="467">
        <f t="shared" si="79"/>
        <v>0</v>
      </c>
      <c r="O278" s="434"/>
      <c r="P278" s="463"/>
      <c r="Q278" s="436"/>
      <c r="R278" s="468">
        <f t="shared" si="80"/>
        <v>0</v>
      </c>
      <c r="S278" s="463"/>
      <c r="T278" s="436"/>
      <c r="U278" s="468">
        <f t="shared" si="81"/>
        <v>0</v>
      </c>
      <c r="V278" s="463"/>
      <c r="W278" s="436"/>
      <c r="X278" s="468">
        <f t="shared" si="82"/>
        <v>0</v>
      </c>
      <c r="Y278" s="463"/>
      <c r="Z278" s="436"/>
      <c r="AA278" s="468">
        <f t="shared" si="83"/>
        <v>0</v>
      </c>
    </row>
    <row r="279" spans="1:27" customFormat="1" ht="17.25" customHeight="1">
      <c r="A279" s="1"/>
      <c r="B279" s="100"/>
      <c r="C279" s="132" t="s">
        <v>284</v>
      </c>
      <c r="D279" s="133"/>
      <c r="E279" s="97"/>
      <c r="F279" s="98"/>
      <c r="G279" s="99"/>
      <c r="H279" s="198"/>
      <c r="I279" s="101"/>
      <c r="J279" s="102"/>
      <c r="K279" s="103"/>
      <c r="L279" s="104"/>
      <c r="M279" s="105"/>
      <c r="N279" s="105"/>
      <c r="O279" s="100"/>
      <c r="P279" s="1"/>
      <c r="Q279" s="219"/>
      <c r="R279" s="221"/>
      <c r="S279" s="1"/>
      <c r="U279" s="222"/>
      <c r="V279" s="1"/>
      <c r="X279" s="222"/>
      <c r="Y279" s="1"/>
      <c r="AA279" s="222"/>
    </row>
    <row r="280" spans="1:27" customFormat="1" ht="17.25" customHeight="1">
      <c r="A280" s="1"/>
      <c r="B280" s="134" t="s">
        <v>601</v>
      </c>
      <c r="C280" s="135"/>
      <c r="D280" s="136"/>
      <c r="E280" s="136"/>
      <c r="F280" s="135"/>
      <c r="G280" s="135"/>
      <c r="H280" s="112">
        <f>SUM(H239:H279)</f>
        <v>0</v>
      </c>
      <c r="I280" s="244"/>
      <c r="J280" s="114"/>
      <c r="K280" s="114"/>
      <c r="L280" s="115">
        <f>SUM(L239:L279)</f>
        <v>0</v>
      </c>
      <c r="M280" s="159"/>
      <c r="N280" s="117">
        <f>SUM(N239:N279)</f>
        <v>0</v>
      </c>
      <c r="O280" s="137"/>
      <c r="P280" s="1"/>
      <c r="Q280" s="219"/>
      <c r="R280" s="221"/>
      <c r="U280" s="222"/>
      <c r="X280" s="222"/>
      <c r="AA280" s="222"/>
    </row>
    <row r="281" spans="1:27" customFormat="1" ht="17.25" customHeight="1">
      <c r="A281" s="1"/>
      <c r="B281" s="120"/>
      <c r="C281" s="157"/>
      <c r="D281" s="157"/>
      <c r="E281" s="123"/>
      <c r="F281" s="157"/>
      <c r="G281" s="157"/>
      <c r="H281" s="120"/>
      <c r="I281" s="220"/>
      <c r="J281" s="4"/>
      <c r="K281" s="4"/>
      <c r="L281" s="4"/>
      <c r="M281" s="128"/>
      <c r="N281" s="128"/>
      <c r="O281" s="157"/>
      <c r="P281" s="1"/>
      <c r="Q281" s="219"/>
      <c r="R281" s="221"/>
      <c r="U281" s="222"/>
      <c r="X281" s="222"/>
      <c r="AA281" s="222"/>
    </row>
    <row r="282" spans="1:27" customFormat="1" ht="30" customHeight="1">
      <c r="A282" s="1"/>
      <c r="B282" s="387" t="s">
        <v>1829</v>
      </c>
      <c r="C282" s="371"/>
      <c r="D282" s="371"/>
      <c r="E282" s="371"/>
      <c r="F282" s="371"/>
      <c r="G282" s="371"/>
      <c r="H282" s="371"/>
      <c r="I282" s="371"/>
      <c r="J282" s="371"/>
      <c r="K282" s="371"/>
      <c r="L282" s="371"/>
      <c r="M282" s="371"/>
      <c r="N282" s="371"/>
      <c r="O282" s="372"/>
      <c r="P282" s="1"/>
      <c r="Q282" s="219"/>
      <c r="R282" s="221"/>
      <c r="U282" s="222"/>
      <c r="X282" s="222"/>
      <c r="AA282" s="222"/>
    </row>
    <row r="283" spans="1:27" customFormat="1" ht="30" customHeight="1">
      <c r="A283" s="15"/>
      <c r="B283" s="144" t="s">
        <v>78</v>
      </c>
      <c r="C283" s="28" t="s">
        <v>79</v>
      </c>
      <c r="D283" s="28" t="s">
        <v>80</v>
      </c>
      <c r="E283" s="28" t="s">
        <v>81</v>
      </c>
      <c r="F283" s="145" t="s">
        <v>82</v>
      </c>
      <c r="G283" s="28" t="s">
        <v>83</v>
      </c>
      <c r="H283" s="146" t="s">
        <v>84</v>
      </c>
      <c r="I283" s="147" t="s">
        <v>85</v>
      </c>
      <c r="J283" s="148" t="s">
        <v>86</v>
      </c>
      <c r="K283" s="148" t="s">
        <v>87</v>
      </c>
      <c r="L283" s="148" t="s">
        <v>88</v>
      </c>
      <c r="M283" s="149" t="s">
        <v>89</v>
      </c>
      <c r="N283" s="149" t="s">
        <v>90</v>
      </c>
      <c r="O283" s="28" t="s">
        <v>91</v>
      </c>
      <c r="P283" s="15"/>
      <c r="Q283" s="385" t="s">
        <v>92</v>
      </c>
      <c r="R283" s="379"/>
      <c r="S283" s="15"/>
      <c r="T283" s="385" t="s">
        <v>93</v>
      </c>
      <c r="U283" s="379"/>
      <c r="V283" s="15"/>
      <c r="W283" s="385" t="s">
        <v>94</v>
      </c>
      <c r="X283" s="379"/>
      <c r="Y283" s="15"/>
      <c r="Z283" s="386" t="s">
        <v>95</v>
      </c>
      <c r="AA283" s="379"/>
    </row>
    <row r="284" spans="1:27" customFormat="1" ht="17.25" customHeight="1">
      <c r="A284" s="1"/>
      <c r="B284" s="232">
        <v>9781802302158</v>
      </c>
      <c r="C284" s="86" t="s">
        <v>1830</v>
      </c>
      <c r="D284" s="208" t="s">
        <v>604</v>
      </c>
      <c r="E284" s="73" t="s">
        <v>56</v>
      </c>
      <c r="F284" s="233" t="s">
        <v>140</v>
      </c>
      <c r="G284" s="233" t="s">
        <v>1831</v>
      </c>
      <c r="H284" s="420"/>
      <c r="I284" s="263">
        <v>4.95</v>
      </c>
      <c r="J284" s="405"/>
      <c r="K284" s="76">
        <f t="shared" ref="K284:K290" si="84">I284-(I284*J284)</f>
        <v>4.95</v>
      </c>
      <c r="L284" s="77">
        <f t="shared" ref="L284:L290" si="85">K284*H284</f>
        <v>0</v>
      </c>
      <c r="M284" s="432">
        <v>0</v>
      </c>
      <c r="N284" s="78">
        <f t="shared" ref="N284:N290" si="86">L284+(L284*M284)</f>
        <v>0</v>
      </c>
      <c r="O284" s="434"/>
      <c r="P284" s="1"/>
      <c r="Q284" s="436"/>
      <c r="R284" s="79">
        <f t="shared" ref="R284:R290" si="87">IF(Q284="YES",$H284,0)</f>
        <v>0</v>
      </c>
      <c r="S284" s="1"/>
      <c r="T284" s="436"/>
      <c r="U284" s="79">
        <f t="shared" ref="U284:U290" si="88">IF(T284="YES",$H284,0)</f>
        <v>0</v>
      </c>
      <c r="V284" s="1"/>
      <c r="W284" s="436"/>
      <c r="X284" s="79">
        <f t="shared" ref="X284:X290" si="89">IF(W284="YES",$H284,0)</f>
        <v>0</v>
      </c>
      <c r="Y284" s="1"/>
      <c r="Z284" s="436"/>
      <c r="AA284" s="79">
        <f t="shared" ref="AA284:AA290" si="90">IF(Z284="YES",$H284,0)</f>
        <v>0</v>
      </c>
    </row>
    <row r="285" spans="1:27" customFormat="1" ht="17.25" customHeight="1">
      <c r="A285" s="1"/>
      <c r="B285" s="91">
        <v>9781917848817</v>
      </c>
      <c r="C285" s="30" t="s">
        <v>1832</v>
      </c>
      <c r="D285" s="29" t="s">
        <v>604</v>
      </c>
      <c r="E285" s="29" t="s">
        <v>56</v>
      </c>
      <c r="F285" s="93" t="s">
        <v>1534</v>
      </c>
      <c r="G285" s="236" t="s">
        <v>1833</v>
      </c>
      <c r="H285" s="418"/>
      <c r="I285" s="260">
        <v>4.95</v>
      </c>
      <c r="J285" s="405"/>
      <c r="K285" s="76">
        <f t="shared" si="84"/>
        <v>4.95</v>
      </c>
      <c r="L285" s="77">
        <f t="shared" si="85"/>
        <v>0</v>
      </c>
      <c r="M285" s="432">
        <v>0</v>
      </c>
      <c r="N285" s="78">
        <f t="shared" si="86"/>
        <v>0</v>
      </c>
      <c r="O285" s="434"/>
      <c r="P285" s="1"/>
      <c r="Q285" s="436"/>
      <c r="R285" s="79">
        <f t="shared" si="87"/>
        <v>0</v>
      </c>
      <c r="S285" s="1"/>
      <c r="T285" s="436"/>
      <c r="U285" s="79">
        <f t="shared" si="88"/>
        <v>0</v>
      </c>
      <c r="V285" s="1"/>
      <c r="W285" s="436"/>
      <c r="X285" s="79">
        <f t="shared" si="89"/>
        <v>0</v>
      </c>
      <c r="Y285" s="1"/>
      <c r="Z285" s="436"/>
      <c r="AA285" s="79">
        <f t="shared" si="90"/>
        <v>0</v>
      </c>
    </row>
    <row r="286" spans="1:27" customFormat="1" ht="17.25" customHeight="1">
      <c r="A286" s="1"/>
      <c r="B286" s="231">
        <v>9780955329876</v>
      </c>
      <c r="C286" s="240" t="s">
        <v>1834</v>
      </c>
      <c r="D286" s="208" t="s">
        <v>604</v>
      </c>
      <c r="E286" s="240" t="s">
        <v>1835</v>
      </c>
      <c r="F286" s="233" t="s">
        <v>611</v>
      </c>
      <c r="G286" s="238"/>
      <c r="H286" s="420"/>
      <c r="I286" s="266">
        <v>39</v>
      </c>
      <c r="J286" s="405"/>
      <c r="K286" s="76">
        <f t="shared" si="84"/>
        <v>39</v>
      </c>
      <c r="L286" s="77">
        <f t="shared" si="85"/>
        <v>0</v>
      </c>
      <c r="M286" s="432">
        <v>0</v>
      </c>
      <c r="N286" s="78">
        <f t="shared" si="86"/>
        <v>0</v>
      </c>
      <c r="O286" s="434"/>
      <c r="P286" s="1"/>
      <c r="Q286" s="436"/>
      <c r="R286" s="79">
        <f t="shared" si="87"/>
        <v>0</v>
      </c>
      <c r="S286" s="1"/>
      <c r="T286" s="436"/>
      <c r="U286" s="79">
        <f t="shared" si="88"/>
        <v>0</v>
      </c>
      <c r="V286" s="1"/>
      <c r="W286" s="436"/>
      <c r="X286" s="79">
        <f t="shared" si="89"/>
        <v>0</v>
      </c>
      <c r="Y286" s="1"/>
      <c r="Z286" s="436"/>
      <c r="AA286" s="79">
        <f t="shared" si="90"/>
        <v>0</v>
      </c>
    </row>
    <row r="287" spans="1:27" s="417" customFormat="1" ht="17.25" customHeight="1">
      <c r="A287" s="463"/>
      <c r="B287" s="464"/>
      <c r="C287" s="400" t="s">
        <v>1836</v>
      </c>
      <c r="D287" s="400"/>
      <c r="E287" s="401"/>
      <c r="F287" s="402"/>
      <c r="G287" s="402"/>
      <c r="H287" s="403"/>
      <c r="I287" s="404"/>
      <c r="J287" s="405"/>
      <c r="K287" s="465">
        <f t="shared" si="84"/>
        <v>0</v>
      </c>
      <c r="L287" s="466">
        <f t="shared" si="85"/>
        <v>0</v>
      </c>
      <c r="M287" s="432">
        <v>0</v>
      </c>
      <c r="N287" s="467">
        <f t="shared" si="86"/>
        <v>0</v>
      </c>
      <c r="O287" s="434"/>
      <c r="P287" s="463"/>
      <c r="Q287" s="436"/>
      <c r="R287" s="468">
        <f t="shared" si="87"/>
        <v>0</v>
      </c>
      <c r="S287" s="463"/>
      <c r="T287" s="436"/>
      <c r="U287" s="468">
        <f t="shared" si="88"/>
        <v>0</v>
      </c>
      <c r="V287" s="463"/>
      <c r="W287" s="436"/>
      <c r="X287" s="468">
        <f t="shared" si="89"/>
        <v>0</v>
      </c>
      <c r="Y287" s="463"/>
      <c r="Z287" s="436"/>
      <c r="AA287" s="468">
        <f t="shared" si="90"/>
        <v>0</v>
      </c>
    </row>
    <row r="288" spans="1:27" s="417" customFormat="1" ht="17.25" customHeight="1">
      <c r="A288" s="463"/>
      <c r="B288" s="464"/>
      <c r="C288" s="469"/>
      <c r="D288" s="470"/>
      <c r="E288" s="401"/>
      <c r="F288" s="471"/>
      <c r="G288" s="402"/>
      <c r="H288" s="420"/>
      <c r="I288" s="472"/>
      <c r="J288" s="405"/>
      <c r="K288" s="465">
        <f t="shared" si="84"/>
        <v>0</v>
      </c>
      <c r="L288" s="466">
        <f t="shared" si="85"/>
        <v>0</v>
      </c>
      <c r="M288" s="432">
        <v>0</v>
      </c>
      <c r="N288" s="467">
        <f t="shared" si="86"/>
        <v>0</v>
      </c>
      <c r="O288" s="434"/>
      <c r="P288" s="463"/>
      <c r="Q288" s="436"/>
      <c r="R288" s="468">
        <f t="shared" si="87"/>
        <v>0</v>
      </c>
      <c r="S288" s="463"/>
      <c r="T288" s="436"/>
      <c r="U288" s="468">
        <f t="shared" si="88"/>
        <v>0</v>
      </c>
      <c r="V288" s="463"/>
      <c r="W288" s="436"/>
      <c r="X288" s="468">
        <f t="shared" si="89"/>
        <v>0</v>
      </c>
      <c r="Y288" s="463"/>
      <c r="Z288" s="436"/>
      <c r="AA288" s="468">
        <f t="shared" si="90"/>
        <v>0</v>
      </c>
    </row>
    <row r="289" spans="1:27" s="417" customFormat="1" ht="17.25" customHeight="1">
      <c r="A289" s="463"/>
      <c r="B289" s="464"/>
      <c r="C289" s="473"/>
      <c r="D289" s="470"/>
      <c r="E289" s="401"/>
      <c r="F289" s="471"/>
      <c r="G289" s="402"/>
      <c r="H289" s="420"/>
      <c r="I289" s="472"/>
      <c r="J289" s="405"/>
      <c r="K289" s="465">
        <f t="shared" si="84"/>
        <v>0</v>
      </c>
      <c r="L289" s="466">
        <f t="shared" si="85"/>
        <v>0</v>
      </c>
      <c r="M289" s="432">
        <v>0</v>
      </c>
      <c r="N289" s="467">
        <f t="shared" si="86"/>
        <v>0</v>
      </c>
      <c r="O289" s="434"/>
      <c r="P289" s="463"/>
      <c r="Q289" s="436"/>
      <c r="R289" s="468">
        <f t="shared" si="87"/>
        <v>0</v>
      </c>
      <c r="S289" s="463"/>
      <c r="T289" s="436"/>
      <c r="U289" s="468">
        <f t="shared" si="88"/>
        <v>0</v>
      </c>
      <c r="V289" s="463"/>
      <c r="W289" s="436"/>
      <c r="X289" s="468">
        <f t="shared" si="89"/>
        <v>0</v>
      </c>
      <c r="Y289" s="463"/>
      <c r="Z289" s="436"/>
      <c r="AA289" s="468">
        <f t="shared" si="90"/>
        <v>0</v>
      </c>
    </row>
    <row r="290" spans="1:27" s="417" customFormat="1" ht="17.25" customHeight="1">
      <c r="A290" s="463"/>
      <c r="B290" s="464"/>
      <c r="C290" s="473"/>
      <c r="D290" s="470"/>
      <c r="E290" s="401"/>
      <c r="F290" s="471"/>
      <c r="G290" s="402"/>
      <c r="H290" s="420"/>
      <c r="I290" s="472"/>
      <c r="J290" s="405"/>
      <c r="K290" s="465">
        <f t="shared" si="84"/>
        <v>0</v>
      </c>
      <c r="L290" s="466">
        <f t="shared" si="85"/>
        <v>0</v>
      </c>
      <c r="M290" s="432">
        <v>0</v>
      </c>
      <c r="N290" s="467">
        <f t="shared" si="86"/>
        <v>0</v>
      </c>
      <c r="O290" s="434"/>
      <c r="P290" s="463"/>
      <c r="Q290" s="436"/>
      <c r="R290" s="468">
        <f t="shared" si="87"/>
        <v>0</v>
      </c>
      <c r="S290" s="463"/>
      <c r="T290" s="436"/>
      <c r="U290" s="468">
        <f t="shared" si="88"/>
        <v>0</v>
      </c>
      <c r="V290" s="463"/>
      <c r="W290" s="436"/>
      <c r="X290" s="468">
        <f t="shared" si="89"/>
        <v>0</v>
      </c>
      <c r="Y290" s="463"/>
      <c r="Z290" s="436"/>
      <c r="AA290" s="468">
        <f t="shared" si="90"/>
        <v>0</v>
      </c>
    </row>
    <row r="291" spans="1:27" customFormat="1" ht="17.25" customHeight="1">
      <c r="A291" s="1"/>
      <c r="B291" s="100"/>
      <c r="C291" s="132" t="s">
        <v>284</v>
      </c>
      <c r="D291" s="133"/>
      <c r="E291" s="97"/>
      <c r="F291" s="98"/>
      <c r="G291" s="99"/>
      <c r="H291" s="198"/>
      <c r="I291" s="101"/>
      <c r="J291" s="102"/>
      <c r="K291" s="103"/>
      <c r="L291" s="104"/>
      <c r="M291" s="105"/>
      <c r="N291" s="105"/>
      <c r="O291" s="100"/>
      <c r="P291" s="1"/>
      <c r="Q291" s="219"/>
      <c r="R291" s="221"/>
      <c r="S291" s="1"/>
      <c r="U291" s="222"/>
      <c r="V291" s="1"/>
      <c r="X291" s="222"/>
      <c r="Y291" s="1"/>
      <c r="AA291" s="222"/>
    </row>
    <row r="292" spans="1:27" customFormat="1" ht="17.25" customHeight="1">
      <c r="A292" s="1"/>
      <c r="B292" s="106" t="s">
        <v>1837</v>
      </c>
      <c r="C292" s="151"/>
      <c r="D292" s="152"/>
      <c r="E292" s="152"/>
      <c r="F292" s="151"/>
      <c r="G292" s="151"/>
      <c r="H292" s="112">
        <f>SUM(H284:H291)</f>
        <v>0</v>
      </c>
      <c r="I292" s="244"/>
      <c r="J292" s="114"/>
      <c r="K292" s="114"/>
      <c r="L292" s="115">
        <f>SUM(L284:L291)</f>
        <v>0</v>
      </c>
      <c r="M292" s="153"/>
      <c r="N292" s="117">
        <f>SUM(N284:N291)</f>
        <v>0</v>
      </c>
      <c r="O292" s="167"/>
      <c r="P292" s="1"/>
      <c r="Q292" s="219"/>
      <c r="R292" s="221"/>
      <c r="U292" s="222"/>
      <c r="X292" s="222"/>
      <c r="AA292" s="222"/>
    </row>
    <row r="293" spans="1:27" customFormat="1" ht="17.25" customHeight="1">
      <c r="A293" s="1"/>
      <c r="B293" s="168"/>
      <c r="C293" s="140"/>
      <c r="D293" s="140"/>
      <c r="E293" s="156"/>
      <c r="F293" s="169"/>
      <c r="G293" s="169"/>
      <c r="H293" s="170"/>
      <c r="I293" s="220"/>
      <c r="J293" s="4"/>
      <c r="K293" s="4"/>
      <c r="L293" s="4"/>
      <c r="M293" s="171"/>
      <c r="N293" s="171"/>
      <c r="O293" s="169"/>
      <c r="P293" s="1"/>
      <c r="Q293" s="219"/>
      <c r="R293" s="221"/>
      <c r="U293" s="222"/>
      <c r="X293" s="222"/>
      <c r="AA293" s="222"/>
    </row>
    <row r="294" spans="1:27" customFormat="1" ht="30" customHeight="1">
      <c r="A294" s="1"/>
      <c r="B294" s="387" t="s">
        <v>616</v>
      </c>
      <c r="C294" s="371"/>
      <c r="D294" s="371"/>
      <c r="E294" s="371"/>
      <c r="F294" s="371"/>
      <c r="G294" s="371"/>
      <c r="H294" s="371"/>
      <c r="I294" s="371"/>
      <c r="J294" s="371"/>
      <c r="K294" s="371"/>
      <c r="L294" s="371"/>
      <c r="M294" s="371"/>
      <c r="N294" s="371"/>
      <c r="O294" s="372"/>
      <c r="P294" s="1"/>
      <c r="Q294" s="219"/>
      <c r="R294" s="221"/>
      <c r="S294" s="1"/>
      <c r="U294" s="222"/>
      <c r="V294" s="1"/>
      <c r="X294" s="222"/>
      <c r="Y294" s="1"/>
      <c r="AA294" s="222"/>
    </row>
    <row r="295" spans="1:27" customFormat="1" ht="30" customHeight="1">
      <c r="A295" s="15"/>
      <c r="B295" s="438" t="s">
        <v>78</v>
      </c>
      <c r="C295" s="439" t="s">
        <v>79</v>
      </c>
      <c r="D295" s="28" t="s">
        <v>80</v>
      </c>
      <c r="E295" s="28" t="s">
        <v>81</v>
      </c>
      <c r="F295" s="145" t="s">
        <v>82</v>
      </c>
      <c r="G295" s="28" t="s">
        <v>83</v>
      </c>
      <c r="H295" s="146" t="s">
        <v>84</v>
      </c>
      <c r="I295" s="147" t="s">
        <v>85</v>
      </c>
      <c r="J295" s="148" t="s">
        <v>86</v>
      </c>
      <c r="K295" s="148" t="s">
        <v>87</v>
      </c>
      <c r="L295" s="148" t="s">
        <v>88</v>
      </c>
      <c r="M295" s="149" t="s">
        <v>89</v>
      </c>
      <c r="N295" s="149" t="s">
        <v>90</v>
      </c>
      <c r="O295" s="28" t="s">
        <v>91</v>
      </c>
      <c r="P295" s="15"/>
      <c r="Q295" s="385" t="s">
        <v>92</v>
      </c>
      <c r="R295" s="379"/>
      <c r="S295" s="15"/>
      <c r="T295" s="385" t="s">
        <v>93</v>
      </c>
      <c r="U295" s="379"/>
      <c r="V295" s="15"/>
      <c r="W295" s="385" t="s">
        <v>94</v>
      </c>
      <c r="X295" s="379"/>
      <c r="Y295" s="15"/>
      <c r="Z295" s="386" t="s">
        <v>95</v>
      </c>
      <c r="AA295" s="379"/>
    </row>
    <row r="296" spans="1:27" customFormat="1" ht="17.25" customHeight="1">
      <c r="A296" s="1"/>
      <c r="B296" s="91">
        <v>9781907330667</v>
      </c>
      <c r="C296" s="30" t="s">
        <v>1838</v>
      </c>
      <c r="D296" s="29" t="s">
        <v>618</v>
      </c>
      <c r="E296" s="161" t="s">
        <v>98</v>
      </c>
      <c r="F296" s="93" t="s">
        <v>1428</v>
      </c>
      <c r="G296" s="93">
        <v>907330</v>
      </c>
      <c r="H296" s="403"/>
      <c r="I296" s="260">
        <v>8.5</v>
      </c>
      <c r="J296" s="405"/>
      <c r="K296" s="76">
        <f t="shared" ref="K296:K334" si="91">I296-(I296*J296)</f>
        <v>8.5</v>
      </c>
      <c r="L296" s="77">
        <f t="shared" ref="L296:L334" si="92">K296*H296</f>
        <v>0</v>
      </c>
      <c r="M296" s="432">
        <v>0</v>
      </c>
      <c r="N296" s="78">
        <f t="shared" ref="N296:N334" si="93">L296+(L296*M296)</f>
        <v>0</v>
      </c>
      <c r="O296" s="434"/>
      <c r="P296" s="1"/>
      <c r="Q296" s="436"/>
      <c r="R296" s="79">
        <f t="shared" ref="R296:R334" si="94">IF(Q296="YES",$H296,0)</f>
        <v>0</v>
      </c>
      <c r="S296" s="1"/>
      <c r="T296" s="436"/>
      <c r="U296" s="79">
        <f t="shared" ref="U296:U334" si="95">IF(T296="YES",$H296,0)</f>
        <v>0</v>
      </c>
      <c r="V296" s="1"/>
      <c r="W296" s="436"/>
      <c r="X296" s="79">
        <f t="shared" ref="X296:X334" si="96">IF(W296="YES",$H296,0)</f>
        <v>0</v>
      </c>
      <c r="Y296" s="1"/>
      <c r="Z296" s="436"/>
      <c r="AA296" s="79">
        <f t="shared" ref="AA296:AA334" si="97">IF(Z296="YES",$H296,0)</f>
        <v>0</v>
      </c>
    </row>
    <row r="297" spans="1:27" customFormat="1" ht="17.25" customHeight="1">
      <c r="A297" s="1"/>
      <c r="B297" s="91">
        <v>9781918341072</v>
      </c>
      <c r="C297" s="30" t="s">
        <v>1839</v>
      </c>
      <c r="D297" s="29" t="s">
        <v>618</v>
      </c>
      <c r="E297" s="161" t="s">
        <v>54</v>
      </c>
      <c r="F297" s="157" t="s">
        <v>1428</v>
      </c>
      <c r="G297" s="93"/>
      <c r="H297" s="403"/>
      <c r="I297" s="260">
        <v>14.7</v>
      </c>
      <c r="J297" s="405"/>
      <c r="K297" s="76">
        <f t="shared" si="91"/>
        <v>14.7</v>
      </c>
      <c r="L297" s="77">
        <f t="shared" si="92"/>
        <v>0</v>
      </c>
      <c r="M297" s="432">
        <v>0</v>
      </c>
      <c r="N297" s="78">
        <f t="shared" si="93"/>
        <v>0</v>
      </c>
      <c r="O297" s="434"/>
      <c r="P297" s="1"/>
      <c r="Q297" s="436"/>
      <c r="R297" s="79">
        <f t="shared" si="94"/>
        <v>0</v>
      </c>
      <c r="S297" s="1"/>
      <c r="T297" s="436"/>
      <c r="U297" s="79">
        <f t="shared" si="95"/>
        <v>0</v>
      </c>
      <c r="V297" s="1"/>
      <c r="W297" s="436"/>
      <c r="X297" s="79">
        <f t="shared" si="96"/>
        <v>0</v>
      </c>
      <c r="Y297" s="1"/>
      <c r="Z297" s="436"/>
      <c r="AA297" s="79">
        <f t="shared" si="97"/>
        <v>0</v>
      </c>
    </row>
    <row r="298" spans="1:27" customFormat="1" ht="17.25" customHeight="1">
      <c r="A298" s="1"/>
      <c r="B298" s="91"/>
      <c r="C298" s="30" t="s">
        <v>283</v>
      </c>
      <c r="D298" s="29" t="s">
        <v>618</v>
      </c>
      <c r="E298" s="161" t="s">
        <v>1840</v>
      </c>
      <c r="F298" s="93" t="s">
        <v>1428</v>
      </c>
      <c r="G298" s="93"/>
      <c r="H298" s="403"/>
      <c r="I298" s="260">
        <v>9.5</v>
      </c>
      <c r="J298" s="405"/>
      <c r="K298" s="76">
        <f t="shared" si="91"/>
        <v>9.5</v>
      </c>
      <c r="L298" s="77">
        <f t="shared" si="92"/>
        <v>0</v>
      </c>
      <c r="M298" s="432">
        <v>0</v>
      </c>
      <c r="N298" s="78">
        <f t="shared" si="93"/>
        <v>0</v>
      </c>
      <c r="O298" s="434"/>
      <c r="P298" s="1"/>
      <c r="Q298" s="436"/>
      <c r="R298" s="79">
        <f t="shared" si="94"/>
        <v>0</v>
      </c>
      <c r="S298" s="1"/>
      <c r="T298" s="436"/>
      <c r="U298" s="79">
        <f t="shared" si="95"/>
        <v>0</v>
      </c>
      <c r="V298" s="1"/>
      <c r="W298" s="436"/>
      <c r="X298" s="79">
        <f t="shared" si="96"/>
        <v>0</v>
      </c>
      <c r="Y298" s="1"/>
      <c r="Z298" s="436"/>
      <c r="AA298" s="79">
        <f t="shared" si="97"/>
        <v>0</v>
      </c>
    </row>
    <row r="299" spans="1:27" customFormat="1" ht="17.25" customHeight="1">
      <c r="A299" s="1"/>
      <c r="B299" s="229">
        <v>9780714430591</v>
      </c>
      <c r="C299" s="240" t="s">
        <v>1841</v>
      </c>
      <c r="D299" s="238" t="s">
        <v>618</v>
      </c>
      <c r="E299" s="73" t="s">
        <v>54</v>
      </c>
      <c r="F299" s="73" t="s">
        <v>127</v>
      </c>
      <c r="G299" s="32">
        <v>30591</v>
      </c>
      <c r="H299" s="403"/>
      <c r="I299" s="150">
        <v>44.1</v>
      </c>
      <c r="J299" s="405"/>
      <c r="K299" s="76">
        <f t="shared" si="91"/>
        <v>44.1</v>
      </c>
      <c r="L299" s="77">
        <f t="shared" si="92"/>
        <v>0</v>
      </c>
      <c r="M299" s="432">
        <v>0</v>
      </c>
      <c r="N299" s="78">
        <f t="shared" si="93"/>
        <v>0</v>
      </c>
      <c r="O299" s="434"/>
      <c r="P299" s="1"/>
      <c r="Q299" s="436"/>
      <c r="R299" s="79">
        <f t="shared" si="94"/>
        <v>0</v>
      </c>
      <c r="S299" s="1"/>
      <c r="T299" s="436"/>
      <c r="U299" s="79">
        <f t="shared" si="95"/>
        <v>0</v>
      </c>
      <c r="V299" s="1"/>
      <c r="W299" s="436"/>
      <c r="X299" s="79">
        <f t="shared" si="96"/>
        <v>0</v>
      </c>
      <c r="Y299" s="1"/>
      <c r="Z299" s="436"/>
      <c r="AA299" s="79">
        <f t="shared" si="97"/>
        <v>0</v>
      </c>
    </row>
    <row r="300" spans="1:27" customFormat="1" ht="17.25" customHeight="1">
      <c r="A300" s="1"/>
      <c r="B300" s="229">
        <v>9780714425252</v>
      </c>
      <c r="C300" s="240" t="s">
        <v>1842</v>
      </c>
      <c r="D300" s="238" t="s">
        <v>618</v>
      </c>
      <c r="E300" s="73" t="s">
        <v>54</v>
      </c>
      <c r="F300" s="73" t="s">
        <v>127</v>
      </c>
      <c r="G300" s="32">
        <v>25252</v>
      </c>
      <c r="H300" s="403"/>
      <c r="I300" s="150">
        <v>44.1</v>
      </c>
      <c r="J300" s="405"/>
      <c r="K300" s="76">
        <f t="shared" si="91"/>
        <v>44.1</v>
      </c>
      <c r="L300" s="77">
        <f t="shared" si="92"/>
        <v>0</v>
      </c>
      <c r="M300" s="432">
        <v>0</v>
      </c>
      <c r="N300" s="78">
        <f t="shared" si="93"/>
        <v>0</v>
      </c>
      <c r="O300" s="434"/>
      <c r="P300" s="1"/>
      <c r="Q300" s="436"/>
      <c r="R300" s="79">
        <f t="shared" si="94"/>
        <v>0</v>
      </c>
      <c r="S300" s="1"/>
      <c r="T300" s="436"/>
      <c r="U300" s="79">
        <f t="shared" si="95"/>
        <v>0</v>
      </c>
      <c r="V300" s="1"/>
      <c r="W300" s="436"/>
      <c r="X300" s="79">
        <f t="shared" si="96"/>
        <v>0</v>
      </c>
      <c r="Y300" s="1"/>
      <c r="Z300" s="436"/>
      <c r="AA300" s="79">
        <f t="shared" si="97"/>
        <v>0</v>
      </c>
    </row>
    <row r="301" spans="1:27" customFormat="1" ht="17.25" customHeight="1">
      <c r="A301" s="1"/>
      <c r="B301" s="229">
        <v>9780714432373</v>
      </c>
      <c r="C301" s="240" t="s">
        <v>1843</v>
      </c>
      <c r="D301" s="238" t="s">
        <v>618</v>
      </c>
      <c r="E301" s="73" t="s">
        <v>54</v>
      </c>
      <c r="F301" s="73" t="s">
        <v>127</v>
      </c>
      <c r="G301" s="32">
        <v>32373</v>
      </c>
      <c r="H301" s="403"/>
      <c r="I301" s="150">
        <v>42</v>
      </c>
      <c r="J301" s="405"/>
      <c r="K301" s="76">
        <f t="shared" si="91"/>
        <v>42</v>
      </c>
      <c r="L301" s="77">
        <f t="shared" si="92"/>
        <v>0</v>
      </c>
      <c r="M301" s="432">
        <v>0</v>
      </c>
      <c r="N301" s="78">
        <f t="shared" si="93"/>
        <v>0</v>
      </c>
      <c r="O301" s="434"/>
      <c r="P301" s="1"/>
      <c r="Q301" s="436"/>
      <c r="R301" s="79">
        <f t="shared" si="94"/>
        <v>0</v>
      </c>
      <c r="S301" s="1"/>
      <c r="T301" s="436"/>
      <c r="U301" s="79">
        <f t="shared" si="95"/>
        <v>0</v>
      </c>
      <c r="V301" s="1"/>
      <c r="W301" s="436"/>
      <c r="X301" s="79">
        <f t="shared" si="96"/>
        <v>0</v>
      </c>
      <c r="Y301" s="1"/>
      <c r="Z301" s="436"/>
      <c r="AA301" s="79">
        <f t="shared" si="97"/>
        <v>0</v>
      </c>
    </row>
    <row r="302" spans="1:27" customFormat="1" ht="17.25" customHeight="1">
      <c r="A302" s="1"/>
      <c r="B302" s="229">
        <v>9781738408962</v>
      </c>
      <c r="C302" s="240" t="s">
        <v>1844</v>
      </c>
      <c r="D302" s="238" t="s">
        <v>618</v>
      </c>
      <c r="E302" s="73" t="s">
        <v>137</v>
      </c>
      <c r="F302" s="73" t="s">
        <v>135</v>
      </c>
      <c r="G302" s="32"/>
      <c r="H302" s="403"/>
      <c r="I302" s="267">
        <v>0</v>
      </c>
      <c r="J302" s="405"/>
      <c r="K302" s="76">
        <f t="shared" si="91"/>
        <v>0</v>
      </c>
      <c r="L302" s="77">
        <f t="shared" si="92"/>
        <v>0</v>
      </c>
      <c r="M302" s="432">
        <v>0</v>
      </c>
      <c r="N302" s="78">
        <f t="shared" si="93"/>
        <v>0</v>
      </c>
      <c r="O302" s="434"/>
      <c r="P302" s="1"/>
      <c r="Q302" s="436"/>
      <c r="R302" s="79">
        <f t="shared" si="94"/>
        <v>0</v>
      </c>
      <c r="S302" s="1"/>
      <c r="T302" s="436"/>
      <c r="U302" s="79">
        <f t="shared" si="95"/>
        <v>0</v>
      </c>
      <c r="V302" s="1"/>
      <c r="W302" s="436"/>
      <c r="X302" s="79">
        <f t="shared" si="96"/>
        <v>0</v>
      </c>
      <c r="Y302" s="1"/>
      <c r="Z302" s="436"/>
      <c r="AA302" s="79">
        <f t="shared" si="97"/>
        <v>0</v>
      </c>
    </row>
    <row r="303" spans="1:27" customFormat="1" ht="17.25" customHeight="1">
      <c r="A303" s="1"/>
      <c r="B303" s="232">
        <v>9780861676026</v>
      </c>
      <c r="C303" s="86" t="s">
        <v>1845</v>
      </c>
      <c r="D303" s="238" t="s">
        <v>618</v>
      </c>
      <c r="E303" s="32" t="s">
        <v>1846</v>
      </c>
      <c r="F303" s="233" t="s">
        <v>140</v>
      </c>
      <c r="G303" s="233" t="s">
        <v>1847</v>
      </c>
      <c r="H303" s="403"/>
      <c r="I303" s="267">
        <v>0</v>
      </c>
      <c r="J303" s="405"/>
      <c r="K303" s="76">
        <f t="shared" si="91"/>
        <v>0</v>
      </c>
      <c r="L303" s="77">
        <f t="shared" si="92"/>
        <v>0</v>
      </c>
      <c r="M303" s="432">
        <v>0</v>
      </c>
      <c r="N303" s="78">
        <f t="shared" si="93"/>
        <v>0</v>
      </c>
      <c r="O303" s="434"/>
      <c r="P303" s="1"/>
      <c r="Q303" s="436"/>
      <c r="R303" s="79">
        <f t="shared" si="94"/>
        <v>0</v>
      </c>
      <c r="S303" s="1"/>
      <c r="T303" s="436"/>
      <c r="U303" s="79">
        <f t="shared" si="95"/>
        <v>0</v>
      </c>
      <c r="V303" s="1"/>
      <c r="W303" s="436"/>
      <c r="X303" s="79">
        <f t="shared" si="96"/>
        <v>0</v>
      </c>
      <c r="Y303" s="1"/>
      <c r="Z303" s="436"/>
      <c r="AA303" s="79">
        <f t="shared" si="97"/>
        <v>0</v>
      </c>
    </row>
    <row r="304" spans="1:27" customFormat="1" ht="17.25" customHeight="1">
      <c r="A304" s="1"/>
      <c r="B304" s="232">
        <v>9781845362416</v>
      </c>
      <c r="C304" s="86" t="s">
        <v>1848</v>
      </c>
      <c r="D304" s="238" t="s">
        <v>618</v>
      </c>
      <c r="E304" s="32" t="s">
        <v>1846</v>
      </c>
      <c r="F304" s="233" t="s">
        <v>140</v>
      </c>
      <c r="G304" s="233" t="s">
        <v>1849</v>
      </c>
      <c r="H304" s="403"/>
      <c r="I304" s="267">
        <v>0</v>
      </c>
      <c r="J304" s="405"/>
      <c r="K304" s="76">
        <f t="shared" si="91"/>
        <v>0</v>
      </c>
      <c r="L304" s="77">
        <f t="shared" si="92"/>
        <v>0</v>
      </c>
      <c r="M304" s="432">
        <v>0</v>
      </c>
      <c r="N304" s="78">
        <f t="shared" si="93"/>
        <v>0</v>
      </c>
      <c r="O304" s="434"/>
      <c r="P304" s="1"/>
      <c r="Q304" s="436"/>
      <c r="R304" s="79">
        <f t="shared" si="94"/>
        <v>0</v>
      </c>
      <c r="S304" s="1"/>
      <c r="T304" s="436"/>
      <c r="U304" s="79">
        <f t="shared" si="95"/>
        <v>0</v>
      </c>
      <c r="V304" s="1"/>
      <c r="W304" s="436"/>
      <c r="X304" s="79">
        <f t="shared" si="96"/>
        <v>0</v>
      </c>
      <c r="Y304" s="1"/>
      <c r="Z304" s="436"/>
      <c r="AA304" s="79">
        <f t="shared" si="97"/>
        <v>0</v>
      </c>
    </row>
    <row r="305" spans="1:27" customFormat="1" ht="17.25" customHeight="1">
      <c r="A305" s="1"/>
      <c r="B305" s="231">
        <v>9781802302004</v>
      </c>
      <c r="C305" s="86" t="s">
        <v>1850</v>
      </c>
      <c r="D305" s="238" t="s">
        <v>618</v>
      </c>
      <c r="E305" s="32" t="s">
        <v>54</v>
      </c>
      <c r="F305" s="233" t="s">
        <v>140</v>
      </c>
      <c r="G305" s="233" t="s">
        <v>1851</v>
      </c>
      <c r="H305" s="403"/>
      <c r="I305" s="268">
        <v>39.950000000000003</v>
      </c>
      <c r="J305" s="405"/>
      <c r="K305" s="76">
        <f t="shared" si="91"/>
        <v>39.950000000000003</v>
      </c>
      <c r="L305" s="77">
        <f t="shared" si="92"/>
        <v>0</v>
      </c>
      <c r="M305" s="432">
        <v>0</v>
      </c>
      <c r="N305" s="78">
        <f t="shared" si="93"/>
        <v>0</v>
      </c>
      <c r="O305" s="434"/>
      <c r="P305" s="1"/>
      <c r="Q305" s="436"/>
      <c r="R305" s="79">
        <f t="shared" si="94"/>
        <v>0</v>
      </c>
      <c r="S305" s="1"/>
      <c r="T305" s="436"/>
      <c r="U305" s="79">
        <f t="shared" si="95"/>
        <v>0</v>
      </c>
      <c r="V305" s="1"/>
      <c r="W305" s="436"/>
      <c r="X305" s="79">
        <f t="shared" si="96"/>
        <v>0</v>
      </c>
      <c r="Y305" s="1"/>
      <c r="Z305" s="436"/>
      <c r="AA305" s="79">
        <f t="shared" si="97"/>
        <v>0</v>
      </c>
    </row>
    <row r="306" spans="1:27" customFormat="1" ht="17.25" customHeight="1">
      <c r="A306" s="1"/>
      <c r="B306" s="71"/>
      <c r="C306" s="86" t="s">
        <v>1852</v>
      </c>
      <c r="D306" s="238" t="s">
        <v>618</v>
      </c>
      <c r="E306" s="32" t="s">
        <v>56</v>
      </c>
      <c r="F306" s="233" t="s">
        <v>140</v>
      </c>
      <c r="G306" s="233"/>
      <c r="H306" s="403"/>
      <c r="I306" s="263">
        <v>14.5</v>
      </c>
      <c r="J306" s="405"/>
      <c r="K306" s="76">
        <f t="shared" si="91"/>
        <v>14.5</v>
      </c>
      <c r="L306" s="77">
        <f t="shared" si="92"/>
        <v>0</v>
      </c>
      <c r="M306" s="432">
        <v>0</v>
      </c>
      <c r="N306" s="78">
        <f t="shared" si="93"/>
        <v>0</v>
      </c>
      <c r="O306" s="434"/>
      <c r="P306" s="1"/>
      <c r="Q306" s="436"/>
      <c r="R306" s="79">
        <f t="shared" si="94"/>
        <v>0</v>
      </c>
      <c r="S306" s="1"/>
      <c r="T306" s="436"/>
      <c r="U306" s="79">
        <f t="shared" si="95"/>
        <v>0</v>
      </c>
      <c r="V306" s="1"/>
      <c r="W306" s="436"/>
      <c r="X306" s="79">
        <f t="shared" si="96"/>
        <v>0</v>
      </c>
      <c r="Y306" s="1"/>
      <c r="Z306" s="436"/>
      <c r="AA306" s="79">
        <f t="shared" si="97"/>
        <v>0</v>
      </c>
    </row>
    <row r="307" spans="1:27" customFormat="1" ht="17.25" customHeight="1">
      <c r="A307" s="1"/>
      <c r="B307" s="232"/>
      <c r="C307" s="86" t="s">
        <v>1853</v>
      </c>
      <c r="D307" s="238" t="s">
        <v>618</v>
      </c>
      <c r="E307" s="32" t="s">
        <v>54</v>
      </c>
      <c r="F307" s="233" t="s">
        <v>140</v>
      </c>
      <c r="G307" s="233"/>
      <c r="H307" s="403"/>
      <c r="I307" s="263">
        <v>31.95</v>
      </c>
      <c r="J307" s="405"/>
      <c r="K307" s="76">
        <f t="shared" si="91"/>
        <v>31.95</v>
      </c>
      <c r="L307" s="77">
        <f t="shared" si="92"/>
        <v>0</v>
      </c>
      <c r="M307" s="432">
        <v>0</v>
      </c>
      <c r="N307" s="78">
        <f t="shared" si="93"/>
        <v>0</v>
      </c>
      <c r="O307" s="434"/>
      <c r="P307" s="1"/>
      <c r="Q307" s="436"/>
      <c r="R307" s="79">
        <f t="shared" si="94"/>
        <v>0</v>
      </c>
      <c r="S307" s="1"/>
      <c r="T307" s="436"/>
      <c r="U307" s="79">
        <f t="shared" si="95"/>
        <v>0</v>
      </c>
      <c r="V307" s="1"/>
      <c r="W307" s="436"/>
      <c r="X307" s="79">
        <f t="shared" si="96"/>
        <v>0</v>
      </c>
      <c r="Y307" s="1"/>
      <c r="Z307" s="436"/>
      <c r="AA307" s="79">
        <f t="shared" si="97"/>
        <v>0</v>
      </c>
    </row>
    <row r="308" spans="1:27" customFormat="1" ht="17.25" customHeight="1">
      <c r="A308" s="1"/>
      <c r="B308" s="232">
        <v>9781845368432</v>
      </c>
      <c r="C308" s="86" t="s">
        <v>1854</v>
      </c>
      <c r="D308" s="238" t="s">
        <v>618</v>
      </c>
      <c r="E308" s="32" t="s">
        <v>54</v>
      </c>
      <c r="F308" s="233" t="s">
        <v>140</v>
      </c>
      <c r="G308" s="233" t="s">
        <v>1855</v>
      </c>
      <c r="H308" s="403"/>
      <c r="I308" s="263">
        <v>39.950000000000003</v>
      </c>
      <c r="J308" s="405"/>
      <c r="K308" s="76">
        <f t="shared" si="91"/>
        <v>39.950000000000003</v>
      </c>
      <c r="L308" s="77">
        <f t="shared" si="92"/>
        <v>0</v>
      </c>
      <c r="M308" s="432">
        <v>0</v>
      </c>
      <c r="N308" s="78">
        <f t="shared" si="93"/>
        <v>0</v>
      </c>
      <c r="O308" s="434"/>
      <c r="P308" s="1"/>
      <c r="Q308" s="436"/>
      <c r="R308" s="79">
        <f t="shared" si="94"/>
        <v>0</v>
      </c>
      <c r="S308" s="1"/>
      <c r="T308" s="436"/>
      <c r="U308" s="79">
        <f t="shared" si="95"/>
        <v>0</v>
      </c>
      <c r="V308" s="1"/>
      <c r="W308" s="436"/>
      <c r="X308" s="79">
        <f t="shared" si="96"/>
        <v>0</v>
      </c>
      <c r="Y308" s="1"/>
      <c r="Z308" s="436"/>
      <c r="AA308" s="79">
        <f t="shared" si="97"/>
        <v>0</v>
      </c>
    </row>
    <row r="309" spans="1:27" customFormat="1" ht="17.25" customHeight="1">
      <c r="A309" s="1"/>
      <c r="B309" s="232">
        <v>9781845368609</v>
      </c>
      <c r="C309" s="86" t="s">
        <v>1856</v>
      </c>
      <c r="D309" s="238" t="s">
        <v>618</v>
      </c>
      <c r="E309" s="32" t="s">
        <v>54</v>
      </c>
      <c r="F309" s="233" t="s">
        <v>140</v>
      </c>
      <c r="G309" s="233" t="s">
        <v>1857</v>
      </c>
      <c r="H309" s="403"/>
      <c r="I309" s="263">
        <v>14.5</v>
      </c>
      <c r="J309" s="405"/>
      <c r="K309" s="76">
        <f t="shared" si="91"/>
        <v>14.5</v>
      </c>
      <c r="L309" s="77">
        <f t="shared" si="92"/>
        <v>0</v>
      </c>
      <c r="M309" s="432">
        <v>0</v>
      </c>
      <c r="N309" s="78">
        <f t="shared" si="93"/>
        <v>0</v>
      </c>
      <c r="O309" s="434"/>
      <c r="P309" s="1"/>
      <c r="Q309" s="436"/>
      <c r="R309" s="79">
        <f t="shared" si="94"/>
        <v>0</v>
      </c>
      <c r="S309" s="1"/>
      <c r="T309" s="436"/>
      <c r="U309" s="79">
        <f t="shared" si="95"/>
        <v>0</v>
      </c>
      <c r="V309" s="1"/>
      <c r="W309" s="436"/>
      <c r="X309" s="79">
        <f t="shared" si="96"/>
        <v>0</v>
      </c>
      <c r="Y309" s="1"/>
      <c r="Z309" s="436"/>
      <c r="AA309" s="79">
        <f t="shared" si="97"/>
        <v>0</v>
      </c>
    </row>
    <row r="310" spans="1:27" customFormat="1" ht="17.25" customHeight="1">
      <c r="A310" s="1"/>
      <c r="B310" s="232"/>
      <c r="C310" s="86" t="s">
        <v>1858</v>
      </c>
      <c r="D310" s="238" t="s">
        <v>618</v>
      </c>
      <c r="E310" s="32" t="s">
        <v>54</v>
      </c>
      <c r="F310" s="233" t="s">
        <v>140</v>
      </c>
      <c r="G310" s="233" t="s">
        <v>1859</v>
      </c>
      <c r="H310" s="403"/>
      <c r="I310" s="263">
        <v>31.95</v>
      </c>
      <c r="J310" s="405"/>
      <c r="K310" s="76">
        <f t="shared" si="91"/>
        <v>31.95</v>
      </c>
      <c r="L310" s="77">
        <f t="shared" si="92"/>
        <v>0</v>
      </c>
      <c r="M310" s="432">
        <v>0</v>
      </c>
      <c r="N310" s="78">
        <f t="shared" si="93"/>
        <v>0</v>
      </c>
      <c r="O310" s="434"/>
      <c r="P310" s="1"/>
      <c r="Q310" s="436"/>
      <c r="R310" s="79">
        <f t="shared" si="94"/>
        <v>0</v>
      </c>
      <c r="S310" s="1"/>
      <c r="T310" s="436"/>
      <c r="U310" s="79">
        <f t="shared" si="95"/>
        <v>0</v>
      </c>
      <c r="V310" s="1"/>
      <c r="W310" s="436"/>
      <c r="X310" s="79">
        <f t="shared" si="96"/>
        <v>0</v>
      </c>
      <c r="Y310" s="1"/>
      <c r="Z310" s="436"/>
      <c r="AA310" s="79">
        <f t="shared" si="97"/>
        <v>0</v>
      </c>
    </row>
    <row r="311" spans="1:27" customFormat="1" ht="17.25" customHeight="1">
      <c r="A311" s="1"/>
      <c r="B311" s="232">
        <v>9781802300284</v>
      </c>
      <c r="C311" s="86" t="s">
        <v>1860</v>
      </c>
      <c r="D311" s="238" t="s">
        <v>618</v>
      </c>
      <c r="E311" s="32" t="s">
        <v>1846</v>
      </c>
      <c r="F311" s="233" t="s">
        <v>140</v>
      </c>
      <c r="G311" s="233" t="s">
        <v>1861</v>
      </c>
      <c r="H311" s="403"/>
      <c r="I311" s="263">
        <v>9.9499999999999993</v>
      </c>
      <c r="J311" s="405"/>
      <c r="K311" s="76">
        <f t="shared" si="91"/>
        <v>9.9499999999999993</v>
      </c>
      <c r="L311" s="77">
        <f t="shared" si="92"/>
        <v>0</v>
      </c>
      <c r="M311" s="432">
        <v>0</v>
      </c>
      <c r="N311" s="78">
        <f t="shared" si="93"/>
        <v>0</v>
      </c>
      <c r="O311" s="434"/>
      <c r="P311" s="1"/>
      <c r="Q311" s="436"/>
      <c r="R311" s="79">
        <f t="shared" si="94"/>
        <v>0</v>
      </c>
      <c r="S311" s="1"/>
      <c r="T311" s="436"/>
      <c r="U311" s="79">
        <f t="shared" si="95"/>
        <v>0</v>
      </c>
      <c r="V311" s="1"/>
      <c r="W311" s="436"/>
      <c r="X311" s="79">
        <f t="shared" si="96"/>
        <v>0</v>
      </c>
      <c r="Y311" s="1"/>
      <c r="Z311" s="436"/>
      <c r="AA311" s="79">
        <f t="shared" si="97"/>
        <v>0</v>
      </c>
    </row>
    <row r="312" spans="1:27" customFormat="1" ht="17.25" customHeight="1">
      <c r="A312" s="1"/>
      <c r="B312" s="231">
        <v>9781916832916</v>
      </c>
      <c r="C312" s="237" t="s">
        <v>1862</v>
      </c>
      <c r="D312" s="238" t="s">
        <v>618</v>
      </c>
      <c r="E312" s="238" t="s">
        <v>54</v>
      </c>
      <c r="F312" s="238" t="s">
        <v>216</v>
      </c>
      <c r="G312" s="238" t="s">
        <v>1863</v>
      </c>
      <c r="H312" s="403"/>
      <c r="I312" s="266">
        <v>36.950000000000003</v>
      </c>
      <c r="J312" s="405"/>
      <c r="K312" s="76">
        <f t="shared" si="91"/>
        <v>36.950000000000003</v>
      </c>
      <c r="L312" s="77">
        <f t="shared" si="92"/>
        <v>0</v>
      </c>
      <c r="M312" s="432">
        <v>0</v>
      </c>
      <c r="N312" s="78">
        <f t="shared" si="93"/>
        <v>0</v>
      </c>
      <c r="O312" s="434"/>
      <c r="P312" s="1"/>
      <c r="Q312" s="436"/>
      <c r="R312" s="79">
        <f t="shared" si="94"/>
        <v>0</v>
      </c>
      <c r="S312" s="1"/>
      <c r="T312" s="436"/>
      <c r="U312" s="79">
        <f t="shared" si="95"/>
        <v>0</v>
      </c>
      <c r="V312" s="1"/>
      <c r="W312" s="436"/>
      <c r="X312" s="79">
        <f t="shared" si="96"/>
        <v>0</v>
      </c>
      <c r="Y312" s="1"/>
      <c r="Z312" s="436"/>
      <c r="AA312" s="79">
        <f t="shared" si="97"/>
        <v>0</v>
      </c>
    </row>
    <row r="313" spans="1:27" customFormat="1" ht="17.25" customHeight="1">
      <c r="A313" s="1"/>
      <c r="B313" s="91">
        <v>9781916832923</v>
      </c>
      <c r="C313" s="30" t="s">
        <v>1864</v>
      </c>
      <c r="D313" s="29" t="s">
        <v>618</v>
      </c>
      <c r="E313" s="29" t="s">
        <v>56</v>
      </c>
      <c r="F313" s="238" t="s">
        <v>216</v>
      </c>
      <c r="G313" s="236" t="s">
        <v>1865</v>
      </c>
      <c r="H313" s="403"/>
      <c r="I313" s="260">
        <v>10.95</v>
      </c>
      <c r="J313" s="405"/>
      <c r="K313" s="76">
        <f t="shared" si="91"/>
        <v>10.95</v>
      </c>
      <c r="L313" s="77">
        <f t="shared" si="92"/>
        <v>0</v>
      </c>
      <c r="M313" s="432">
        <v>0</v>
      </c>
      <c r="N313" s="78">
        <f t="shared" si="93"/>
        <v>0</v>
      </c>
      <c r="O313" s="434"/>
      <c r="P313" s="1"/>
      <c r="Q313" s="436"/>
      <c r="R313" s="79">
        <f t="shared" si="94"/>
        <v>0</v>
      </c>
      <c r="S313" s="1"/>
      <c r="T313" s="436"/>
      <c r="U313" s="79">
        <f t="shared" si="95"/>
        <v>0</v>
      </c>
      <c r="V313" s="1"/>
      <c r="W313" s="436"/>
      <c r="X313" s="79">
        <f t="shared" si="96"/>
        <v>0</v>
      </c>
      <c r="Y313" s="1"/>
      <c r="Z313" s="436"/>
      <c r="AA313" s="79">
        <f t="shared" si="97"/>
        <v>0</v>
      </c>
    </row>
    <row r="314" spans="1:27" customFormat="1" ht="30.75" customHeight="1">
      <c r="A314" s="1"/>
      <c r="B314" s="91">
        <v>9781917848176</v>
      </c>
      <c r="C314" s="30" t="s">
        <v>1866</v>
      </c>
      <c r="D314" s="93" t="s">
        <v>618</v>
      </c>
      <c r="E314" s="29" t="s">
        <v>56</v>
      </c>
      <c r="F314" s="93" t="s">
        <v>216</v>
      </c>
      <c r="G314" s="236" t="s">
        <v>1867</v>
      </c>
      <c r="H314" s="403"/>
      <c r="I314" s="260">
        <v>9.5</v>
      </c>
      <c r="J314" s="405"/>
      <c r="K314" s="76">
        <f t="shared" si="91"/>
        <v>9.5</v>
      </c>
      <c r="L314" s="77">
        <f t="shared" si="92"/>
        <v>0</v>
      </c>
      <c r="M314" s="432">
        <v>0</v>
      </c>
      <c r="N314" s="78">
        <f t="shared" si="93"/>
        <v>0</v>
      </c>
      <c r="O314" s="434"/>
      <c r="P314" s="1"/>
      <c r="Q314" s="437"/>
      <c r="R314" s="269">
        <f t="shared" si="94"/>
        <v>0</v>
      </c>
      <c r="S314" s="1"/>
      <c r="T314" s="437"/>
      <c r="U314" s="269">
        <f t="shared" si="95"/>
        <v>0</v>
      </c>
      <c r="V314" s="1"/>
      <c r="W314" s="437"/>
      <c r="X314" s="269">
        <f t="shared" si="96"/>
        <v>0</v>
      </c>
      <c r="Y314" s="1"/>
      <c r="Z314" s="437"/>
      <c r="AA314" s="269">
        <f t="shared" si="97"/>
        <v>0</v>
      </c>
    </row>
    <row r="315" spans="1:27" customFormat="1" ht="17.25" customHeight="1">
      <c r="A315" s="1"/>
      <c r="B315" s="71">
        <v>9781789270815</v>
      </c>
      <c r="C315" s="240" t="s">
        <v>1868</v>
      </c>
      <c r="D315" s="238" t="s">
        <v>618</v>
      </c>
      <c r="E315" s="73" t="s">
        <v>54</v>
      </c>
      <c r="F315" s="73" t="s">
        <v>235</v>
      </c>
      <c r="G315" s="238" t="s">
        <v>1869</v>
      </c>
      <c r="H315" s="403"/>
      <c r="I315" s="150">
        <v>43</v>
      </c>
      <c r="J315" s="405"/>
      <c r="K315" s="76">
        <f t="shared" si="91"/>
        <v>43</v>
      </c>
      <c r="L315" s="77">
        <f t="shared" si="92"/>
        <v>0</v>
      </c>
      <c r="M315" s="432">
        <v>0</v>
      </c>
      <c r="N315" s="78">
        <f t="shared" si="93"/>
        <v>0</v>
      </c>
      <c r="O315" s="434"/>
      <c r="P315" s="1"/>
      <c r="Q315" s="436"/>
      <c r="R315" s="79">
        <f t="shared" si="94"/>
        <v>0</v>
      </c>
      <c r="S315" s="1"/>
      <c r="T315" s="436"/>
      <c r="U315" s="79">
        <f t="shared" si="95"/>
        <v>0</v>
      </c>
      <c r="V315" s="1"/>
      <c r="W315" s="436"/>
      <c r="X315" s="79">
        <f t="shared" si="96"/>
        <v>0</v>
      </c>
      <c r="Y315" s="1"/>
      <c r="Z315" s="436"/>
      <c r="AA315" s="79">
        <f t="shared" si="97"/>
        <v>0</v>
      </c>
    </row>
    <row r="316" spans="1:27" customFormat="1" ht="17.25" customHeight="1">
      <c r="A316" s="1"/>
      <c r="B316" s="71">
        <v>9781789278293</v>
      </c>
      <c r="C316" s="240" t="s">
        <v>1870</v>
      </c>
      <c r="D316" s="238" t="s">
        <v>618</v>
      </c>
      <c r="E316" s="73" t="s">
        <v>54</v>
      </c>
      <c r="F316" s="73" t="s">
        <v>235</v>
      </c>
      <c r="G316" s="238" t="s">
        <v>1871</v>
      </c>
      <c r="H316" s="403"/>
      <c r="I316" s="150">
        <v>37</v>
      </c>
      <c r="J316" s="405"/>
      <c r="K316" s="76">
        <f t="shared" si="91"/>
        <v>37</v>
      </c>
      <c r="L316" s="77">
        <f t="shared" si="92"/>
        <v>0</v>
      </c>
      <c r="M316" s="432">
        <v>0</v>
      </c>
      <c r="N316" s="78">
        <f t="shared" si="93"/>
        <v>0</v>
      </c>
      <c r="O316" s="434"/>
      <c r="P316" s="1"/>
      <c r="Q316" s="436"/>
      <c r="R316" s="79">
        <f t="shared" si="94"/>
        <v>0</v>
      </c>
      <c r="S316" s="1"/>
      <c r="T316" s="436"/>
      <c r="U316" s="79">
        <f t="shared" si="95"/>
        <v>0</v>
      </c>
      <c r="V316" s="1"/>
      <c r="W316" s="436"/>
      <c r="X316" s="79">
        <f t="shared" si="96"/>
        <v>0</v>
      </c>
      <c r="Y316" s="1"/>
      <c r="Z316" s="436"/>
      <c r="AA316" s="79">
        <f t="shared" si="97"/>
        <v>0</v>
      </c>
    </row>
    <row r="317" spans="1:27" customFormat="1" ht="17.25" customHeight="1">
      <c r="A317" s="1"/>
      <c r="B317" s="71">
        <v>9781789278316</v>
      </c>
      <c r="C317" s="240" t="s">
        <v>1872</v>
      </c>
      <c r="D317" s="238" t="s">
        <v>618</v>
      </c>
      <c r="E317" s="73" t="s">
        <v>56</v>
      </c>
      <c r="F317" s="73" t="s">
        <v>235</v>
      </c>
      <c r="G317" s="238" t="s">
        <v>1873</v>
      </c>
      <c r="H317" s="403"/>
      <c r="I317" s="150">
        <v>14.5</v>
      </c>
      <c r="J317" s="405"/>
      <c r="K317" s="76">
        <f t="shared" si="91"/>
        <v>14.5</v>
      </c>
      <c r="L317" s="77">
        <f t="shared" si="92"/>
        <v>0</v>
      </c>
      <c r="M317" s="432">
        <v>0</v>
      </c>
      <c r="N317" s="78">
        <f t="shared" si="93"/>
        <v>0</v>
      </c>
      <c r="O317" s="434"/>
      <c r="P317" s="1"/>
      <c r="Q317" s="436"/>
      <c r="R317" s="79">
        <f t="shared" si="94"/>
        <v>0</v>
      </c>
      <c r="S317" s="1"/>
      <c r="T317" s="436"/>
      <c r="U317" s="79">
        <f t="shared" si="95"/>
        <v>0</v>
      </c>
      <c r="V317" s="1"/>
      <c r="W317" s="436"/>
      <c r="X317" s="79">
        <f t="shared" si="96"/>
        <v>0</v>
      </c>
      <c r="Y317" s="1"/>
      <c r="Z317" s="436"/>
      <c r="AA317" s="79">
        <f t="shared" si="97"/>
        <v>0</v>
      </c>
    </row>
    <row r="318" spans="1:27" customFormat="1" ht="17.25" customHeight="1">
      <c r="A318" s="1"/>
      <c r="B318" s="71">
        <v>9781847419781</v>
      </c>
      <c r="C318" s="240" t="s">
        <v>1874</v>
      </c>
      <c r="D318" s="238" t="s">
        <v>618</v>
      </c>
      <c r="E318" s="73" t="s">
        <v>56</v>
      </c>
      <c r="F318" s="73" t="s">
        <v>235</v>
      </c>
      <c r="G318" s="238" t="s">
        <v>1875</v>
      </c>
      <c r="H318" s="403"/>
      <c r="I318" s="150">
        <v>40.5</v>
      </c>
      <c r="J318" s="405"/>
      <c r="K318" s="76">
        <f t="shared" si="91"/>
        <v>40.5</v>
      </c>
      <c r="L318" s="77">
        <f t="shared" si="92"/>
        <v>0</v>
      </c>
      <c r="M318" s="432">
        <v>0</v>
      </c>
      <c r="N318" s="78">
        <f t="shared" si="93"/>
        <v>0</v>
      </c>
      <c r="O318" s="434"/>
      <c r="P318" s="1"/>
      <c r="Q318" s="436"/>
      <c r="R318" s="79">
        <f t="shared" si="94"/>
        <v>0</v>
      </c>
      <c r="S318" s="1"/>
      <c r="T318" s="436"/>
      <c r="U318" s="79">
        <f t="shared" si="95"/>
        <v>0</v>
      </c>
      <c r="V318" s="1"/>
      <c r="W318" s="436"/>
      <c r="X318" s="79">
        <f t="shared" si="96"/>
        <v>0</v>
      </c>
      <c r="Y318" s="1"/>
      <c r="Z318" s="436"/>
      <c r="AA318" s="79">
        <f t="shared" si="97"/>
        <v>0</v>
      </c>
    </row>
    <row r="319" spans="1:27" customFormat="1" ht="17.25" customHeight="1">
      <c r="A319" s="1"/>
      <c r="B319" s="71">
        <v>9781068425806</v>
      </c>
      <c r="C319" s="240" t="s">
        <v>1876</v>
      </c>
      <c r="D319" s="238" t="s">
        <v>618</v>
      </c>
      <c r="E319" s="73" t="s">
        <v>54</v>
      </c>
      <c r="F319" s="73" t="s">
        <v>668</v>
      </c>
      <c r="G319" s="238"/>
      <c r="H319" s="403"/>
      <c r="I319" s="150">
        <v>41.99</v>
      </c>
      <c r="J319" s="405"/>
      <c r="K319" s="76">
        <f t="shared" si="91"/>
        <v>41.99</v>
      </c>
      <c r="L319" s="77">
        <f t="shared" si="92"/>
        <v>0</v>
      </c>
      <c r="M319" s="432">
        <v>0</v>
      </c>
      <c r="N319" s="78">
        <f t="shared" si="93"/>
        <v>0</v>
      </c>
      <c r="O319" s="434"/>
      <c r="P319" s="1"/>
      <c r="Q319" s="436"/>
      <c r="R319" s="79">
        <f t="shared" si="94"/>
        <v>0</v>
      </c>
      <c r="S319" s="1"/>
      <c r="T319" s="436"/>
      <c r="U319" s="79">
        <f t="shared" si="95"/>
        <v>0</v>
      </c>
      <c r="V319" s="1"/>
      <c r="W319" s="436"/>
      <c r="X319" s="79">
        <f t="shared" si="96"/>
        <v>0</v>
      </c>
      <c r="Y319" s="1"/>
      <c r="Z319" s="436"/>
      <c r="AA319" s="79">
        <f t="shared" si="97"/>
        <v>0</v>
      </c>
    </row>
    <row r="320" spans="1:27" customFormat="1" ht="17.25" customHeight="1">
      <c r="A320" s="1"/>
      <c r="B320" s="71">
        <v>9781068425813</v>
      </c>
      <c r="C320" s="240" t="s">
        <v>1877</v>
      </c>
      <c r="D320" s="238" t="s">
        <v>618</v>
      </c>
      <c r="E320" s="73" t="s">
        <v>54</v>
      </c>
      <c r="F320" s="73" t="s">
        <v>668</v>
      </c>
      <c r="G320" s="238"/>
      <c r="H320" s="403"/>
      <c r="I320" s="150">
        <v>17.989999999999998</v>
      </c>
      <c r="J320" s="405"/>
      <c r="K320" s="76">
        <f t="shared" si="91"/>
        <v>17.989999999999998</v>
      </c>
      <c r="L320" s="77">
        <f t="shared" si="92"/>
        <v>0</v>
      </c>
      <c r="M320" s="432">
        <v>0</v>
      </c>
      <c r="N320" s="78">
        <f t="shared" si="93"/>
        <v>0</v>
      </c>
      <c r="O320" s="434"/>
      <c r="P320" s="1"/>
      <c r="Q320" s="436"/>
      <c r="R320" s="79">
        <f t="shared" si="94"/>
        <v>0</v>
      </c>
      <c r="S320" s="1"/>
      <c r="T320" s="436"/>
      <c r="U320" s="79">
        <f t="shared" si="95"/>
        <v>0</v>
      </c>
      <c r="V320" s="1"/>
      <c r="W320" s="436"/>
      <c r="X320" s="79">
        <f t="shared" si="96"/>
        <v>0</v>
      </c>
      <c r="Y320" s="1"/>
      <c r="Z320" s="436"/>
      <c r="AA320" s="79">
        <f t="shared" si="97"/>
        <v>0</v>
      </c>
    </row>
    <row r="321" spans="1:27" customFormat="1" ht="17.25" customHeight="1">
      <c r="A321" s="1"/>
      <c r="B321" s="71">
        <v>9781804582916</v>
      </c>
      <c r="C321" s="33" t="s">
        <v>1878</v>
      </c>
      <c r="D321" s="32" t="s">
        <v>618</v>
      </c>
      <c r="E321" s="32" t="s">
        <v>54</v>
      </c>
      <c r="F321" s="73" t="s">
        <v>254</v>
      </c>
      <c r="G321" s="230"/>
      <c r="H321" s="403"/>
      <c r="I321" s="150">
        <v>38.950000000000003</v>
      </c>
      <c r="J321" s="405"/>
      <c r="K321" s="76">
        <f t="shared" si="91"/>
        <v>38.950000000000003</v>
      </c>
      <c r="L321" s="77">
        <f t="shared" si="92"/>
        <v>0</v>
      </c>
      <c r="M321" s="432">
        <v>0</v>
      </c>
      <c r="N321" s="78">
        <f t="shared" si="93"/>
        <v>0</v>
      </c>
      <c r="O321" s="434"/>
      <c r="P321" s="1"/>
      <c r="Q321" s="436"/>
      <c r="R321" s="79">
        <f t="shared" si="94"/>
        <v>0</v>
      </c>
      <c r="S321" s="1"/>
      <c r="T321" s="436"/>
      <c r="U321" s="79">
        <f t="shared" si="95"/>
        <v>0</v>
      </c>
      <c r="V321" s="1"/>
      <c r="W321" s="436"/>
      <c r="X321" s="79">
        <f t="shared" si="96"/>
        <v>0</v>
      </c>
      <c r="Y321" s="1"/>
      <c r="Z321" s="436"/>
      <c r="AA321" s="79">
        <f t="shared" si="97"/>
        <v>0</v>
      </c>
    </row>
    <row r="322" spans="1:27" customFormat="1" ht="17.25" customHeight="1">
      <c r="A322" s="1"/>
      <c r="B322" s="71">
        <v>9781804582909</v>
      </c>
      <c r="C322" s="33" t="s">
        <v>1879</v>
      </c>
      <c r="D322" s="32" t="s">
        <v>618</v>
      </c>
      <c r="E322" s="32" t="s">
        <v>54</v>
      </c>
      <c r="F322" s="73" t="s">
        <v>254</v>
      </c>
      <c r="G322" s="230"/>
      <c r="H322" s="403"/>
      <c r="I322" s="150">
        <v>11.45</v>
      </c>
      <c r="J322" s="405"/>
      <c r="K322" s="76">
        <f t="shared" si="91"/>
        <v>11.45</v>
      </c>
      <c r="L322" s="77">
        <f t="shared" si="92"/>
        <v>0</v>
      </c>
      <c r="M322" s="432">
        <v>0</v>
      </c>
      <c r="N322" s="78">
        <f t="shared" si="93"/>
        <v>0</v>
      </c>
      <c r="O322" s="434"/>
      <c r="P322" s="1"/>
      <c r="Q322" s="436"/>
      <c r="R322" s="79">
        <f t="shared" si="94"/>
        <v>0</v>
      </c>
      <c r="S322" s="1"/>
      <c r="T322" s="436"/>
      <c r="U322" s="79">
        <f t="shared" si="95"/>
        <v>0</v>
      </c>
      <c r="V322" s="1"/>
      <c r="W322" s="436"/>
      <c r="X322" s="79">
        <f t="shared" si="96"/>
        <v>0</v>
      </c>
      <c r="Y322" s="1"/>
      <c r="Z322" s="436"/>
      <c r="AA322" s="79">
        <f t="shared" si="97"/>
        <v>0</v>
      </c>
    </row>
    <row r="323" spans="1:27" customFormat="1" ht="17.25" customHeight="1">
      <c r="A323" s="1"/>
      <c r="B323" s="71">
        <v>9780717188833</v>
      </c>
      <c r="C323" s="240" t="s">
        <v>1880</v>
      </c>
      <c r="D323" s="32" t="s">
        <v>618</v>
      </c>
      <c r="E323" s="32" t="s">
        <v>54</v>
      </c>
      <c r="F323" s="73" t="s">
        <v>254</v>
      </c>
      <c r="G323" s="230"/>
      <c r="H323" s="403"/>
      <c r="I323" s="266">
        <v>36.25</v>
      </c>
      <c r="J323" s="405"/>
      <c r="K323" s="76">
        <f t="shared" si="91"/>
        <v>36.25</v>
      </c>
      <c r="L323" s="77">
        <f t="shared" si="92"/>
        <v>0</v>
      </c>
      <c r="M323" s="432">
        <v>0</v>
      </c>
      <c r="N323" s="78">
        <f t="shared" si="93"/>
        <v>0</v>
      </c>
      <c r="O323" s="434"/>
      <c r="P323" s="1"/>
      <c r="Q323" s="436"/>
      <c r="R323" s="79">
        <f t="shared" si="94"/>
        <v>0</v>
      </c>
      <c r="S323" s="1"/>
      <c r="T323" s="436"/>
      <c r="U323" s="79">
        <f t="shared" si="95"/>
        <v>0</v>
      </c>
      <c r="V323" s="1"/>
      <c r="W323" s="436"/>
      <c r="X323" s="79">
        <f t="shared" si="96"/>
        <v>0</v>
      </c>
      <c r="Y323" s="1"/>
      <c r="Z323" s="436"/>
      <c r="AA323" s="79">
        <f t="shared" si="97"/>
        <v>0</v>
      </c>
    </row>
    <row r="324" spans="1:27" customFormat="1" ht="17.25" customHeight="1">
      <c r="A324" s="1"/>
      <c r="B324" s="71">
        <v>9780717188826</v>
      </c>
      <c r="C324" s="240" t="s">
        <v>1881</v>
      </c>
      <c r="D324" s="32" t="s">
        <v>618</v>
      </c>
      <c r="E324" s="230" t="s">
        <v>54</v>
      </c>
      <c r="F324" s="73" t="s">
        <v>254</v>
      </c>
      <c r="G324" s="230"/>
      <c r="H324" s="403"/>
      <c r="I324" s="150">
        <v>10.75</v>
      </c>
      <c r="J324" s="405"/>
      <c r="K324" s="76">
        <f t="shared" si="91"/>
        <v>10.75</v>
      </c>
      <c r="L324" s="77">
        <f t="shared" si="92"/>
        <v>0</v>
      </c>
      <c r="M324" s="432">
        <v>0</v>
      </c>
      <c r="N324" s="78">
        <f t="shared" si="93"/>
        <v>0</v>
      </c>
      <c r="O324" s="434"/>
      <c r="P324" s="1"/>
      <c r="Q324" s="436"/>
      <c r="R324" s="79">
        <f t="shared" si="94"/>
        <v>0</v>
      </c>
      <c r="S324" s="1"/>
      <c r="T324" s="436"/>
      <c r="U324" s="79">
        <f t="shared" si="95"/>
        <v>0</v>
      </c>
      <c r="V324" s="1"/>
      <c r="W324" s="436"/>
      <c r="X324" s="79">
        <f t="shared" si="96"/>
        <v>0</v>
      </c>
      <c r="Y324" s="1"/>
      <c r="Z324" s="436"/>
      <c r="AA324" s="79">
        <f t="shared" si="97"/>
        <v>0</v>
      </c>
    </row>
    <row r="325" spans="1:27" customFormat="1" ht="17.25" customHeight="1">
      <c r="A325" s="1"/>
      <c r="B325" s="71">
        <v>9780717183579</v>
      </c>
      <c r="C325" s="240" t="s">
        <v>1882</v>
      </c>
      <c r="D325" s="32" t="s">
        <v>618</v>
      </c>
      <c r="E325" s="230" t="s">
        <v>56</v>
      </c>
      <c r="F325" s="73" t="s">
        <v>254</v>
      </c>
      <c r="G325" s="230"/>
      <c r="H325" s="403"/>
      <c r="I325" s="150">
        <v>10.95</v>
      </c>
      <c r="J325" s="405"/>
      <c r="K325" s="76">
        <f t="shared" si="91"/>
        <v>10.95</v>
      </c>
      <c r="L325" s="77">
        <f t="shared" si="92"/>
        <v>0</v>
      </c>
      <c r="M325" s="432">
        <v>0</v>
      </c>
      <c r="N325" s="78">
        <f t="shared" si="93"/>
        <v>0</v>
      </c>
      <c r="O325" s="434"/>
      <c r="P325" s="1"/>
      <c r="Q325" s="436"/>
      <c r="R325" s="79">
        <f t="shared" si="94"/>
        <v>0</v>
      </c>
      <c r="S325" s="1"/>
      <c r="T325" s="436"/>
      <c r="U325" s="79">
        <f t="shared" si="95"/>
        <v>0</v>
      </c>
      <c r="V325" s="1"/>
      <c r="W325" s="436"/>
      <c r="X325" s="79">
        <f t="shared" si="96"/>
        <v>0</v>
      </c>
      <c r="Y325" s="1"/>
      <c r="Z325" s="436"/>
      <c r="AA325" s="79">
        <f t="shared" si="97"/>
        <v>0</v>
      </c>
    </row>
    <row r="326" spans="1:27" customFormat="1" ht="17.25" customHeight="1">
      <c r="A326" s="1"/>
      <c r="B326" s="231" t="s">
        <v>1883</v>
      </c>
      <c r="C326" s="237" t="s">
        <v>1884</v>
      </c>
      <c r="D326" s="32" t="s">
        <v>618</v>
      </c>
      <c r="E326" s="238" t="s">
        <v>54</v>
      </c>
      <c r="F326" s="73" t="s">
        <v>1663</v>
      </c>
      <c r="G326" s="238" t="s">
        <v>1885</v>
      </c>
      <c r="H326" s="403"/>
      <c r="I326" s="266">
        <v>36.99</v>
      </c>
      <c r="J326" s="405"/>
      <c r="K326" s="76">
        <f t="shared" si="91"/>
        <v>36.99</v>
      </c>
      <c r="L326" s="77">
        <f t="shared" si="92"/>
        <v>0</v>
      </c>
      <c r="M326" s="432">
        <v>0</v>
      </c>
      <c r="N326" s="78">
        <f t="shared" si="93"/>
        <v>0</v>
      </c>
      <c r="O326" s="434"/>
      <c r="P326" s="1"/>
      <c r="Q326" s="436"/>
      <c r="R326" s="79">
        <f t="shared" si="94"/>
        <v>0</v>
      </c>
      <c r="S326" s="1"/>
      <c r="T326" s="436"/>
      <c r="U326" s="79">
        <f t="shared" si="95"/>
        <v>0</v>
      </c>
      <c r="V326" s="1"/>
      <c r="W326" s="436"/>
      <c r="X326" s="79">
        <f t="shared" si="96"/>
        <v>0</v>
      </c>
      <c r="Y326" s="1"/>
      <c r="Z326" s="436"/>
      <c r="AA326" s="79">
        <f t="shared" si="97"/>
        <v>0</v>
      </c>
    </row>
    <row r="327" spans="1:27" customFormat="1" ht="17.25" customHeight="1">
      <c r="A327" s="1"/>
      <c r="B327" s="231">
        <v>9781915486271</v>
      </c>
      <c r="C327" s="237" t="s">
        <v>1886</v>
      </c>
      <c r="D327" s="238" t="s">
        <v>618</v>
      </c>
      <c r="E327" s="238" t="s">
        <v>56</v>
      </c>
      <c r="F327" s="238" t="s">
        <v>1663</v>
      </c>
      <c r="G327" s="238" t="s">
        <v>1887</v>
      </c>
      <c r="H327" s="403"/>
      <c r="I327" s="266">
        <v>14.99</v>
      </c>
      <c r="J327" s="405"/>
      <c r="K327" s="76">
        <f t="shared" si="91"/>
        <v>14.99</v>
      </c>
      <c r="L327" s="77">
        <f t="shared" si="92"/>
        <v>0</v>
      </c>
      <c r="M327" s="432">
        <v>0</v>
      </c>
      <c r="N327" s="78">
        <f t="shared" si="93"/>
        <v>0</v>
      </c>
      <c r="O327" s="434"/>
      <c r="P327" s="1"/>
      <c r="Q327" s="436"/>
      <c r="R327" s="79">
        <f t="shared" si="94"/>
        <v>0</v>
      </c>
      <c r="S327" s="1"/>
      <c r="T327" s="436"/>
      <c r="U327" s="79">
        <f t="shared" si="95"/>
        <v>0</v>
      </c>
      <c r="V327" s="1"/>
      <c r="W327" s="436"/>
      <c r="X327" s="79">
        <f t="shared" si="96"/>
        <v>0</v>
      </c>
      <c r="Y327" s="1"/>
      <c r="Z327" s="436"/>
      <c r="AA327" s="79">
        <f t="shared" si="97"/>
        <v>0</v>
      </c>
    </row>
    <row r="328" spans="1:27" customFormat="1" ht="17.25" customHeight="1">
      <c r="A328" s="1"/>
      <c r="B328" s="231">
        <v>9781915486257</v>
      </c>
      <c r="C328" s="237" t="s">
        <v>1888</v>
      </c>
      <c r="D328" s="238" t="s">
        <v>618</v>
      </c>
      <c r="E328" s="238" t="s">
        <v>54</v>
      </c>
      <c r="F328" s="238" t="s">
        <v>1663</v>
      </c>
      <c r="G328" s="238" t="s">
        <v>1889</v>
      </c>
      <c r="H328" s="403"/>
      <c r="I328" s="266">
        <v>31.99</v>
      </c>
      <c r="J328" s="405"/>
      <c r="K328" s="76">
        <f t="shared" si="91"/>
        <v>31.99</v>
      </c>
      <c r="L328" s="77">
        <f t="shared" si="92"/>
        <v>0</v>
      </c>
      <c r="M328" s="432">
        <v>0</v>
      </c>
      <c r="N328" s="78">
        <f t="shared" si="93"/>
        <v>0</v>
      </c>
      <c r="O328" s="434"/>
      <c r="P328" s="1"/>
      <c r="Q328" s="436"/>
      <c r="R328" s="79">
        <f t="shared" si="94"/>
        <v>0</v>
      </c>
      <c r="S328" s="1"/>
      <c r="T328" s="436"/>
      <c r="U328" s="79">
        <f t="shared" si="95"/>
        <v>0</v>
      </c>
      <c r="V328" s="1"/>
      <c r="W328" s="436"/>
      <c r="X328" s="79">
        <f t="shared" si="96"/>
        <v>0</v>
      </c>
      <c r="Y328" s="1"/>
      <c r="Z328" s="436"/>
      <c r="AA328" s="79">
        <f t="shared" si="97"/>
        <v>0</v>
      </c>
    </row>
    <row r="329" spans="1:27" customFormat="1" ht="17.25" customHeight="1">
      <c r="A329" s="1"/>
      <c r="B329" s="231">
        <v>9781915486042</v>
      </c>
      <c r="C329" s="237" t="s">
        <v>1890</v>
      </c>
      <c r="D329" s="238" t="s">
        <v>618</v>
      </c>
      <c r="E329" s="238" t="s">
        <v>126</v>
      </c>
      <c r="F329" s="238" t="s">
        <v>1663</v>
      </c>
      <c r="G329" s="238" t="s">
        <v>1891</v>
      </c>
      <c r="H329" s="403"/>
      <c r="I329" s="266">
        <v>36.99</v>
      </c>
      <c r="J329" s="405"/>
      <c r="K329" s="76">
        <f t="shared" si="91"/>
        <v>36.99</v>
      </c>
      <c r="L329" s="77">
        <f t="shared" si="92"/>
        <v>0</v>
      </c>
      <c r="M329" s="432">
        <v>0</v>
      </c>
      <c r="N329" s="78">
        <f t="shared" si="93"/>
        <v>0</v>
      </c>
      <c r="O329" s="434"/>
      <c r="P329" s="1"/>
      <c r="Q329" s="436"/>
      <c r="R329" s="79">
        <f t="shared" si="94"/>
        <v>0</v>
      </c>
      <c r="S329" s="1"/>
      <c r="T329" s="436"/>
      <c r="U329" s="79">
        <f t="shared" si="95"/>
        <v>0</v>
      </c>
      <c r="V329" s="1"/>
      <c r="W329" s="436"/>
      <c r="X329" s="79">
        <f t="shared" si="96"/>
        <v>0</v>
      </c>
      <c r="Y329" s="1"/>
      <c r="Z329" s="436"/>
      <c r="AA329" s="79">
        <f t="shared" si="97"/>
        <v>0</v>
      </c>
    </row>
    <row r="330" spans="1:27" customFormat="1" ht="17.25" customHeight="1">
      <c r="A330" s="1"/>
      <c r="B330" s="231">
        <v>9781915486035</v>
      </c>
      <c r="C330" s="237" t="s">
        <v>1892</v>
      </c>
      <c r="D330" s="238" t="s">
        <v>618</v>
      </c>
      <c r="E330" s="238" t="s">
        <v>56</v>
      </c>
      <c r="F330" s="238" t="s">
        <v>1663</v>
      </c>
      <c r="G330" s="238" t="s">
        <v>1893</v>
      </c>
      <c r="H330" s="403"/>
      <c r="I330" s="266">
        <v>11.99</v>
      </c>
      <c r="J330" s="405"/>
      <c r="K330" s="76">
        <f t="shared" si="91"/>
        <v>11.99</v>
      </c>
      <c r="L330" s="77">
        <f t="shared" si="92"/>
        <v>0</v>
      </c>
      <c r="M330" s="432">
        <v>0</v>
      </c>
      <c r="N330" s="78">
        <f t="shared" si="93"/>
        <v>0</v>
      </c>
      <c r="O330" s="434"/>
      <c r="P330" s="1"/>
      <c r="Q330" s="436"/>
      <c r="R330" s="79">
        <f t="shared" si="94"/>
        <v>0</v>
      </c>
      <c r="S330" s="1"/>
      <c r="T330" s="436"/>
      <c r="U330" s="79">
        <f t="shared" si="95"/>
        <v>0</v>
      </c>
      <c r="V330" s="1"/>
      <c r="W330" s="436"/>
      <c r="X330" s="79">
        <f t="shared" si="96"/>
        <v>0</v>
      </c>
      <c r="Y330" s="1"/>
      <c r="Z330" s="436"/>
      <c r="AA330" s="79">
        <f t="shared" si="97"/>
        <v>0</v>
      </c>
    </row>
    <row r="331" spans="1:27" s="417" customFormat="1" ht="17.25" customHeight="1">
      <c r="A331" s="463"/>
      <c r="B331" s="464"/>
      <c r="C331" s="400" t="s">
        <v>1894</v>
      </c>
      <c r="D331" s="400"/>
      <c r="E331" s="401"/>
      <c r="F331" s="402"/>
      <c r="G331" s="402"/>
      <c r="H331" s="403"/>
      <c r="I331" s="404"/>
      <c r="J331" s="405"/>
      <c r="K331" s="465">
        <f t="shared" si="91"/>
        <v>0</v>
      </c>
      <c r="L331" s="466">
        <f t="shared" si="92"/>
        <v>0</v>
      </c>
      <c r="M331" s="432">
        <v>0</v>
      </c>
      <c r="N331" s="467">
        <f t="shared" si="93"/>
        <v>0</v>
      </c>
      <c r="O331" s="434"/>
      <c r="P331" s="463"/>
      <c r="Q331" s="436"/>
      <c r="R331" s="468">
        <f t="shared" si="94"/>
        <v>0</v>
      </c>
      <c r="S331" s="463"/>
      <c r="T331" s="436"/>
      <c r="U331" s="468">
        <f t="shared" si="95"/>
        <v>0</v>
      </c>
      <c r="V331" s="463"/>
      <c r="W331" s="436"/>
      <c r="X331" s="468">
        <f t="shared" si="96"/>
        <v>0</v>
      </c>
      <c r="Y331" s="463"/>
      <c r="Z331" s="436"/>
      <c r="AA331" s="468">
        <f t="shared" si="97"/>
        <v>0</v>
      </c>
    </row>
    <row r="332" spans="1:27" s="417" customFormat="1" ht="17.25" customHeight="1">
      <c r="A332" s="463"/>
      <c r="B332" s="464"/>
      <c r="C332" s="473"/>
      <c r="D332" s="400"/>
      <c r="E332" s="401"/>
      <c r="F332" s="471"/>
      <c r="G332" s="402"/>
      <c r="H332" s="403"/>
      <c r="I332" s="472"/>
      <c r="J332" s="405"/>
      <c r="K332" s="465">
        <f t="shared" si="91"/>
        <v>0</v>
      </c>
      <c r="L332" s="466">
        <f t="shared" si="92"/>
        <v>0</v>
      </c>
      <c r="M332" s="432">
        <v>0</v>
      </c>
      <c r="N332" s="467">
        <f t="shared" si="93"/>
        <v>0</v>
      </c>
      <c r="O332" s="434"/>
      <c r="P332" s="463"/>
      <c r="Q332" s="436"/>
      <c r="R332" s="468">
        <f t="shared" si="94"/>
        <v>0</v>
      </c>
      <c r="S332" s="463"/>
      <c r="T332" s="436"/>
      <c r="U332" s="468">
        <f t="shared" si="95"/>
        <v>0</v>
      </c>
      <c r="V332" s="463"/>
      <c r="W332" s="436"/>
      <c r="X332" s="468">
        <f t="shared" si="96"/>
        <v>0</v>
      </c>
      <c r="Y332" s="463"/>
      <c r="Z332" s="436"/>
      <c r="AA332" s="468">
        <f t="shared" si="97"/>
        <v>0</v>
      </c>
    </row>
    <row r="333" spans="1:27" s="417" customFormat="1" ht="17.25" customHeight="1">
      <c r="A333" s="463"/>
      <c r="B333" s="464"/>
      <c r="C333" s="473"/>
      <c r="D333" s="400"/>
      <c r="E333" s="401"/>
      <c r="F333" s="471"/>
      <c r="G333" s="402"/>
      <c r="H333" s="403"/>
      <c r="I333" s="472"/>
      <c r="J333" s="405"/>
      <c r="K333" s="465">
        <f t="shared" si="91"/>
        <v>0</v>
      </c>
      <c r="L333" s="466">
        <f t="shared" si="92"/>
        <v>0</v>
      </c>
      <c r="M333" s="432">
        <v>0</v>
      </c>
      <c r="N333" s="467">
        <f t="shared" si="93"/>
        <v>0</v>
      </c>
      <c r="O333" s="434"/>
      <c r="P333" s="463"/>
      <c r="Q333" s="436"/>
      <c r="R333" s="468">
        <f t="shared" si="94"/>
        <v>0</v>
      </c>
      <c r="S333" s="463"/>
      <c r="T333" s="436"/>
      <c r="U333" s="468">
        <f t="shared" si="95"/>
        <v>0</v>
      </c>
      <c r="V333" s="463"/>
      <c r="W333" s="436"/>
      <c r="X333" s="468">
        <f t="shared" si="96"/>
        <v>0</v>
      </c>
      <c r="Y333" s="463"/>
      <c r="Z333" s="436"/>
      <c r="AA333" s="468">
        <f t="shared" si="97"/>
        <v>0</v>
      </c>
    </row>
    <row r="334" spans="1:27" s="417" customFormat="1" ht="17.25" customHeight="1">
      <c r="A334" s="463"/>
      <c r="B334" s="464"/>
      <c r="C334" s="473"/>
      <c r="D334" s="400"/>
      <c r="E334" s="401"/>
      <c r="F334" s="471"/>
      <c r="G334" s="402"/>
      <c r="H334" s="403"/>
      <c r="I334" s="472"/>
      <c r="J334" s="405"/>
      <c r="K334" s="465">
        <f t="shared" si="91"/>
        <v>0</v>
      </c>
      <c r="L334" s="466">
        <f t="shared" si="92"/>
        <v>0</v>
      </c>
      <c r="M334" s="432">
        <v>0</v>
      </c>
      <c r="N334" s="467">
        <f t="shared" si="93"/>
        <v>0</v>
      </c>
      <c r="O334" s="434"/>
      <c r="P334" s="463"/>
      <c r="Q334" s="436"/>
      <c r="R334" s="468">
        <f t="shared" si="94"/>
        <v>0</v>
      </c>
      <c r="S334" s="463"/>
      <c r="T334" s="436"/>
      <c r="U334" s="468">
        <f t="shared" si="95"/>
        <v>0</v>
      </c>
      <c r="V334" s="463"/>
      <c r="W334" s="436"/>
      <c r="X334" s="468">
        <f t="shared" si="96"/>
        <v>0</v>
      </c>
      <c r="Y334" s="463"/>
      <c r="Z334" s="436"/>
      <c r="AA334" s="468">
        <f t="shared" si="97"/>
        <v>0</v>
      </c>
    </row>
    <row r="335" spans="1:27" customFormat="1" ht="17.25" customHeight="1">
      <c r="A335" s="1"/>
      <c r="B335" s="100"/>
      <c r="C335" s="132" t="s">
        <v>284</v>
      </c>
      <c r="D335" s="133"/>
      <c r="E335" s="97"/>
      <c r="F335" s="98"/>
      <c r="G335" s="99"/>
      <c r="H335" s="198"/>
      <c r="I335" s="101"/>
      <c r="J335" s="102"/>
      <c r="K335" s="103"/>
      <c r="L335" s="104"/>
      <c r="M335" s="105"/>
      <c r="N335" s="105"/>
      <c r="O335" s="100"/>
      <c r="P335" s="1"/>
      <c r="Q335" s="219"/>
      <c r="R335" s="221"/>
      <c r="S335" s="1"/>
      <c r="U335" s="222"/>
      <c r="V335" s="1"/>
      <c r="X335" s="222"/>
      <c r="Y335" s="1"/>
      <c r="AA335" s="222"/>
    </row>
    <row r="336" spans="1:27" customFormat="1" ht="17.25" customHeight="1">
      <c r="A336" s="1"/>
      <c r="B336" s="134" t="s">
        <v>683</v>
      </c>
      <c r="C336" s="135"/>
      <c r="D336" s="136"/>
      <c r="E336" s="136"/>
      <c r="F336" s="135"/>
      <c r="G336" s="135"/>
      <c r="H336" s="112">
        <f>SUM(H296:H335)</f>
        <v>0</v>
      </c>
      <c r="I336" s="75"/>
      <c r="J336" s="173"/>
      <c r="K336" s="173"/>
      <c r="L336" s="115">
        <f>SUM(L296:L335)</f>
        <v>0</v>
      </c>
      <c r="M336" s="153"/>
      <c r="N336" s="117">
        <f>SUM(N296:N335)</f>
        <v>0</v>
      </c>
      <c r="O336" s="174"/>
      <c r="P336" s="1"/>
      <c r="Q336" s="219"/>
      <c r="R336" s="221"/>
      <c r="U336" s="222"/>
      <c r="X336" s="222"/>
      <c r="AA336" s="222"/>
    </row>
    <row r="337" spans="1:27" customFormat="1" ht="17.25" customHeight="1">
      <c r="A337" s="1"/>
      <c r="B337" s="168"/>
      <c r="C337" s="140"/>
      <c r="D337" s="140"/>
      <c r="E337" s="156"/>
      <c r="F337" s="169"/>
      <c r="G337" s="169"/>
      <c r="H337" s="170"/>
      <c r="I337" s="220"/>
      <c r="J337" s="4"/>
      <c r="K337" s="4"/>
      <c r="L337" s="4"/>
      <c r="M337" s="171"/>
      <c r="N337" s="171"/>
      <c r="O337" s="169"/>
      <c r="P337" s="1"/>
      <c r="Q337" s="219"/>
      <c r="R337" s="221"/>
      <c r="U337" s="222"/>
      <c r="X337" s="222"/>
      <c r="AA337" s="222"/>
    </row>
    <row r="338" spans="1:27" customFormat="1" ht="30" customHeight="1">
      <c r="A338" s="1"/>
      <c r="B338" s="387" t="s">
        <v>1895</v>
      </c>
      <c r="C338" s="371"/>
      <c r="D338" s="371"/>
      <c r="E338" s="371"/>
      <c r="F338" s="371"/>
      <c r="G338" s="371"/>
      <c r="H338" s="371"/>
      <c r="I338" s="371"/>
      <c r="J338" s="371"/>
      <c r="K338" s="371"/>
      <c r="L338" s="371"/>
      <c r="M338" s="371"/>
      <c r="N338" s="371"/>
      <c r="O338" s="372"/>
      <c r="P338" s="1"/>
      <c r="Q338" s="219"/>
      <c r="R338" s="221"/>
      <c r="U338" s="222"/>
      <c r="X338" s="222"/>
      <c r="AA338" s="222"/>
    </row>
    <row r="339" spans="1:27" customFormat="1" ht="30" customHeight="1">
      <c r="A339" s="15"/>
      <c r="B339" s="144" t="s">
        <v>78</v>
      </c>
      <c r="C339" s="28" t="s">
        <v>79</v>
      </c>
      <c r="D339" s="28" t="s">
        <v>80</v>
      </c>
      <c r="E339" s="28" t="s">
        <v>81</v>
      </c>
      <c r="F339" s="145" t="s">
        <v>82</v>
      </c>
      <c r="G339" s="28" t="s">
        <v>83</v>
      </c>
      <c r="H339" s="146" t="s">
        <v>84</v>
      </c>
      <c r="I339" s="147" t="s">
        <v>85</v>
      </c>
      <c r="J339" s="148" t="s">
        <v>86</v>
      </c>
      <c r="K339" s="148" t="s">
        <v>87</v>
      </c>
      <c r="L339" s="148" t="s">
        <v>88</v>
      </c>
      <c r="M339" s="149" t="s">
        <v>89</v>
      </c>
      <c r="N339" s="149" t="s">
        <v>90</v>
      </c>
      <c r="O339" s="28" t="s">
        <v>91</v>
      </c>
      <c r="P339" s="15"/>
      <c r="Q339" s="385" t="s">
        <v>92</v>
      </c>
      <c r="R339" s="379"/>
      <c r="S339" s="15"/>
      <c r="T339" s="385" t="s">
        <v>93</v>
      </c>
      <c r="U339" s="379"/>
      <c r="V339" s="15"/>
      <c r="W339" s="385" t="s">
        <v>94</v>
      </c>
      <c r="X339" s="379"/>
      <c r="Y339" s="15"/>
      <c r="Z339" s="386" t="s">
        <v>95</v>
      </c>
      <c r="AA339" s="379"/>
    </row>
    <row r="340" spans="1:27" customFormat="1" ht="17.25" customHeight="1">
      <c r="A340" s="1"/>
      <c r="B340" s="91">
        <v>9781907330636</v>
      </c>
      <c r="C340" s="30" t="s">
        <v>1896</v>
      </c>
      <c r="D340" s="29" t="s">
        <v>1897</v>
      </c>
      <c r="E340" s="73" t="s">
        <v>56</v>
      </c>
      <c r="F340" s="29" t="s">
        <v>1428</v>
      </c>
      <c r="G340" s="93">
        <v>907330</v>
      </c>
      <c r="H340" s="418"/>
      <c r="I340" s="260">
        <v>8.5</v>
      </c>
      <c r="J340" s="405"/>
      <c r="K340" s="76">
        <f t="shared" ref="K340:K354" si="98">I340-(I340*J340)</f>
        <v>8.5</v>
      </c>
      <c r="L340" s="77">
        <f t="shared" ref="L340:L354" si="99">K340*H340</f>
        <v>0</v>
      </c>
      <c r="M340" s="432">
        <v>0</v>
      </c>
      <c r="N340" s="78">
        <f t="shared" ref="N340:N354" si="100">L340+(L340*M340)</f>
        <v>0</v>
      </c>
      <c r="O340" s="434"/>
      <c r="P340" s="1"/>
      <c r="Q340" s="436"/>
      <c r="R340" s="79">
        <f t="shared" ref="R340:R354" si="101">IF(Q340="YES",$H340,0)</f>
        <v>0</v>
      </c>
      <c r="S340" s="1"/>
      <c r="T340" s="436"/>
      <c r="U340" s="79">
        <f t="shared" ref="U340:U354" si="102">IF(T340="YES",$H340,0)</f>
        <v>0</v>
      </c>
      <c r="V340" s="1"/>
      <c r="W340" s="436"/>
      <c r="X340" s="79">
        <f t="shared" ref="X340:X354" si="103">IF(W340="YES",$H340,0)</f>
        <v>0</v>
      </c>
      <c r="Y340" s="1"/>
      <c r="Z340" s="436"/>
      <c r="AA340" s="79">
        <f t="shared" ref="AA340:AA354" si="104">IF(Z340="YES",$H340,0)</f>
        <v>0</v>
      </c>
    </row>
    <row r="341" spans="1:27" customFormat="1" ht="17.25" customHeight="1">
      <c r="A341" s="1"/>
      <c r="B341" s="91"/>
      <c r="C341" s="30" t="s">
        <v>283</v>
      </c>
      <c r="D341" s="29" t="s">
        <v>1897</v>
      </c>
      <c r="E341" s="195" t="s">
        <v>1840</v>
      </c>
      <c r="F341" s="29" t="s">
        <v>1428</v>
      </c>
      <c r="G341" s="157"/>
      <c r="H341" s="418"/>
      <c r="I341" s="270">
        <v>9.5</v>
      </c>
      <c r="J341" s="405"/>
      <c r="K341" s="76">
        <f t="shared" si="98"/>
        <v>9.5</v>
      </c>
      <c r="L341" s="77">
        <f t="shared" si="99"/>
        <v>0</v>
      </c>
      <c r="M341" s="432">
        <v>0</v>
      </c>
      <c r="N341" s="78">
        <f t="shared" si="100"/>
        <v>0</v>
      </c>
      <c r="O341" s="434"/>
      <c r="P341" s="1"/>
      <c r="Q341" s="436"/>
      <c r="R341" s="79">
        <f t="shared" si="101"/>
        <v>0</v>
      </c>
      <c r="S341" s="1"/>
      <c r="T341" s="436"/>
      <c r="U341" s="79">
        <f t="shared" si="102"/>
        <v>0</v>
      </c>
      <c r="V341" s="1"/>
      <c r="W341" s="436"/>
      <c r="X341" s="79">
        <f t="shared" si="103"/>
        <v>0</v>
      </c>
      <c r="Y341" s="1"/>
      <c r="Z341" s="436"/>
      <c r="AA341" s="79">
        <f t="shared" si="104"/>
        <v>0</v>
      </c>
    </row>
    <row r="342" spans="1:27" customFormat="1" ht="17.25" customHeight="1">
      <c r="A342" s="1"/>
      <c r="B342" s="271">
        <v>9780714423067</v>
      </c>
      <c r="C342" s="272" t="s">
        <v>1898</v>
      </c>
      <c r="D342" s="273" t="s">
        <v>1897</v>
      </c>
      <c r="E342" s="73" t="s">
        <v>54</v>
      </c>
      <c r="F342" s="73" t="s">
        <v>127</v>
      </c>
      <c r="G342" s="32">
        <v>23067</v>
      </c>
      <c r="H342" s="403"/>
      <c r="I342" s="150">
        <v>39.9</v>
      </c>
      <c r="J342" s="405"/>
      <c r="K342" s="76">
        <f t="shared" si="98"/>
        <v>39.9</v>
      </c>
      <c r="L342" s="77">
        <f t="shared" si="99"/>
        <v>0</v>
      </c>
      <c r="M342" s="432">
        <v>0</v>
      </c>
      <c r="N342" s="78">
        <f t="shared" si="100"/>
        <v>0</v>
      </c>
      <c r="O342" s="434"/>
      <c r="P342" s="1"/>
      <c r="Q342" s="436"/>
      <c r="R342" s="79">
        <f t="shared" si="101"/>
        <v>0</v>
      </c>
      <c r="S342" s="1"/>
      <c r="T342" s="436"/>
      <c r="U342" s="79">
        <f t="shared" si="102"/>
        <v>0</v>
      </c>
      <c r="V342" s="1"/>
      <c r="W342" s="436"/>
      <c r="X342" s="79">
        <f t="shared" si="103"/>
        <v>0</v>
      </c>
      <c r="Y342" s="1"/>
      <c r="Z342" s="436"/>
      <c r="AA342" s="79">
        <f t="shared" si="104"/>
        <v>0</v>
      </c>
    </row>
    <row r="343" spans="1:27" customFormat="1" ht="17.25" customHeight="1">
      <c r="A343" s="1"/>
      <c r="B343" s="232">
        <v>9781845363666</v>
      </c>
      <c r="C343" s="86" t="s">
        <v>1899</v>
      </c>
      <c r="D343" s="208" t="s">
        <v>1897</v>
      </c>
      <c r="E343" s="32" t="s">
        <v>56</v>
      </c>
      <c r="F343" s="233" t="s">
        <v>140</v>
      </c>
      <c r="G343" s="233" t="s">
        <v>1900</v>
      </c>
      <c r="H343" s="403"/>
      <c r="I343" s="263">
        <v>5.5</v>
      </c>
      <c r="J343" s="405"/>
      <c r="K343" s="76">
        <f t="shared" si="98"/>
        <v>5.5</v>
      </c>
      <c r="L343" s="77">
        <f t="shared" si="99"/>
        <v>0</v>
      </c>
      <c r="M343" s="432">
        <v>0</v>
      </c>
      <c r="N343" s="78">
        <f t="shared" si="100"/>
        <v>0</v>
      </c>
      <c r="O343" s="434"/>
      <c r="P343" s="1"/>
      <c r="Q343" s="436"/>
      <c r="R343" s="79">
        <f t="shared" si="101"/>
        <v>0</v>
      </c>
      <c r="S343" s="1"/>
      <c r="T343" s="436"/>
      <c r="U343" s="79">
        <f t="shared" si="102"/>
        <v>0</v>
      </c>
      <c r="V343" s="1"/>
      <c r="W343" s="436"/>
      <c r="X343" s="79">
        <f t="shared" si="103"/>
        <v>0</v>
      </c>
      <c r="Y343" s="1"/>
      <c r="Z343" s="436"/>
      <c r="AA343" s="79">
        <f t="shared" si="104"/>
        <v>0</v>
      </c>
    </row>
    <row r="344" spans="1:27" customFormat="1" ht="17.25" customHeight="1">
      <c r="A344" s="1"/>
      <c r="B344" s="232">
        <v>9781845369507</v>
      </c>
      <c r="C344" s="235" t="s">
        <v>1901</v>
      </c>
      <c r="D344" s="208" t="s">
        <v>1897</v>
      </c>
      <c r="E344" s="32" t="s">
        <v>54</v>
      </c>
      <c r="F344" s="233" t="s">
        <v>140</v>
      </c>
      <c r="G344" s="233" t="s">
        <v>1902</v>
      </c>
      <c r="H344" s="403"/>
      <c r="I344" s="263">
        <v>39.950000000000003</v>
      </c>
      <c r="J344" s="405"/>
      <c r="K344" s="76">
        <f t="shared" si="98"/>
        <v>39.950000000000003</v>
      </c>
      <c r="L344" s="77">
        <f t="shared" si="99"/>
        <v>0</v>
      </c>
      <c r="M344" s="432">
        <v>0</v>
      </c>
      <c r="N344" s="78">
        <f t="shared" si="100"/>
        <v>0</v>
      </c>
      <c r="O344" s="434"/>
      <c r="P344" s="1"/>
      <c r="Q344" s="436"/>
      <c r="R344" s="79">
        <f t="shared" si="101"/>
        <v>0</v>
      </c>
      <c r="S344" s="1"/>
      <c r="T344" s="436"/>
      <c r="U344" s="79">
        <f t="shared" si="102"/>
        <v>0</v>
      </c>
      <c r="V344" s="1"/>
      <c r="W344" s="436"/>
      <c r="X344" s="79">
        <f t="shared" si="103"/>
        <v>0</v>
      </c>
      <c r="Y344" s="1"/>
      <c r="Z344" s="436"/>
      <c r="AA344" s="79">
        <f t="shared" si="104"/>
        <v>0</v>
      </c>
    </row>
    <row r="345" spans="1:27" customFormat="1" ht="17.25" customHeight="1">
      <c r="A345" s="1"/>
      <c r="B345" s="232">
        <v>9781845369514</v>
      </c>
      <c r="C345" s="86" t="s">
        <v>1903</v>
      </c>
      <c r="D345" s="208" t="s">
        <v>1897</v>
      </c>
      <c r="E345" s="32" t="s">
        <v>54</v>
      </c>
      <c r="F345" s="233" t="s">
        <v>140</v>
      </c>
      <c r="G345" s="233" t="s">
        <v>1904</v>
      </c>
      <c r="H345" s="403"/>
      <c r="I345" s="263">
        <v>20.95</v>
      </c>
      <c r="J345" s="405"/>
      <c r="K345" s="76">
        <f t="shared" si="98"/>
        <v>20.95</v>
      </c>
      <c r="L345" s="77">
        <f t="shared" si="99"/>
        <v>0</v>
      </c>
      <c r="M345" s="432">
        <v>0</v>
      </c>
      <c r="N345" s="78">
        <f t="shared" si="100"/>
        <v>0</v>
      </c>
      <c r="O345" s="434"/>
      <c r="P345" s="1"/>
      <c r="Q345" s="436"/>
      <c r="R345" s="79">
        <f t="shared" si="101"/>
        <v>0</v>
      </c>
      <c r="S345" s="1"/>
      <c r="T345" s="436"/>
      <c r="U345" s="79">
        <f t="shared" si="102"/>
        <v>0</v>
      </c>
      <c r="V345" s="1"/>
      <c r="W345" s="436"/>
      <c r="X345" s="79">
        <f t="shared" si="103"/>
        <v>0</v>
      </c>
      <c r="Y345" s="1"/>
      <c r="Z345" s="436"/>
      <c r="AA345" s="79">
        <f t="shared" si="104"/>
        <v>0</v>
      </c>
    </row>
    <row r="346" spans="1:27" customFormat="1" ht="17.25" customHeight="1">
      <c r="A346" s="1"/>
      <c r="B346" s="232"/>
      <c r="C346" s="86" t="s">
        <v>1905</v>
      </c>
      <c r="D346" s="208" t="s">
        <v>1897</v>
      </c>
      <c r="E346" s="32" t="s">
        <v>54</v>
      </c>
      <c r="F346" s="233" t="s">
        <v>140</v>
      </c>
      <c r="G346" s="233" t="s">
        <v>1906</v>
      </c>
      <c r="H346" s="403"/>
      <c r="I346" s="263">
        <v>36.950000000000003</v>
      </c>
      <c r="J346" s="405"/>
      <c r="K346" s="76">
        <f t="shared" si="98"/>
        <v>36.950000000000003</v>
      </c>
      <c r="L346" s="77">
        <f t="shared" si="99"/>
        <v>0</v>
      </c>
      <c r="M346" s="432">
        <v>0</v>
      </c>
      <c r="N346" s="78">
        <f t="shared" si="100"/>
        <v>0</v>
      </c>
      <c r="O346" s="434"/>
      <c r="P346" s="1"/>
      <c r="Q346" s="436"/>
      <c r="R346" s="79">
        <f t="shared" si="101"/>
        <v>0</v>
      </c>
      <c r="S346" s="1"/>
      <c r="T346" s="436"/>
      <c r="U346" s="79">
        <f t="shared" si="102"/>
        <v>0</v>
      </c>
      <c r="V346" s="1"/>
      <c r="W346" s="436"/>
      <c r="X346" s="79">
        <f t="shared" si="103"/>
        <v>0</v>
      </c>
      <c r="Y346" s="1"/>
      <c r="Z346" s="436"/>
      <c r="AA346" s="79">
        <f t="shared" si="104"/>
        <v>0</v>
      </c>
    </row>
    <row r="347" spans="1:27" customFormat="1" ht="17.25" customHeight="1">
      <c r="A347" s="1"/>
      <c r="B347" s="232">
        <v>9781845366193</v>
      </c>
      <c r="C347" s="86" t="s">
        <v>1907</v>
      </c>
      <c r="D347" s="208" t="s">
        <v>1897</v>
      </c>
      <c r="E347" s="32" t="s">
        <v>56</v>
      </c>
      <c r="F347" s="233" t="s">
        <v>140</v>
      </c>
      <c r="G347" s="233" t="s">
        <v>1908</v>
      </c>
      <c r="H347" s="403"/>
      <c r="I347" s="263">
        <v>9.9499999999999993</v>
      </c>
      <c r="J347" s="405"/>
      <c r="K347" s="76">
        <f t="shared" si="98"/>
        <v>9.9499999999999993</v>
      </c>
      <c r="L347" s="77">
        <f t="shared" si="99"/>
        <v>0</v>
      </c>
      <c r="M347" s="432">
        <v>0</v>
      </c>
      <c r="N347" s="78">
        <f t="shared" si="100"/>
        <v>0</v>
      </c>
      <c r="O347" s="434"/>
      <c r="P347" s="1"/>
      <c r="Q347" s="436"/>
      <c r="R347" s="79">
        <f t="shared" si="101"/>
        <v>0</v>
      </c>
      <c r="S347" s="1"/>
      <c r="T347" s="436"/>
      <c r="U347" s="79">
        <f t="shared" si="102"/>
        <v>0</v>
      </c>
      <c r="V347" s="1"/>
      <c r="W347" s="436"/>
      <c r="X347" s="79">
        <f t="shared" si="103"/>
        <v>0</v>
      </c>
      <c r="Y347" s="1"/>
      <c r="Z347" s="436"/>
      <c r="AA347" s="79">
        <f t="shared" si="104"/>
        <v>0</v>
      </c>
    </row>
    <row r="348" spans="1:27" customFormat="1" ht="17.25" customHeight="1">
      <c r="A348" s="1"/>
      <c r="B348" s="231">
        <v>9781908507945</v>
      </c>
      <c r="C348" s="237" t="s">
        <v>1909</v>
      </c>
      <c r="D348" s="238" t="s">
        <v>1897</v>
      </c>
      <c r="E348" s="238" t="s">
        <v>54</v>
      </c>
      <c r="F348" s="238" t="s">
        <v>216</v>
      </c>
      <c r="G348" s="238" t="s">
        <v>1910</v>
      </c>
      <c r="H348" s="403"/>
      <c r="I348" s="266">
        <v>12.95</v>
      </c>
      <c r="J348" s="405"/>
      <c r="K348" s="76">
        <f t="shared" si="98"/>
        <v>12.95</v>
      </c>
      <c r="L348" s="77">
        <f t="shared" si="99"/>
        <v>0</v>
      </c>
      <c r="M348" s="432">
        <v>0</v>
      </c>
      <c r="N348" s="78">
        <f t="shared" si="100"/>
        <v>0</v>
      </c>
      <c r="O348" s="434"/>
      <c r="P348" s="1"/>
      <c r="Q348" s="436"/>
      <c r="R348" s="79">
        <f t="shared" si="101"/>
        <v>0</v>
      </c>
      <c r="S348" s="1"/>
      <c r="T348" s="436"/>
      <c r="U348" s="79">
        <f t="shared" si="102"/>
        <v>0</v>
      </c>
      <c r="V348" s="1"/>
      <c r="W348" s="436"/>
      <c r="X348" s="79">
        <f t="shared" si="103"/>
        <v>0</v>
      </c>
      <c r="Y348" s="1"/>
      <c r="Z348" s="436"/>
      <c r="AA348" s="79">
        <f t="shared" si="104"/>
        <v>0</v>
      </c>
    </row>
    <row r="349" spans="1:27" customFormat="1" ht="17.25" customHeight="1">
      <c r="A349" s="1"/>
      <c r="B349" s="231">
        <v>9781917848640</v>
      </c>
      <c r="C349" s="237" t="s">
        <v>1911</v>
      </c>
      <c r="D349" s="238" t="s">
        <v>1897</v>
      </c>
      <c r="E349" s="238" t="s">
        <v>56</v>
      </c>
      <c r="F349" s="238" t="s">
        <v>1534</v>
      </c>
      <c r="G349" s="238" t="s">
        <v>1912</v>
      </c>
      <c r="H349" s="403"/>
      <c r="I349" s="266">
        <v>5.5</v>
      </c>
      <c r="J349" s="405"/>
      <c r="K349" s="76">
        <f t="shared" si="98"/>
        <v>5.5</v>
      </c>
      <c r="L349" s="77">
        <f t="shared" si="99"/>
        <v>0</v>
      </c>
      <c r="M349" s="432">
        <v>0</v>
      </c>
      <c r="N349" s="78">
        <f t="shared" si="100"/>
        <v>0</v>
      </c>
      <c r="O349" s="434"/>
      <c r="P349" s="1"/>
      <c r="Q349" s="436"/>
      <c r="R349" s="79">
        <f t="shared" si="101"/>
        <v>0</v>
      </c>
      <c r="S349" s="1"/>
      <c r="T349" s="436"/>
      <c r="U349" s="79">
        <f t="shared" si="102"/>
        <v>0</v>
      </c>
      <c r="V349" s="1"/>
      <c r="W349" s="436"/>
      <c r="X349" s="79">
        <f t="shared" si="103"/>
        <v>0</v>
      </c>
      <c r="Y349" s="1"/>
      <c r="Z349" s="436"/>
      <c r="AA349" s="79">
        <f t="shared" si="104"/>
        <v>0</v>
      </c>
    </row>
    <row r="350" spans="1:27" customFormat="1" ht="17.25" customHeight="1">
      <c r="A350" s="1"/>
      <c r="B350" s="71">
        <v>9780717148707</v>
      </c>
      <c r="C350" s="240" t="s">
        <v>1913</v>
      </c>
      <c r="D350" s="32" t="s">
        <v>1897</v>
      </c>
      <c r="E350" s="32" t="s">
        <v>54</v>
      </c>
      <c r="F350" s="73" t="s">
        <v>254</v>
      </c>
      <c r="G350" s="230"/>
      <c r="H350" s="403"/>
      <c r="I350" s="150">
        <v>18.95</v>
      </c>
      <c r="J350" s="405"/>
      <c r="K350" s="76">
        <f t="shared" si="98"/>
        <v>18.95</v>
      </c>
      <c r="L350" s="77">
        <f t="shared" si="99"/>
        <v>0</v>
      </c>
      <c r="M350" s="432">
        <v>0</v>
      </c>
      <c r="N350" s="78">
        <f t="shared" si="100"/>
        <v>0</v>
      </c>
      <c r="O350" s="434"/>
      <c r="P350" s="1"/>
      <c r="Q350" s="436"/>
      <c r="R350" s="79">
        <f t="shared" si="101"/>
        <v>0</v>
      </c>
      <c r="S350" s="1"/>
      <c r="T350" s="436"/>
      <c r="U350" s="79">
        <f t="shared" si="102"/>
        <v>0</v>
      </c>
      <c r="V350" s="1"/>
      <c r="W350" s="436"/>
      <c r="X350" s="79">
        <f t="shared" si="103"/>
        <v>0</v>
      </c>
      <c r="Y350" s="1"/>
      <c r="Z350" s="436"/>
      <c r="AA350" s="79">
        <f t="shared" si="104"/>
        <v>0</v>
      </c>
    </row>
    <row r="351" spans="1:27" customFormat="1" ht="17.25" customHeight="1">
      <c r="A351" s="1"/>
      <c r="B351" s="71">
        <v>9780717190478</v>
      </c>
      <c r="C351" s="240" t="s">
        <v>1914</v>
      </c>
      <c r="D351" s="32" t="s">
        <v>1897</v>
      </c>
      <c r="E351" s="32" t="s">
        <v>56</v>
      </c>
      <c r="F351" s="73" t="s">
        <v>254</v>
      </c>
      <c r="G351" s="230"/>
      <c r="H351" s="403"/>
      <c r="I351" s="150">
        <v>10.95</v>
      </c>
      <c r="J351" s="405"/>
      <c r="K351" s="76">
        <f t="shared" si="98"/>
        <v>10.95</v>
      </c>
      <c r="L351" s="77">
        <f t="shared" si="99"/>
        <v>0</v>
      </c>
      <c r="M351" s="432">
        <v>0</v>
      </c>
      <c r="N351" s="78">
        <f t="shared" si="100"/>
        <v>0</v>
      </c>
      <c r="O351" s="434"/>
      <c r="P351" s="1"/>
      <c r="Q351" s="436"/>
      <c r="R351" s="79">
        <f t="shared" si="101"/>
        <v>0</v>
      </c>
      <c r="S351" s="1"/>
      <c r="T351" s="436"/>
      <c r="U351" s="79">
        <f t="shared" si="102"/>
        <v>0</v>
      </c>
      <c r="V351" s="1"/>
      <c r="W351" s="436"/>
      <c r="X351" s="79">
        <f t="shared" si="103"/>
        <v>0</v>
      </c>
      <c r="Y351" s="1"/>
      <c r="Z351" s="436"/>
      <c r="AA351" s="79">
        <f t="shared" si="104"/>
        <v>0</v>
      </c>
    </row>
    <row r="352" spans="1:27" s="417" customFormat="1" ht="17.25" customHeight="1">
      <c r="A352" s="463"/>
      <c r="B352" s="464"/>
      <c r="C352" s="473"/>
      <c r="D352" s="494"/>
      <c r="E352" s="401"/>
      <c r="F352" s="471"/>
      <c r="G352" s="402"/>
      <c r="H352" s="403"/>
      <c r="I352" s="472"/>
      <c r="J352" s="405"/>
      <c r="K352" s="465">
        <f t="shared" si="98"/>
        <v>0</v>
      </c>
      <c r="L352" s="466">
        <f t="shared" si="99"/>
        <v>0</v>
      </c>
      <c r="M352" s="432">
        <v>0</v>
      </c>
      <c r="N352" s="467">
        <f t="shared" si="100"/>
        <v>0</v>
      </c>
      <c r="O352" s="434"/>
      <c r="P352" s="463"/>
      <c r="Q352" s="436"/>
      <c r="R352" s="468">
        <f t="shared" si="101"/>
        <v>0</v>
      </c>
      <c r="S352" s="463"/>
      <c r="T352" s="436"/>
      <c r="U352" s="468">
        <f t="shared" si="102"/>
        <v>0</v>
      </c>
      <c r="V352" s="463"/>
      <c r="W352" s="436"/>
      <c r="X352" s="468">
        <f t="shared" si="103"/>
        <v>0</v>
      </c>
      <c r="Y352" s="463"/>
      <c r="Z352" s="436"/>
      <c r="AA352" s="468">
        <f t="shared" si="104"/>
        <v>0</v>
      </c>
    </row>
    <row r="353" spans="1:27" s="417" customFormat="1" ht="17.25" customHeight="1">
      <c r="A353" s="463"/>
      <c r="B353" s="464"/>
      <c r="C353" s="473"/>
      <c r="D353" s="494"/>
      <c r="E353" s="401"/>
      <c r="F353" s="471"/>
      <c r="G353" s="402"/>
      <c r="H353" s="403"/>
      <c r="I353" s="472"/>
      <c r="J353" s="405"/>
      <c r="K353" s="465">
        <f t="shared" si="98"/>
        <v>0</v>
      </c>
      <c r="L353" s="466">
        <f t="shared" si="99"/>
        <v>0</v>
      </c>
      <c r="M353" s="432">
        <v>0</v>
      </c>
      <c r="N353" s="467">
        <f t="shared" si="100"/>
        <v>0</v>
      </c>
      <c r="O353" s="434"/>
      <c r="P353" s="463"/>
      <c r="Q353" s="436"/>
      <c r="R353" s="468">
        <f t="shared" si="101"/>
        <v>0</v>
      </c>
      <c r="S353" s="463"/>
      <c r="T353" s="436"/>
      <c r="U353" s="468">
        <f t="shared" si="102"/>
        <v>0</v>
      </c>
      <c r="V353" s="463"/>
      <c r="W353" s="436"/>
      <c r="X353" s="468">
        <f t="shared" si="103"/>
        <v>0</v>
      </c>
      <c r="Y353" s="463"/>
      <c r="Z353" s="436"/>
      <c r="AA353" s="468">
        <f t="shared" si="104"/>
        <v>0</v>
      </c>
    </row>
    <row r="354" spans="1:27" s="417" customFormat="1" ht="17.25" customHeight="1">
      <c r="A354" s="463"/>
      <c r="B354" s="464"/>
      <c r="C354" s="473"/>
      <c r="D354" s="494"/>
      <c r="E354" s="401"/>
      <c r="F354" s="471"/>
      <c r="G354" s="402"/>
      <c r="H354" s="403"/>
      <c r="I354" s="472"/>
      <c r="J354" s="405"/>
      <c r="K354" s="465">
        <f t="shared" si="98"/>
        <v>0</v>
      </c>
      <c r="L354" s="466">
        <f t="shared" si="99"/>
        <v>0</v>
      </c>
      <c r="M354" s="432">
        <v>0</v>
      </c>
      <c r="N354" s="467">
        <f t="shared" si="100"/>
        <v>0</v>
      </c>
      <c r="O354" s="434"/>
      <c r="P354" s="463"/>
      <c r="Q354" s="436"/>
      <c r="R354" s="468">
        <f t="shared" si="101"/>
        <v>0</v>
      </c>
      <c r="S354" s="463"/>
      <c r="T354" s="436"/>
      <c r="U354" s="468">
        <f t="shared" si="102"/>
        <v>0</v>
      </c>
      <c r="V354" s="463"/>
      <c r="W354" s="436"/>
      <c r="X354" s="468">
        <f t="shared" si="103"/>
        <v>0</v>
      </c>
      <c r="Y354" s="463"/>
      <c r="Z354" s="436"/>
      <c r="AA354" s="468">
        <f t="shared" si="104"/>
        <v>0</v>
      </c>
    </row>
    <row r="355" spans="1:27" customFormat="1" ht="17.25" customHeight="1">
      <c r="A355" s="1"/>
      <c r="B355" s="100"/>
      <c r="C355" s="132" t="s">
        <v>284</v>
      </c>
      <c r="D355" s="133"/>
      <c r="E355" s="97"/>
      <c r="F355" s="98"/>
      <c r="G355" s="99"/>
      <c r="H355" s="198"/>
      <c r="I355" s="101"/>
      <c r="J355" s="102"/>
      <c r="K355" s="103"/>
      <c r="L355" s="104"/>
      <c r="M355" s="105"/>
      <c r="N355" s="105"/>
      <c r="O355" s="100"/>
      <c r="P355" s="1"/>
      <c r="Q355" s="219"/>
      <c r="R355" s="221"/>
      <c r="S355" s="1"/>
      <c r="U355" s="222"/>
      <c r="V355" s="1"/>
      <c r="X355" s="222"/>
      <c r="Y355" s="1"/>
      <c r="AA355" s="222"/>
    </row>
    <row r="356" spans="1:27" customFormat="1" ht="17.25" customHeight="1">
      <c r="A356" s="1"/>
      <c r="B356" s="175" t="s">
        <v>1915</v>
      </c>
      <c r="C356" s="167"/>
      <c r="D356" s="176"/>
      <c r="E356" s="176"/>
      <c r="F356" s="167"/>
      <c r="G356" s="167"/>
      <c r="H356" s="112">
        <f>SUM(H340:H355)</f>
        <v>0</v>
      </c>
      <c r="I356" s="244"/>
      <c r="J356" s="114"/>
      <c r="K356" s="114"/>
      <c r="L356" s="115">
        <f>SUM(L340:L355)</f>
        <v>0</v>
      </c>
      <c r="M356" s="153"/>
      <c r="N356" s="117">
        <f>SUM(N340:N355)</f>
        <v>0</v>
      </c>
      <c r="O356" s="167"/>
      <c r="P356" s="1"/>
      <c r="Q356" s="219"/>
      <c r="R356" s="221"/>
      <c r="U356" s="222"/>
      <c r="X356" s="222"/>
      <c r="AA356" s="222"/>
    </row>
    <row r="357" spans="1:27" customFormat="1" ht="17.25" customHeight="1">
      <c r="A357" s="1"/>
      <c r="B357" s="168"/>
      <c r="C357" s="140"/>
      <c r="D357" s="140"/>
      <c r="E357" s="156"/>
      <c r="F357" s="169"/>
      <c r="G357" s="169"/>
      <c r="H357" s="170"/>
      <c r="I357" s="220"/>
      <c r="J357" s="4"/>
      <c r="K357" s="4"/>
      <c r="L357" s="4"/>
      <c r="M357" s="171"/>
      <c r="N357" s="171"/>
      <c r="O357" s="169"/>
      <c r="P357" s="1"/>
      <c r="Q357" s="219"/>
      <c r="R357" s="221"/>
      <c r="U357" s="222"/>
      <c r="X357" s="222"/>
      <c r="AA357" s="222"/>
    </row>
    <row r="358" spans="1:27" customFormat="1" ht="30" customHeight="1">
      <c r="A358" s="1"/>
      <c r="B358" s="387" t="s">
        <v>1916</v>
      </c>
      <c r="C358" s="371"/>
      <c r="D358" s="371"/>
      <c r="E358" s="371"/>
      <c r="F358" s="371"/>
      <c r="G358" s="371"/>
      <c r="H358" s="371"/>
      <c r="I358" s="371"/>
      <c r="J358" s="371"/>
      <c r="K358" s="371"/>
      <c r="L358" s="371"/>
      <c r="M358" s="371"/>
      <c r="N358" s="371"/>
      <c r="O358" s="372"/>
      <c r="P358" s="1"/>
      <c r="Q358" s="219"/>
      <c r="R358" s="221"/>
      <c r="U358" s="222"/>
      <c r="X358" s="222"/>
      <c r="AA358" s="222"/>
    </row>
    <row r="359" spans="1:27" customFormat="1" ht="30" customHeight="1">
      <c r="A359" s="15"/>
      <c r="B359" s="144" t="s">
        <v>78</v>
      </c>
      <c r="C359" s="28" t="s">
        <v>79</v>
      </c>
      <c r="D359" s="28" t="s">
        <v>80</v>
      </c>
      <c r="E359" s="28" t="s">
        <v>81</v>
      </c>
      <c r="F359" s="145" t="s">
        <v>82</v>
      </c>
      <c r="G359" s="28" t="s">
        <v>83</v>
      </c>
      <c r="H359" s="146" t="s">
        <v>84</v>
      </c>
      <c r="I359" s="147" t="s">
        <v>85</v>
      </c>
      <c r="J359" s="148" t="s">
        <v>86</v>
      </c>
      <c r="K359" s="148" t="s">
        <v>87</v>
      </c>
      <c r="L359" s="148" t="s">
        <v>88</v>
      </c>
      <c r="M359" s="149" t="s">
        <v>89</v>
      </c>
      <c r="N359" s="149" t="s">
        <v>90</v>
      </c>
      <c r="O359" s="28" t="s">
        <v>91</v>
      </c>
      <c r="P359" s="15"/>
      <c r="Q359" s="385" t="s">
        <v>92</v>
      </c>
      <c r="R359" s="379"/>
      <c r="S359" s="15"/>
      <c r="T359" s="385" t="s">
        <v>93</v>
      </c>
      <c r="U359" s="379"/>
      <c r="V359" s="15"/>
      <c r="W359" s="385" t="s">
        <v>94</v>
      </c>
      <c r="X359" s="379"/>
      <c r="Y359" s="15"/>
      <c r="Z359" s="386" t="s">
        <v>95</v>
      </c>
      <c r="AA359" s="379"/>
    </row>
    <row r="360" spans="1:27" customFormat="1" ht="17.25" customHeight="1">
      <c r="A360" s="1"/>
      <c r="B360" s="91">
        <v>9781907330698</v>
      </c>
      <c r="C360" s="92" t="s">
        <v>1917</v>
      </c>
      <c r="D360" s="93" t="s">
        <v>1918</v>
      </c>
      <c r="E360" s="184" t="s">
        <v>56</v>
      </c>
      <c r="F360" s="29" t="s">
        <v>1428</v>
      </c>
      <c r="G360" s="93">
        <v>907330</v>
      </c>
      <c r="H360" s="418"/>
      <c r="I360" s="260">
        <v>8.5</v>
      </c>
      <c r="J360" s="405"/>
      <c r="K360" s="76">
        <f t="shared" ref="K360:K373" si="105">I360-(I360*J360)</f>
        <v>8.5</v>
      </c>
      <c r="L360" s="77">
        <f t="shared" ref="L360:L373" si="106">K360*H360</f>
        <v>0</v>
      </c>
      <c r="M360" s="432">
        <v>0</v>
      </c>
      <c r="N360" s="78">
        <f t="shared" ref="N360:N373" si="107">L360+(L360*M360)</f>
        <v>0</v>
      </c>
      <c r="O360" s="434"/>
      <c r="P360" s="1"/>
      <c r="Q360" s="436"/>
      <c r="R360" s="79">
        <f t="shared" ref="R360:R373" si="108">IF(Q360="YES",$H360,0)</f>
        <v>0</v>
      </c>
      <c r="S360" s="1"/>
      <c r="T360" s="436"/>
      <c r="U360" s="79">
        <f t="shared" ref="U360:U373" si="109">IF(T360="YES",$H360,0)</f>
        <v>0</v>
      </c>
      <c r="V360" s="1"/>
      <c r="W360" s="436"/>
      <c r="X360" s="79">
        <f t="shared" ref="X360:X373" si="110">IF(W360="YES",$H360,0)</f>
        <v>0</v>
      </c>
      <c r="Y360" s="1"/>
      <c r="Z360" s="436"/>
      <c r="AA360" s="79">
        <f t="shared" ref="AA360:AA373" si="111">IF(Z360="YES",$H360,0)</f>
        <v>0</v>
      </c>
    </row>
    <row r="361" spans="1:27" customFormat="1" ht="17.25" customHeight="1">
      <c r="A361" s="1"/>
      <c r="B361" s="91"/>
      <c r="C361" s="92" t="s">
        <v>1919</v>
      </c>
      <c r="D361" s="93" t="s">
        <v>1918</v>
      </c>
      <c r="E361" s="184" t="s">
        <v>56</v>
      </c>
      <c r="F361" s="29" t="s">
        <v>1428</v>
      </c>
      <c r="G361" s="93"/>
      <c r="H361" s="418"/>
      <c r="I361" s="260">
        <v>9.5</v>
      </c>
      <c r="J361" s="405"/>
      <c r="K361" s="76">
        <f t="shared" si="105"/>
        <v>9.5</v>
      </c>
      <c r="L361" s="77">
        <f t="shared" si="106"/>
        <v>0</v>
      </c>
      <c r="M361" s="432">
        <v>0</v>
      </c>
      <c r="N361" s="78">
        <f t="shared" si="107"/>
        <v>0</v>
      </c>
      <c r="O361" s="434"/>
      <c r="P361" s="1"/>
      <c r="Q361" s="436"/>
      <c r="R361" s="79">
        <f t="shared" si="108"/>
        <v>0</v>
      </c>
      <c r="S361" s="1"/>
      <c r="T361" s="436"/>
      <c r="U361" s="79">
        <f t="shared" si="109"/>
        <v>0</v>
      </c>
      <c r="V361" s="1"/>
      <c r="W361" s="436"/>
      <c r="X361" s="79">
        <f t="shared" si="110"/>
        <v>0</v>
      </c>
      <c r="Y361" s="1"/>
      <c r="Z361" s="436"/>
      <c r="AA361" s="79">
        <f t="shared" si="111"/>
        <v>0</v>
      </c>
    </row>
    <row r="362" spans="1:27" customFormat="1" ht="17.25" customHeight="1">
      <c r="A362" s="1"/>
      <c r="B362" s="232">
        <v>9780861676668</v>
      </c>
      <c r="C362" s="86" t="s">
        <v>1920</v>
      </c>
      <c r="D362" s="208" t="s">
        <v>1918</v>
      </c>
      <c r="E362" s="32" t="s">
        <v>56</v>
      </c>
      <c r="F362" s="233" t="s">
        <v>140</v>
      </c>
      <c r="G362" s="233" t="s">
        <v>1921</v>
      </c>
      <c r="H362" s="403"/>
      <c r="I362" s="263">
        <v>9.5</v>
      </c>
      <c r="J362" s="405"/>
      <c r="K362" s="76">
        <f t="shared" si="105"/>
        <v>9.5</v>
      </c>
      <c r="L362" s="77">
        <f t="shared" si="106"/>
        <v>0</v>
      </c>
      <c r="M362" s="432">
        <v>0</v>
      </c>
      <c r="N362" s="78">
        <f t="shared" si="107"/>
        <v>0</v>
      </c>
      <c r="O362" s="434"/>
      <c r="P362" s="1"/>
      <c r="Q362" s="436"/>
      <c r="R362" s="79">
        <f t="shared" si="108"/>
        <v>0</v>
      </c>
      <c r="S362" s="1"/>
      <c r="T362" s="436"/>
      <c r="U362" s="79">
        <f t="shared" si="109"/>
        <v>0</v>
      </c>
      <c r="V362" s="1"/>
      <c r="W362" s="436"/>
      <c r="X362" s="79">
        <f t="shared" si="110"/>
        <v>0</v>
      </c>
      <c r="Y362" s="1"/>
      <c r="Z362" s="436"/>
      <c r="AA362" s="79">
        <f t="shared" si="111"/>
        <v>0</v>
      </c>
    </row>
    <row r="363" spans="1:27" customFormat="1" ht="17.25" customHeight="1">
      <c r="A363" s="1"/>
      <c r="B363" s="231">
        <v>9781802301748</v>
      </c>
      <c r="C363" s="86" t="s">
        <v>1922</v>
      </c>
      <c r="D363" s="208" t="s">
        <v>1918</v>
      </c>
      <c r="E363" s="32" t="s">
        <v>54</v>
      </c>
      <c r="F363" s="233" t="s">
        <v>140</v>
      </c>
      <c r="G363" s="233" t="s">
        <v>1923</v>
      </c>
      <c r="H363" s="403"/>
      <c r="I363" s="263">
        <v>38.950000000000003</v>
      </c>
      <c r="J363" s="405"/>
      <c r="K363" s="76">
        <f t="shared" si="105"/>
        <v>38.950000000000003</v>
      </c>
      <c r="L363" s="77">
        <f t="shared" si="106"/>
        <v>0</v>
      </c>
      <c r="M363" s="432">
        <v>0</v>
      </c>
      <c r="N363" s="78">
        <f t="shared" si="107"/>
        <v>0</v>
      </c>
      <c r="O363" s="434"/>
      <c r="P363" s="1"/>
      <c r="Q363" s="436"/>
      <c r="R363" s="79">
        <f t="shared" si="108"/>
        <v>0</v>
      </c>
      <c r="S363" s="1"/>
      <c r="T363" s="436"/>
      <c r="U363" s="79">
        <f t="shared" si="109"/>
        <v>0</v>
      </c>
      <c r="V363" s="1"/>
      <c r="W363" s="436"/>
      <c r="X363" s="79">
        <f t="shared" si="110"/>
        <v>0</v>
      </c>
      <c r="Y363" s="1"/>
      <c r="Z363" s="436"/>
      <c r="AA363" s="79">
        <f t="shared" si="111"/>
        <v>0</v>
      </c>
    </row>
    <row r="364" spans="1:27" customFormat="1" ht="17.25" customHeight="1">
      <c r="A364" s="1"/>
      <c r="B364" s="232">
        <v>9781845368289</v>
      </c>
      <c r="C364" s="86" t="s">
        <v>1924</v>
      </c>
      <c r="D364" s="208" t="s">
        <v>1918</v>
      </c>
      <c r="E364" s="32" t="s">
        <v>54</v>
      </c>
      <c r="F364" s="233" t="s">
        <v>140</v>
      </c>
      <c r="G364" s="233" t="s">
        <v>1925</v>
      </c>
      <c r="H364" s="403"/>
      <c r="I364" s="263">
        <v>38.950000000000003</v>
      </c>
      <c r="J364" s="405"/>
      <c r="K364" s="76">
        <f t="shared" si="105"/>
        <v>38.950000000000003</v>
      </c>
      <c r="L364" s="77">
        <f t="shared" si="106"/>
        <v>0</v>
      </c>
      <c r="M364" s="432">
        <v>0</v>
      </c>
      <c r="N364" s="78">
        <f t="shared" si="107"/>
        <v>0</v>
      </c>
      <c r="O364" s="434"/>
      <c r="P364" s="1"/>
      <c r="Q364" s="436"/>
      <c r="R364" s="79">
        <f t="shared" si="108"/>
        <v>0</v>
      </c>
      <c r="S364" s="1"/>
      <c r="T364" s="436"/>
      <c r="U364" s="79">
        <f t="shared" si="109"/>
        <v>0</v>
      </c>
      <c r="V364" s="1"/>
      <c r="W364" s="436"/>
      <c r="X364" s="79">
        <f t="shared" si="110"/>
        <v>0</v>
      </c>
      <c r="Y364" s="1"/>
      <c r="Z364" s="436"/>
      <c r="AA364" s="79">
        <f t="shared" si="111"/>
        <v>0</v>
      </c>
    </row>
    <row r="365" spans="1:27" customFormat="1" ht="17.25" customHeight="1">
      <c r="A365" s="1"/>
      <c r="B365" s="232"/>
      <c r="C365" s="86" t="s">
        <v>1926</v>
      </c>
      <c r="D365" s="208" t="s">
        <v>1918</v>
      </c>
      <c r="E365" s="32" t="s">
        <v>54</v>
      </c>
      <c r="F365" s="233" t="s">
        <v>140</v>
      </c>
      <c r="G365" s="233" t="s">
        <v>1927</v>
      </c>
      <c r="H365" s="403"/>
      <c r="I365" s="263">
        <v>31.95</v>
      </c>
      <c r="J365" s="405"/>
      <c r="K365" s="76">
        <f t="shared" si="105"/>
        <v>31.95</v>
      </c>
      <c r="L365" s="77">
        <f t="shared" si="106"/>
        <v>0</v>
      </c>
      <c r="M365" s="432">
        <v>0</v>
      </c>
      <c r="N365" s="78">
        <f t="shared" si="107"/>
        <v>0</v>
      </c>
      <c r="O365" s="434"/>
      <c r="P365" s="1"/>
      <c r="Q365" s="436"/>
      <c r="R365" s="79">
        <f t="shared" si="108"/>
        <v>0</v>
      </c>
      <c r="S365" s="1"/>
      <c r="T365" s="436"/>
      <c r="U365" s="79">
        <f t="shared" si="109"/>
        <v>0</v>
      </c>
      <c r="V365" s="1"/>
      <c r="W365" s="436"/>
      <c r="X365" s="79">
        <f t="shared" si="110"/>
        <v>0</v>
      </c>
      <c r="Y365" s="1"/>
      <c r="Z365" s="436"/>
      <c r="AA365" s="79">
        <f t="shared" si="111"/>
        <v>0</v>
      </c>
    </row>
    <row r="366" spans="1:27" customFormat="1" ht="17.25" customHeight="1">
      <c r="A366" s="1"/>
      <c r="B366" s="71">
        <v>9781780903033</v>
      </c>
      <c r="C366" s="240" t="s">
        <v>1928</v>
      </c>
      <c r="D366" s="238" t="s">
        <v>1918</v>
      </c>
      <c r="E366" s="73" t="s">
        <v>56</v>
      </c>
      <c r="F366" s="73" t="s">
        <v>235</v>
      </c>
      <c r="G366" s="238" t="s">
        <v>1929</v>
      </c>
      <c r="H366" s="403"/>
      <c r="I366" s="150">
        <v>43</v>
      </c>
      <c r="J366" s="405"/>
      <c r="K366" s="76">
        <f t="shared" si="105"/>
        <v>43</v>
      </c>
      <c r="L366" s="77">
        <f t="shared" si="106"/>
        <v>0</v>
      </c>
      <c r="M366" s="432">
        <v>0</v>
      </c>
      <c r="N366" s="78">
        <f t="shared" si="107"/>
        <v>0</v>
      </c>
      <c r="O366" s="434"/>
      <c r="P366" s="1"/>
      <c r="Q366" s="436"/>
      <c r="R366" s="79">
        <f t="shared" si="108"/>
        <v>0</v>
      </c>
      <c r="S366" s="1"/>
      <c r="T366" s="436"/>
      <c r="U366" s="79">
        <f t="shared" si="109"/>
        <v>0</v>
      </c>
      <c r="V366" s="1"/>
      <c r="W366" s="436"/>
      <c r="X366" s="79">
        <f t="shared" si="110"/>
        <v>0</v>
      </c>
      <c r="Y366" s="1"/>
      <c r="Z366" s="436"/>
      <c r="AA366" s="79">
        <f t="shared" si="111"/>
        <v>0</v>
      </c>
    </row>
    <row r="367" spans="1:27" customFormat="1" ht="17.25" customHeight="1">
      <c r="A367" s="1"/>
      <c r="B367" s="231">
        <v>9781917848657</v>
      </c>
      <c r="C367" s="237" t="s">
        <v>1930</v>
      </c>
      <c r="D367" s="238" t="s">
        <v>1918</v>
      </c>
      <c r="E367" s="238" t="s">
        <v>56</v>
      </c>
      <c r="F367" s="238" t="s">
        <v>1534</v>
      </c>
      <c r="G367" s="238" t="s">
        <v>1931</v>
      </c>
      <c r="H367" s="403"/>
      <c r="I367" s="266">
        <v>9.5</v>
      </c>
      <c r="J367" s="405"/>
      <c r="K367" s="76">
        <f t="shared" si="105"/>
        <v>9.5</v>
      </c>
      <c r="L367" s="77">
        <f t="shared" si="106"/>
        <v>0</v>
      </c>
      <c r="M367" s="432">
        <v>0</v>
      </c>
      <c r="N367" s="78">
        <f t="shared" si="107"/>
        <v>0</v>
      </c>
      <c r="O367" s="434"/>
      <c r="P367" s="1"/>
      <c r="Q367" s="436"/>
      <c r="R367" s="79">
        <f t="shared" si="108"/>
        <v>0</v>
      </c>
      <c r="S367" s="1"/>
      <c r="T367" s="436"/>
      <c r="U367" s="79">
        <f t="shared" si="109"/>
        <v>0</v>
      </c>
      <c r="V367" s="1"/>
      <c r="W367" s="436"/>
      <c r="X367" s="79">
        <f t="shared" si="110"/>
        <v>0</v>
      </c>
      <c r="Y367" s="1"/>
      <c r="Z367" s="436"/>
      <c r="AA367" s="79">
        <f t="shared" si="111"/>
        <v>0</v>
      </c>
    </row>
    <row r="368" spans="1:27" customFormat="1" ht="17.25" customHeight="1">
      <c r="A368" s="1"/>
      <c r="B368" s="231">
        <v>9781804582688</v>
      </c>
      <c r="C368" s="237" t="s">
        <v>1932</v>
      </c>
      <c r="D368" s="238" t="s">
        <v>1918</v>
      </c>
      <c r="E368" s="238" t="s">
        <v>54</v>
      </c>
      <c r="F368" s="238" t="s">
        <v>254</v>
      </c>
      <c r="G368" s="238"/>
      <c r="H368" s="403"/>
      <c r="I368" s="266">
        <v>38.950000000000003</v>
      </c>
      <c r="J368" s="405"/>
      <c r="K368" s="76">
        <f t="shared" si="105"/>
        <v>38.950000000000003</v>
      </c>
      <c r="L368" s="77">
        <f t="shared" si="106"/>
        <v>0</v>
      </c>
      <c r="M368" s="432">
        <v>0</v>
      </c>
      <c r="N368" s="78">
        <f t="shared" si="107"/>
        <v>0</v>
      </c>
      <c r="O368" s="434"/>
      <c r="P368" s="1"/>
      <c r="Q368" s="436"/>
      <c r="R368" s="79">
        <f t="shared" si="108"/>
        <v>0</v>
      </c>
      <c r="S368" s="1"/>
      <c r="T368" s="436"/>
      <c r="U368" s="79">
        <f t="shared" si="109"/>
        <v>0</v>
      </c>
      <c r="V368" s="1"/>
      <c r="W368" s="436"/>
      <c r="X368" s="79">
        <f t="shared" si="110"/>
        <v>0</v>
      </c>
      <c r="Y368" s="1"/>
      <c r="Z368" s="436"/>
      <c r="AA368" s="79">
        <f t="shared" si="111"/>
        <v>0</v>
      </c>
    </row>
    <row r="369" spans="1:27" customFormat="1" ht="17.25" customHeight="1">
      <c r="A369" s="1"/>
      <c r="B369" s="231">
        <v>9781804582909</v>
      </c>
      <c r="C369" s="237" t="s">
        <v>1933</v>
      </c>
      <c r="D369" s="238" t="s">
        <v>1918</v>
      </c>
      <c r="E369" s="238" t="s">
        <v>54</v>
      </c>
      <c r="F369" s="238" t="s">
        <v>254</v>
      </c>
      <c r="G369" s="238"/>
      <c r="H369" s="403"/>
      <c r="I369" s="266">
        <v>11.45</v>
      </c>
      <c r="J369" s="405"/>
      <c r="K369" s="76">
        <f t="shared" si="105"/>
        <v>11.45</v>
      </c>
      <c r="L369" s="77">
        <f t="shared" si="106"/>
        <v>0</v>
      </c>
      <c r="M369" s="432">
        <v>0</v>
      </c>
      <c r="N369" s="78">
        <f t="shared" si="107"/>
        <v>0</v>
      </c>
      <c r="O369" s="434"/>
      <c r="P369" s="1"/>
      <c r="Q369" s="436"/>
      <c r="R369" s="79">
        <f t="shared" si="108"/>
        <v>0</v>
      </c>
      <c r="S369" s="1"/>
      <c r="T369" s="436"/>
      <c r="U369" s="79">
        <f t="shared" si="109"/>
        <v>0</v>
      </c>
      <c r="V369" s="1"/>
      <c r="W369" s="436"/>
      <c r="X369" s="79">
        <f t="shared" si="110"/>
        <v>0</v>
      </c>
      <c r="Y369" s="1"/>
      <c r="Z369" s="436"/>
      <c r="AA369" s="79">
        <f t="shared" si="111"/>
        <v>0</v>
      </c>
    </row>
    <row r="370" spans="1:27" s="417" customFormat="1" ht="17.25" customHeight="1">
      <c r="A370" s="463"/>
      <c r="B370" s="464"/>
      <c r="C370" s="507"/>
      <c r="D370" s="471"/>
      <c r="E370" s="471"/>
      <c r="F370" s="402"/>
      <c r="G370" s="508"/>
      <c r="H370" s="403"/>
      <c r="I370" s="509"/>
      <c r="J370" s="405"/>
      <c r="K370" s="465">
        <f t="shared" si="105"/>
        <v>0</v>
      </c>
      <c r="L370" s="466">
        <f t="shared" si="106"/>
        <v>0</v>
      </c>
      <c r="M370" s="432">
        <v>0</v>
      </c>
      <c r="N370" s="467">
        <f t="shared" si="107"/>
        <v>0</v>
      </c>
      <c r="O370" s="434"/>
      <c r="P370" s="463"/>
      <c r="Q370" s="436"/>
      <c r="R370" s="468">
        <f t="shared" si="108"/>
        <v>0</v>
      </c>
      <c r="S370" s="463"/>
      <c r="T370" s="436"/>
      <c r="U370" s="468">
        <f t="shared" si="109"/>
        <v>0</v>
      </c>
      <c r="V370" s="463"/>
      <c r="W370" s="436"/>
      <c r="X370" s="468">
        <f t="shared" si="110"/>
        <v>0</v>
      </c>
      <c r="Y370" s="463"/>
      <c r="Z370" s="436"/>
      <c r="AA370" s="468">
        <f t="shared" si="111"/>
        <v>0</v>
      </c>
    </row>
    <row r="371" spans="1:27" s="417" customFormat="1" ht="17.25" customHeight="1">
      <c r="A371" s="463"/>
      <c r="B371" s="464"/>
      <c r="C371" s="473"/>
      <c r="D371" s="494"/>
      <c r="E371" s="401"/>
      <c r="F371" s="471"/>
      <c r="G371" s="402"/>
      <c r="H371" s="403"/>
      <c r="I371" s="472"/>
      <c r="J371" s="405"/>
      <c r="K371" s="465">
        <f t="shared" si="105"/>
        <v>0</v>
      </c>
      <c r="L371" s="466">
        <f t="shared" si="106"/>
        <v>0</v>
      </c>
      <c r="M371" s="432">
        <v>0</v>
      </c>
      <c r="N371" s="467">
        <f t="shared" si="107"/>
        <v>0</v>
      </c>
      <c r="O371" s="434"/>
      <c r="P371" s="463"/>
      <c r="Q371" s="436"/>
      <c r="R371" s="468">
        <f t="shared" si="108"/>
        <v>0</v>
      </c>
      <c r="S371" s="463"/>
      <c r="T371" s="436"/>
      <c r="U371" s="468">
        <f t="shared" si="109"/>
        <v>0</v>
      </c>
      <c r="V371" s="463"/>
      <c r="W371" s="436"/>
      <c r="X371" s="468">
        <f t="shared" si="110"/>
        <v>0</v>
      </c>
      <c r="Y371" s="463"/>
      <c r="Z371" s="436"/>
      <c r="AA371" s="468">
        <f t="shared" si="111"/>
        <v>0</v>
      </c>
    </row>
    <row r="372" spans="1:27" s="417" customFormat="1" ht="17.25" customHeight="1">
      <c r="A372" s="463"/>
      <c r="B372" s="464"/>
      <c r="C372" s="473"/>
      <c r="D372" s="494"/>
      <c r="E372" s="401"/>
      <c r="F372" s="471"/>
      <c r="G372" s="402"/>
      <c r="H372" s="403"/>
      <c r="I372" s="472"/>
      <c r="J372" s="405"/>
      <c r="K372" s="465">
        <f t="shared" si="105"/>
        <v>0</v>
      </c>
      <c r="L372" s="466">
        <f t="shared" si="106"/>
        <v>0</v>
      </c>
      <c r="M372" s="432">
        <v>0</v>
      </c>
      <c r="N372" s="467">
        <f t="shared" si="107"/>
        <v>0</v>
      </c>
      <c r="O372" s="434"/>
      <c r="P372" s="463"/>
      <c r="Q372" s="436"/>
      <c r="R372" s="468">
        <f t="shared" si="108"/>
        <v>0</v>
      </c>
      <c r="S372" s="463"/>
      <c r="T372" s="436"/>
      <c r="U372" s="468">
        <f t="shared" si="109"/>
        <v>0</v>
      </c>
      <c r="V372" s="463"/>
      <c r="W372" s="436"/>
      <c r="X372" s="468">
        <f t="shared" si="110"/>
        <v>0</v>
      </c>
      <c r="Y372" s="463"/>
      <c r="Z372" s="436"/>
      <c r="AA372" s="468">
        <f t="shared" si="111"/>
        <v>0</v>
      </c>
    </row>
    <row r="373" spans="1:27" s="417" customFormat="1" ht="17.25" customHeight="1">
      <c r="A373" s="463"/>
      <c r="B373" s="464"/>
      <c r="C373" s="473"/>
      <c r="D373" s="494"/>
      <c r="E373" s="401"/>
      <c r="F373" s="471"/>
      <c r="G373" s="402"/>
      <c r="H373" s="403"/>
      <c r="I373" s="472"/>
      <c r="J373" s="405"/>
      <c r="K373" s="465">
        <f t="shared" si="105"/>
        <v>0</v>
      </c>
      <c r="L373" s="466">
        <f t="shared" si="106"/>
        <v>0</v>
      </c>
      <c r="M373" s="432">
        <v>0</v>
      </c>
      <c r="N373" s="467">
        <f t="shared" si="107"/>
        <v>0</v>
      </c>
      <c r="O373" s="434"/>
      <c r="P373" s="463"/>
      <c r="Q373" s="436"/>
      <c r="R373" s="468">
        <f t="shared" si="108"/>
        <v>0</v>
      </c>
      <c r="S373" s="463"/>
      <c r="T373" s="436"/>
      <c r="U373" s="468">
        <f t="shared" si="109"/>
        <v>0</v>
      </c>
      <c r="V373" s="463"/>
      <c r="W373" s="436"/>
      <c r="X373" s="468">
        <f t="shared" si="110"/>
        <v>0</v>
      </c>
      <c r="Y373" s="463"/>
      <c r="Z373" s="436"/>
      <c r="AA373" s="468">
        <f t="shared" si="111"/>
        <v>0</v>
      </c>
    </row>
    <row r="374" spans="1:27" customFormat="1" ht="17.25" customHeight="1">
      <c r="A374" s="1"/>
      <c r="B374" s="100"/>
      <c r="C374" s="132" t="s">
        <v>284</v>
      </c>
      <c r="D374" s="133"/>
      <c r="E374" s="97"/>
      <c r="F374" s="98"/>
      <c r="G374" s="99"/>
      <c r="H374" s="198"/>
      <c r="I374" s="101"/>
      <c r="J374" s="102"/>
      <c r="K374" s="103"/>
      <c r="L374" s="104"/>
      <c r="M374" s="105"/>
      <c r="N374" s="105"/>
      <c r="O374" s="100"/>
      <c r="P374" s="1"/>
      <c r="Q374" s="219"/>
      <c r="R374" s="221"/>
      <c r="S374" s="1"/>
      <c r="U374" s="222"/>
      <c r="V374" s="1"/>
      <c r="X374" s="222"/>
      <c r="Y374" s="1"/>
      <c r="AA374" s="222"/>
    </row>
    <row r="375" spans="1:27" customFormat="1" ht="17.25" customHeight="1">
      <c r="A375" s="1"/>
      <c r="B375" s="175" t="s">
        <v>1934</v>
      </c>
      <c r="C375" s="167"/>
      <c r="D375" s="176"/>
      <c r="E375" s="176"/>
      <c r="F375" s="167"/>
      <c r="G375" s="167"/>
      <c r="H375" s="112">
        <f>SUM(H360:H374)</f>
        <v>0</v>
      </c>
      <c r="I375" s="244"/>
      <c r="J375" s="114"/>
      <c r="K375" s="114"/>
      <c r="L375" s="115">
        <f>SUM(L360:L374)</f>
        <v>0</v>
      </c>
      <c r="M375" s="153"/>
      <c r="N375" s="117">
        <f>SUM(N360:N374)</f>
        <v>0</v>
      </c>
      <c r="O375" s="167"/>
      <c r="P375" s="1"/>
      <c r="Q375" s="219"/>
      <c r="R375" s="221"/>
      <c r="U375" s="222"/>
      <c r="X375" s="222"/>
      <c r="AA375" s="222"/>
    </row>
    <row r="376" spans="1:27" customFormat="1" ht="17.25" customHeight="1">
      <c r="A376" s="1"/>
      <c r="B376" s="168"/>
      <c r="C376" s="140"/>
      <c r="D376" s="140"/>
      <c r="E376" s="156"/>
      <c r="F376" s="169"/>
      <c r="G376" s="169"/>
      <c r="H376" s="170"/>
      <c r="I376" s="220"/>
      <c r="J376" s="4"/>
      <c r="K376" s="4"/>
      <c r="L376" s="4"/>
      <c r="M376" s="171"/>
      <c r="N376" s="171"/>
      <c r="O376" s="169"/>
      <c r="P376" s="1"/>
      <c r="Q376" s="219"/>
      <c r="R376" s="221"/>
      <c r="U376" s="222"/>
      <c r="X376" s="222"/>
      <c r="AA376" s="222"/>
    </row>
    <row r="377" spans="1:27" customFormat="1" ht="30" customHeight="1">
      <c r="A377" s="1"/>
      <c r="B377" s="387" t="s">
        <v>1935</v>
      </c>
      <c r="C377" s="371"/>
      <c r="D377" s="371"/>
      <c r="E377" s="371"/>
      <c r="F377" s="371"/>
      <c r="G377" s="371"/>
      <c r="H377" s="371"/>
      <c r="I377" s="371"/>
      <c r="J377" s="371"/>
      <c r="K377" s="371"/>
      <c r="L377" s="371"/>
      <c r="M377" s="371"/>
      <c r="N377" s="371"/>
      <c r="O377" s="372"/>
      <c r="P377" s="1"/>
      <c r="Q377" s="219"/>
      <c r="R377" s="221"/>
      <c r="U377" s="222"/>
      <c r="X377" s="222"/>
      <c r="AA377" s="222"/>
    </row>
    <row r="378" spans="1:27" customFormat="1" ht="30" customHeight="1">
      <c r="A378" s="15"/>
      <c r="B378" s="144" t="s">
        <v>78</v>
      </c>
      <c r="C378" s="28" t="s">
        <v>79</v>
      </c>
      <c r="D378" s="28" t="s">
        <v>80</v>
      </c>
      <c r="E378" s="28" t="s">
        <v>81</v>
      </c>
      <c r="F378" s="145" t="s">
        <v>82</v>
      </c>
      <c r="G378" s="28" t="s">
        <v>83</v>
      </c>
      <c r="H378" s="146" t="s">
        <v>84</v>
      </c>
      <c r="I378" s="147" t="s">
        <v>85</v>
      </c>
      <c r="J378" s="148" t="s">
        <v>86</v>
      </c>
      <c r="K378" s="148" t="s">
        <v>87</v>
      </c>
      <c r="L378" s="148" t="s">
        <v>88</v>
      </c>
      <c r="M378" s="149" t="s">
        <v>89</v>
      </c>
      <c r="N378" s="149" t="s">
        <v>90</v>
      </c>
      <c r="O378" s="28" t="s">
        <v>91</v>
      </c>
      <c r="P378" s="15"/>
      <c r="Q378" s="385" t="s">
        <v>92</v>
      </c>
      <c r="R378" s="379"/>
      <c r="S378" s="15"/>
      <c r="T378" s="385" t="s">
        <v>93</v>
      </c>
      <c r="U378" s="379"/>
      <c r="V378" s="15"/>
      <c r="W378" s="385" t="s">
        <v>94</v>
      </c>
      <c r="X378" s="379"/>
      <c r="Y378" s="15"/>
      <c r="Z378" s="386" t="s">
        <v>95</v>
      </c>
      <c r="AA378" s="379"/>
    </row>
    <row r="379" spans="1:27" s="417" customFormat="1" ht="17.25" customHeight="1">
      <c r="A379" s="463"/>
      <c r="B379" s="489"/>
      <c r="C379" s="490"/>
      <c r="D379" s="505"/>
      <c r="E379" s="503"/>
      <c r="F379" s="506"/>
      <c r="G379" s="494"/>
      <c r="H379" s="403"/>
      <c r="I379" s="504"/>
      <c r="J379" s="405"/>
      <c r="K379" s="465">
        <f t="shared" ref="K379:K387" si="112">I379-(I379*J379)</f>
        <v>0</v>
      </c>
      <c r="L379" s="466">
        <f t="shared" ref="L379:L387" si="113">K379*H379</f>
        <v>0</v>
      </c>
      <c r="M379" s="432">
        <v>0</v>
      </c>
      <c r="N379" s="467">
        <f t="shared" ref="N379:N387" si="114">L379+(L379*M379)</f>
        <v>0</v>
      </c>
      <c r="O379" s="434"/>
      <c r="P379" s="463"/>
      <c r="Q379" s="436"/>
      <c r="R379" s="468">
        <f t="shared" ref="R379:R387" si="115">IF(Q379="YES",$H379,0)</f>
        <v>0</v>
      </c>
      <c r="S379" s="463"/>
      <c r="T379" s="436"/>
      <c r="U379" s="468">
        <f t="shared" ref="U379:U387" si="116">IF(T379="YES",$H379,0)</f>
        <v>0</v>
      </c>
      <c r="V379" s="463"/>
      <c r="W379" s="436"/>
      <c r="X379" s="468">
        <f t="shared" ref="X379:X387" si="117">IF(W379="YES",$H379,0)</f>
        <v>0</v>
      </c>
      <c r="Y379" s="463"/>
      <c r="Z379" s="436"/>
      <c r="AA379" s="468">
        <f t="shared" ref="AA379:AA387" si="118">IF(Z379="YES",$H379,0)</f>
        <v>0</v>
      </c>
    </row>
    <row r="380" spans="1:27" s="417" customFormat="1" ht="17.25" customHeight="1">
      <c r="A380" s="463"/>
      <c r="B380" s="489"/>
      <c r="C380" s="490"/>
      <c r="D380" s="505"/>
      <c r="E380" s="503"/>
      <c r="F380" s="506"/>
      <c r="G380" s="494"/>
      <c r="H380" s="403"/>
      <c r="I380" s="504"/>
      <c r="J380" s="405"/>
      <c r="K380" s="465">
        <f t="shared" si="112"/>
        <v>0</v>
      </c>
      <c r="L380" s="466">
        <f t="shared" si="113"/>
        <v>0</v>
      </c>
      <c r="M380" s="432">
        <v>0</v>
      </c>
      <c r="N380" s="467">
        <f t="shared" si="114"/>
        <v>0</v>
      </c>
      <c r="O380" s="434"/>
      <c r="P380" s="463"/>
      <c r="Q380" s="436"/>
      <c r="R380" s="468">
        <f t="shared" si="115"/>
        <v>0</v>
      </c>
      <c r="S380" s="463"/>
      <c r="T380" s="436"/>
      <c r="U380" s="468">
        <f t="shared" si="116"/>
        <v>0</v>
      </c>
      <c r="V380" s="463"/>
      <c r="W380" s="436"/>
      <c r="X380" s="468">
        <f t="shared" si="117"/>
        <v>0</v>
      </c>
      <c r="Y380" s="463"/>
      <c r="Z380" s="436"/>
      <c r="AA380" s="468">
        <f t="shared" si="118"/>
        <v>0</v>
      </c>
    </row>
    <row r="381" spans="1:27" s="417" customFormat="1" ht="17.25" customHeight="1">
      <c r="A381" s="463"/>
      <c r="B381" s="489"/>
      <c r="C381" s="490"/>
      <c r="D381" s="505"/>
      <c r="E381" s="503"/>
      <c r="F381" s="506"/>
      <c r="G381" s="494"/>
      <c r="H381" s="403"/>
      <c r="I381" s="504"/>
      <c r="J381" s="405"/>
      <c r="K381" s="465">
        <f t="shared" si="112"/>
        <v>0</v>
      </c>
      <c r="L381" s="466">
        <f t="shared" si="113"/>
        <v>0</v>
      </c>
      <c r="M381" s="432">
        <v>0</v>
      </c>
      <c r="N381" s="467">
        <f t="shared" si="114"/>
        <v>0</v>
      </c>
      <c r="O381" s="434"/>
      <c r="P381" s="463"/>
      <c r="Q381" s="436"/>
      <c r="R381" s="468">
        <f t="shared" si="115"/>
        <v>0</v>
      </c>
      <c r="S381" s="463"/>
      <c r="T381" s="436"/>
      <c r="U381" s="468">
        <f t="shared" si="116"/>
        <v>0</v>
      </c>
      <c r="V381" s="463"/>
      <c r="W381" s="436"/>
      <c r="X381" s="468">
        <f t="shared" si="117"/>
        <v>0</v>
      </c>
      <c r="Y381" s="463"/>
      <c r="Z381" s="436"/>
      <c r="AA381" s="468">
        <f t="shared" si="118"/>
        <v>0</v>
      </c>
    </row>
    <row r="382" spans="1:27" s="417" customFormat="1" ht="17.25" customHeight="1">
      <c r="A382" s="463"/>
      <c r="B382" s="489"/>
      <c r="C382" s="497"/>
      <c r="D382" s="497"/>
      <c r="E382" s="503"/>
      <c r="F382" s="474"/>
      <c r="G382" s="494"/>
      <c r="H382" s="403"/>
      <c r="I382" s="504"/>
      <c r="J382" s="405"/>
      <c r="K382" s="465">
        <f t="shared" si="112"/>
        <v>0</v>
      </c>
      <c r="L382" s="466">
        <f t="shared" si="113"/>
        <v>0</v>
      </c>
      <c r="M382" s="432">
        <v>0</v>
      </c>
      <c r="N382" s="467">
        <f t="shared" si="114"/>
        <v>0</v>
      </c>
      <c r="O382" s="434"/>
      <c r="P382" s="463"/>
      <c r="Q382" s="436"/>
      <c r="R382" s="468">
        <f t="shared" si="115"/>
        <v>0</v>
      </c>
      <c r="S382" s="463"/>
      <c r="T382" s="436"/>
      <c r="U382" s="468">
        <f t="shared" si="116"/>
        <v>0</v>
      </c>
      <c r="V382" s="463"/>
      <c r="W382" s="436"/>
      <c r="X382" s="468">
        <f t="shared" si="117"/>
        <v>0</v>
      </c>
      <c r="Y382" s="463"/>
      <c r="Z382" s="436"/>
      <c r="AA382" s="468">
        <f t="shared" si="118"/>
        <v>0</v>
      </c>
    </row>
    <row r="383" spans="1:27" s="417" customFormat="1" ht="17.25" customHeight="1">
      <c r="A383" s="463"/>
      <c r="B383" s="489"/>
      <c r="C383" s="494"/>
      <c r="D383" s="494"/>
      <c r="E383" s="503"/>
      <c r="F383" s="474"/>
      <c r="G383" s="494"/>
      <c r="H383" s="403"/>
      <c r="I383" s="504"/>
      <c r="J383" s="405"/>
      <c r="K383" s="465">
        <f t="shared" si="112"/>
        <v>0</v>
      </c>
      <c r="L383" s="466">
        <f t="shared" si="113"/>
        <v>0</v>
      </c>
      <c r="M383" s="432">
        <v>0</v>
      </c>
      <c r="N383" s="467">
        <f t="shared" si="114"/>
        <v>0</v>
      </c>
      <c r="O383" s="434"/>
      <c r="P383" s="463"/>
      <c r="Q383" s="436"/>
      <c r="R383" s="468">
        <f t="shared" si="115"/>
        <v>0</v>
      </c>
      <c r="S383" s="463"/>
      <c r="T383" s="436"/>
      <c r="U383" s="468">
        <f t="shared" si="116"/>
        <v>0</v>
      </c>
      <c r="V383" s="463"/>
      <c r="W383" s="436"/>
      <c r="X383" s="468">
        <f t="shared" si="117"/>
        <v>0</v>
      </c>
      <c r="Y383" s="463"/>
      <c r="Z383" s="436"/>
      <c r="AA383" s="468">
        <f t="shared" si="118"/>
        <v>0</v>
      </c>
    </row>
    <row r="384" spans="1:27" s="417" customFormat="1" ht="17.25" customHeight="1">
      <c r="A384" s="463"/>
      <c r="B384" s="464"/>
      <c r="C384" s="473"/>
      <c r="D384" s="494"/>
      <c r="E384" s="401"/>
      <c r="F384" s="471"/>
      <c r="G384" s="402"/>
      <c r="H384" s="403"/>
      <c r="I384" s="472"/>
      <c r="J384" s="405"/>
      <c r="K384" s="465">
        <f t="shared" si="112"/>
        <v>0</v>
      </c>
      <c r="L384" s="466">
        <f t="shared" si="113"/>
        <v>0</v>
      </c>
      <c r="M384" s="432">
        <v>0</v>
      </c>
      <c r="N384" s="467">
        <f t="shared" si="114"/>
        <v>0</v>
      </c>
      <c r="O384" s="434"/>
      <c r="P384" s="463"/>
      <c r="Q384" s="436"/>
      <c r="R384" s="468">
        <f t="shared" si="115"/>
        <v>0</v>
      </c>
      <c r="S384" s="463"/>
      <c r="T384" s="436"/>
      <c r="U384" s="468">
        <f t="shared" si="116"/>
        <v>0</v>
      </c>
      <c r="V384" s="463"/>
      <c r="W384" s="436"/>
      <c r="X384" s="468">
        <f t="shared" si="117"/>
        <v>0</v>
      </c>
      <c r="Y384" s="463"/>
      <c r="Z384" s="436"/>
      <c r="AA384" s="468">
        <f t="shared" si="118"/>
        <v>0</v>
      </c>
    </row>
    <row r="385" spans="1:27" s="417" customFormat="1" ht="17.25" customHeight="1">
      <c r="A385" s="463"/>
      <c r="B385" s="464"/>
      <c r="C385" s="469"/>
      <c r="D385" s="494"/>
      <c r="E385" s="401"/>
      <c r="F385" s="471"/>
      <c r="G385" s="402"/>
      <c r="H385" s="403"/>
      <c r="I385" s="472"/>
      <c r="J385" s="405"/>
      <c r="K385" s="465">
        <f t="shared" si="112"/>
        <v>0</v>
      </c>
      <c r="L385" s="466">
        <f t="shared" si="113"/>
        <v>0</v>
      </c>
      <c r="M385" s="432">
        <v>0</v>
      </c>
      <c r="N385" s="467">
        <f t="shared" si="114"/>
        <v>0</v>
      </c>
      <c r="O385" s="434"/>
      <c r="P385" s="463"/>
      <c r="Q385" s="436"/>
      <c r="R385" s="468">
        <f t="shared" si="115"/>
        <v>0</v>
      </c>
      <c r="S385" s="463"/>
      <c r="T385" s="436"/>
      <c r="U385" s="468">
        <f t="shared" si="116"/>
        <v>0</v>
      </c>
      <c r="V385" s="463"/>
      <c r="W385" s="436"/>
      <c r="X385" s="468">
        <f t="shared" si="117"/>
        <v>0</v>
      </c>
      <c r="Y385" s="463"/>
      <c r="Z385" s="436"/>
      <c r="AA385" s="468">
        <f t="shared" si="118"/>
        <v>0</v>
      </c>
    </row>
    <row r="386" spans="1:27" s="417" customFormat="1" ht="17.25" customHeight="1">
      <c r="A386" s="463"/>
      <c r="B386" s="464"/>
      <c r="C386" s="473"/>
      <c r="D386" s="494"/>
      <c r="E386" s="401"/>
      <c r="F386" s="471"/>
      <c r="G386" s="402"/>
      <c r="H386" s="403"/>
      <c r="I386" s="472"/>
      <c r="J386" s="405"/>
      <c r="K386" s="465">
        <f t="shared" si="112"/>
        <v>0</v>
      </c>
      <c r="L386" s="466">
        <f t="shared" si="113"/>
        <v>0</v>
      </c>
      <c r="M386" s="432">
        <v>0</v>
      </c>
      <c r="N386" s="467">
        <f t="shared" si="114"/>
        <v>0</v>
      </c>
      <c r="O386" s="434"/>
      <c r="P386" s="463"/>
      <c r="Q386" s="436"/>
      <c r="R386" s="468">
        <f t="shared" si="115"/>
        <v>0</v>
      </c>
      <c r="S386" s="463"/>
      <c r="T386" s="436"/>
      <c r="U386" s="468">
        <f t="shared" si="116"/>
        <v>0</v>
      </c>
      <c r="V386" s="463"/>
      <c r="W386" s="436"/>
      <c r="X386" s="468">
        <f t="shared" si="117"/>
        <v>0</v>
      </c>
      <c r="Y386" s="463"/>
      <c r="Z386" s="436"/>
      <c r="AA386" s="468">
        <f t="shared" si="118"/>
        <v>0</v>
      </c>
    </row>
    <row r="387" spans="1:27" s="417" customFormat="1" ht="17.25" customHeight="1">
      <c r="A387" s="463"/>
      <c r="B387" s="464"/>
      <c r="C387" s="473"/>
      <c r="D387" s="494"/>
      <c r="E387" s="401"/>
      <c r="F387" s="471"/>
      <c r="G387" s="402"/>
      <c r="H387" s="403"/>
      <c r="I387" s="472"/>
      <c r="J387" s="405"/>
      <c r="K387" s="465">
        <f t="shared" si="112"/>
        <v>0</v>
      </c>
      <c r="L387" s="466">
        <f t="shared" si="113"/>
        <v>0</v>
      </c>
      <c r="M387" s="432">
        <v>0</v>
      </c>
      <c r="N387" s="467">
        <f t="shared" si="114"/>
        <v>0</v>
      </c>
      <c r="O387" s="434"/>
      <c r="P387" s="463"/>
      <c r="Q387" s="436"/>
      <c r="R387" s="468">
        <f t="shared" si="115"/>
        <v>0</v>
      </c>
      <c r="S387" s="463"/>
      <c r="T387" s="436"/>
      <c r="U387" s="468">
        <f t="shared" si="116"/>
        <v>0</v>
      </c>
      <c r="V387" s="463"/>
      <c r="W387" s="436"/>
      <c r="X387" s="468">
        <f t="shared" si="117"/>
        <v>0</v>
      </c>
      <c r="Y387" s="463"/>
      <c r="Z387" s="436"/>
      <c r="AA387" s="468">
        <f t="shared" si="118"/>
        <v>0</v>
      </c>
    </row>
    <row r="388" spans="1:27" customFormat="1" ht="17.25" customHeight="1">
      <c r="A388" s="1"/>
      <c r="B388" s="100"/>
      <c r="C388" s="132" t="s">
        <v>284</v>
      </c>
      <c r="D388" s="133"/>
      <c r="E388" s="97"/>
      <c r="F388" s="98"/>
      <c r="G388" s="99"/>
      <c r="H388" s="198"/>
      <c r="I388" s="101"/>
      <c r="J388" s="102"/>
      <c r="K388" s="103"/>
      <c r="L388" s="104"/>
      <c r="M388" s="105"/>
      <c r="N388" s="105"/>
      <c r="O388" s="100"/>
      <c r="P388" s="1"/>
      <c r="Q388" s="219"/>
      <c r="R388" s="221"/>
      <c r="S388" s="1"/>
      <c r="U388" s="222"/>
      <c r="V388" s="1"/>
      <c r="X388" s="222"/>
      <c r="Y388" s="1"/>
      <c r="AA388" s="222"/>
    </row>
    <row r="389" spans="1:27" customFormat="1" ht="17.25" customHeight="1">
      <c r="A389" s="1"/>
      <c r="B389" s="175" t="s">
        <v>1936</v>
      </c>
      <c r="C389" s="167"/>
      <c r="D389" s="176"/>
      <c r="E389" s="176"/>
      <c r="F389" s="167"/>
      <c r="G389" s="167"/>
      <c r="H389" s="112">
        <f>SUM(H379:H388)</f>
        <v>0</v>
      </c>
      <c r="I389" s="244"/>
      <c r="J389" s="114"/>
      <c r="K389" s="114"/>
      <c r="L389" s="115">
        <f>SUM(L379:L388)</f>
        <v>0</v>
      </c>
      <c r="M389" s="153"/>
      <c r="N389" s="117">
        <f>SUM(N379:N388)</f>
        <v>0</v>
      </c>
      <c r="O389" s="167"/>
      <c r="P389" s="1"/>
      <c r="Q389" s="219"/>
      <c r="R389" s="221"/>
      <c r="U389" s="222"/>
      <c r="X389" s="222"/>
      <c r="AA389" s="222"/>
    </row>
    <row r="390" spans="1:27" customFormat="1" ht="17.25" customHeight="1">
      <c r="A390" s="1"/>
      <c r="B390" s="154"/>
      <c r="C390" s="155"/>
      <c r="D390" s="155"/>
      <c r="E390" s="156"/>
      <c r="F390" s="157"/>
      <c r="G390" s="157"/>
      <c r="H390" s="120"/>
      <c r="I390" s="220"/>
      <c r="J390" s="4"/>
      <c r="K390" s="4"/>
      <c r="L390" s="4"/>
      <c r="M390" s="128"/>
      <c r="N390" s="128"/>
      <c r="O390" s="157"/>
      <c r="P390" s="1"/>
      <c r="Q390" s="219"/>
      <c r="R390" s="221"/>
      <c r="U390" s="222"/>
      <c r="X390" s="222"/>
      <c r="AA390" s="222"/>
    </row>
    <row r="391" spans="1:27" customFormat="1" ht="30" customHeight="1">
      <c r="A391" s="1"/>
      <c r="B391" s="388" t="s">
        <v>1937</v>
      </c>
      <c r="C391" s="371"/>
      <c r="D391" s="371"/>
      <c r="E391" s="371"/>
      <c r="F391" s="371"/>
      <c r="G391" s="371"/>
      <c r="H391" s="371"/>
      <c r="I391" s="371"/>
      <c r="J391" s="371"/>
      <c r="K391" s="371"/>
      <c r="L391" s="371"/>
      <c r="M391" s="371"/>
      <c r="N391" s="371"/>
      <c r="O391" s="372"/>
      <c r="P391" s="1"/>
      <c r="Q391" s="219"/>
      <c r="R391" s="221"/>
      <c r="U391" s="222"/>
      <c r="X391" s="222"/>
      <c r="AA391" s="222"/>
    </row>
    <row r="392" spans="1:27" customFormat="1" ht="30" customHeight="1">
      <c r="A392" s="15"/>
      <c r="B392" s="144" t="s">
        <v>78</v>
      </c>
      <c r="C392" s="28" t="s">
        <v>79</v>
      </c>
      <c r="D392" s="28" t="s">
        <v>80</v>
      </c>
      <c r="E392" s="28" t="s">
        <v>81</v>
      </c>
      <c r="F392" s="145" t="s">
        <v>82</v>
      </c>
      <c r="G392" s="28" t="s">
        <v>83</v>
      </c>
      <c r="H392" s="146" t="s">
        <v>84</v>
      </c>
      <c r="I392" s="147" t="s">
        <v>85</v>
      </c>
      <c r="J392" s="148" t="s">
        <v>86</v>
      </c>
      <c r="K392" s="148" t="s">
        <v>87</v>
      </c>
      <c r="L392" s="148" t="s">
        <v>88</v>
      </c>
      <c r="M392" s="149" t="s">
        <v>89</v>
      </c>
      <c r="N392" s="149" t="s">
        <v>90</v>
      </c>
      <c r="O392" s="28" t="s">
        <v>91</v>
      </c>
      <c r="P392" s="15"/>
      <c r="Q392" s="385" t="s">
        <v>92</v>
      </c>
      <c r="R392" s="379"/>
      <c r="S392" s="15"/>
      <c r="T392" s="385" t="s">
        <v>93</v>
      </c>
      <c r="U392" s="379"/>
      <c r="V392" s="15"/>
      <c r="W392" s="385" t="s">
        <v>94</v>
      </c>
      <c r="X392" s="379"/>
      <c r="Y392" s="15"/>
      <c r="Z392" s="386" t="s">
        <v>95</v>
      </c>
      <c r="AA392" s="379"/>
    </row>
    <row r="393" spans="1:27" customFormat="1" ht="17.25" customHeight="1">
      <c r="A393" s="1"/>
      <c r="B393" s="232">
        <v>9781802301779</v>
      </c>
      <c r="C393" s="82" t="s">
        <v>1938</v>
      </c>
      <c r="D393" s="208" t="s">
        <v>1939</v>
      </c>
      <c r="E393" s="73" t="s">
        <v>56</v>
      </c>
      <c r="F393" s="233" t="s">
        <v>140</v>
      </c>
      <c r="G393" s="233" t="s">
        <v>1940</v>
      </c>
      <c r="H393" s="418"/>
      <c r="I393" s="263">
        <v>6.95</v>
      </c>
      <c r="J393" s="405"/>
      <c r="K393" s="76">
        <f t="shared" ref="K393:K405" si="119">I393-(I393*J393)</f>
        <v>6.95</v>
      </c>
      <c r="L393" s="77">
        <f t="shared" ref="L393:L399" si="120">K393*H393</f>
        <v>0</v>
      </c>
      <c r="M393" s="432">
        <v>0</v>
      </c>
      <c r="N393" s="78">
        <f t="shared" ref="N393:N399" si="121">L393+(L393*M393)</f>
        <v>0</v>
      </c>
      <c r="O393" s="434"/>
      <c r="P393" s="1"/>
      <c r="Q393" s="436"/>
      <c r="R393" s="79">
        <f t="shared" ref="R393:R399" si="122">IF(Q393="YES",$H393,0)</f>
        <v>0</v>
      </c>
      <c r="S393" s="1"/>
      <c r="T393" s="436"/>
      <c r="U393" s="79">
        <f t="shared" ref="U393:U399" si="123">IF(T393="YES",$H393,0)</f>
        <v>0</v>
      </c>
      <c r="V393" s="1"/>
      <c r="W393" s="436"/>
      <c r="X393" s="79">
        <f t="shared" ref="X393:X399" si="124">IF(W393="YES",$H393,0)</f>
        <v>0</v>
      </c>
      <c r="Y393" s="1"/>
      <c r="Z393" s="436"/>
      <c r="AA393" s="79">
        <f t="shared" ref="AA393:AA399" si="125">IF(Z393="YES",$H393,0)</f>
        <v>0</v>
      </c>
    </row>
    <row r="394" spans="1:27" customFormat="1" ht="17.25" customHeight="1">
      <c r="A394" s="1"/>
      <c r="B394" s="91">
        <v>9781910936917</v>
      </c>
      <c r="C394" s="30" t="s">
        <v>1941</v>
      </c>
      <c r="D394" s="208" t="s">
        <v>1939</v>
      </c>
      <c r="E394" s="29" t="s">
        <v>54</v>
      </c>
      <c r="F394" s="93" t="s">
        <v>216</v>
      </c>
      <c r="G394" s="236" t="s">
        <v>1942</v>
      </c>
      <c r="H394" s="418"/>
      <c r="I394" s="260">
        <v>27.95</v>
      </c>
      <c r="J394" s="405"/>
      <c r="K394" s="76">
        <f t="shared" si="119"/>
        <v>27.95</v>
      </c>
      <c r="L394" s="77">
        <f t="shared" si="120"/>
        <v>0</v>
      </c>
      <c r="M394" s="432">
        <v>0</v>
      </c>
      <c r="N394" s="78">
        <f t="shared" si="121"/>
        <v>0</v>
      </c>
      <c r="O394" s="434"/>
      <c r="P394" s="1"/>
      <c r="Q394" s="436"/>
      <c r="R394" s="79">
        <f t="shared" si="122"/>
        <v>0</v>
      </c>
      <c r="S394" s="1"/>
      <c r="T394" s="436"/>
      <c r="U394" s="79">
        <f t="shared" si="123"/>
        <v>0</v>
      </c>
      <c r="V394" s="1"/>
      <c r="W394" s="436"/>
      <c r="X394" s="79">
        <f t="shared" si="124"/>
        <v>0</v>
      </c>
      <c r="Y394" s="1"/>
      <c r="Z394" s="436"/>
      <c r="AA394" s="79">
        <f t="shared" si="125"/>
        <v>0</v>
      </c>
    </row>
    <row r="395" spans="1:27" customFormat="1" ht="17.25" customHeight="1">
      <c r="A395" s="1"/>
      <c r="B395" s="91">
        <v>9781910936948</v>
      </c>
      <c r="C395" s="30" t="s">
        <v>1943</v>
      </c>
      <c r="D395" s="208" t="s">
        <v>1939</v>
      </c>
      <c r="E395" s="29" t="s">
        <v>56</v>
      </c>
      <c r="F395" s="93" t="s">
        <v>216</v>
      </c>
      <c r="G395" s="236" t="s">
        <v>1944</v>
      </c>
      <c r="H395" s="418"/>
      <c r="I395" s="260">
        <v>6.95</v>
      </c>
      <c r="J395" s="405"/>
      <c r="K395" s="76">
        <f t="shared" si="119"/>
        <v>6.95</v>
      </c>
      <c r="L395" s="77">
        <f t="shared" si="120"/>
        <v>0</v>
      </c>
      <c r="M395" s="432">
        <v>0</v>
      </c>
      <c r="N395" s="78">
        <f t="shared" si="121"/>
        <v>0</v>
      </c>
      <c r="O395" s="434"/>
      <c r="P395" s="1"/>
      <c r="Q395" s="436"/>
      <c r="R395" s="79">
        <f t="shared" si="122"/>
        <v>0</v>
      </c>
      <c r="S395" s="1"/>
      <c r="T395" s="436"/>
      <c r="U395" s="79">
        <f t="shared" si="123"/>
        <v>0</v>
      </c>
      <c r="V395" s="1"/>
      <c r="W395" s="436"/>
      <c r="X395" s="79">
        <f t="shared" si="124"/>
        <v>0</v>
      </c>
      <c r="Y395" s="1"/>
      <c r="Z395" s="436"/>
      <c r="AA395" s="79">
        <f t="shared" si="125"/>
        <v>0</v>
      </c>
    </row>
    <row r="396" spans="1:27" customFormat="1" ht="17.25" customHeight="1">
      <c r="A396" s="1"/>
      <c r="B396" s="91">
        <v>9781917848848</v>
      </c>
      <c r="C396" s="30" t="s">
        <v>1945</v>
      </c>
      <c r="D396" s="29" t="s">
        <v>1939</v>
      </c>
      <c r="E396" s="29" t="s">
        <v>56</v>
      </c>
      <c r="F396" s="93" t="s">
        <v>1534</v>
      </c>
      <c r="G396" s="236" t="s">
        <v>1946</v>
      </c>
      <c r="H396" s="418"/>
      <c r="I396" s="260">
        <v>6.95</v>
      </c>
      <c r="J396" s="405"/>
      <c r="K396" s="76">
        <f t="shared" si="119"/>
        <v>6.95</v>
      </c>
      <c r="L396" s="77">
        <f t="shared" si="120"/>
        <v>0</v>
      </c>
      <c r="M396" s="432">
        <v>0</v>
      </c>
      <c r="N396" s="78">
        <f t="shared" si="121"/>
        <v>0</v>
      </c>
      <c r="O396" s="434"/>
      <c r="P396" s="1"/>
      <c r="Q396" s="436"/>
      <c r="R396" s="79">
        <f t="shared" si="122"/>
        <v>0</v>
      </c>
      <c r="S396" s="1"/>
      <c r="T396" s="436"/>
      <c r="U396" s="79">
        <f t="shared" si="123"/>
        <v>0</v>
      </c>
      <c r="V396" s="1"/>
      <c r="W396" s="436"/>
      <c r="X396" s="79">
        <f t="shared" si="124"/>
        <v>0</v>
      </c>
      <c r="Y396" s="1"/>
      <c r="Z396" s="436"/>
      <c r="AA396" s="79">
        <f t="shared" si="125"/>
        <v>0</v>
      </c>
    </row>
    <row r="397" spans="1:27" customFormat="1" ht="17.25" customHeight="1">
      <c r="A397" s="1"/>
      <c r="B397" s="274">
        <v>9781789277623</v>
      </c>
      <c r="C397" s="275" t="s">
        <v>1947</v>
      </c>
      <c r="D397" s="276" t="s">
        <v>1939</v>
      </c>
      <c r="E397" s="32" t="s">
        <v>54</v>
      </c>
      <c r="F397" s="233" t="s">
        <v>235</v>
      </c>
      <c r="G397" s="238" t="s">
        <v>1948</v>
      </c>
      <c r="H397" s="418"/>
      <c r="I397" s="163">
        <v>26.5</v>
      </c>
      <c r="J397" s="405"/>
      <c r="K397" s="76">
        <f t="shared" si="119"/>
        <v>26.5</v>
      </c>
      <c r="L397" s="77">
        <f t="shared" si="120"/>
        <v>0</v>
      </c>
      <c r="M397" s="432">
        <v>0</v>
      </c>
      <c r="N397" s="78">
        <f t="shared" si="121"/>
        <v>0</v>
      </c>
      <c r="O397" s="434"/>
      <c r="P397" s="1"/>
      <c r="Q397" s="436"/>
      <c r="R397" s="79">
        <f t="shared" si="122"/>
        <v>0</v>
      </c>
      <c r="S397" s="1"/>
      <c r="T397" s="436"/>
      <c r="U397" s="79">
        <f t="shared" si="123"/>
        <v>0</v>
      </c>
      <c r="V397" s="1"/>
      <c r="W397" s="436"/>
      <c r="X397" s="79">
        <f t="shared" si="124"/>
        <v>0</v>
      </c>
      <c r="Y397" s="1"/>
      <c r="Z397" s="436"/>
      <c r="AA397" s="79">
        <f t="shared" si="125"/>
        <v>0</v>
      </c>
    </row>
    <row r="398" spans="1:27" customFormat="1" ht="17.25" customHeight="1">
      <c r="A398" s="1"/>
      <c r="B398" s="71">
        <v>9781804581452</v>
      </c>
      <c r="C398" s="237" t="s">
        <v>1949</v>
      </c>
      <c r="D398" s="276" t="s">
        <v>1939</v>
      </c>
      <c r="E398" s="32" t="s">
        <v>54</v>
      </c>
      <c r="F398" s="73" t="s">
        <v>254</v>
      </c>
      <c r="G398" s="230"/>
      <c r="H398" s="418"/>
      <c r="I398" s="150">
        <v>36.450000000000003</v>
      </c>
      <c r="J398" s="405"/>
      <c r="K398" s="76">
        <f t="shared" si="119"/>
        <v>36.450000000000003</v>
      </c>
      <c r="L398" s="77">
        <f t="shared" si="120"/>
        <v>0</v>
      </c>
      <c r="M398" s="432">
        <v>0</v>
      </c>
      <c r="N398" s="78">
        <f t="shared" si="121"/>
        <v>0</v>
      </c>
      <c r="O398" s="434"/>
      <c r="P398" s="1"/>
      <c r="Q398" s="436"/>
      <c r="R398" s="79">
        <f t="shared" si="122"/>
        <v>0</v>
      </c>
      <c r="S398" s="1"/>
      <c r="T398" s="436"/>
      <c r="U398" s="79">
        <f t="shared" si="123"/>
        <v>0</v>
      </c>
      <c r="V398" s="1"/>
      <c r="W398" s="436"/>
      <c r="X398" s="79">
        <f t="shared" si="124"/>
        <v>0</v>
      </c>
      <c r="Y398" s="1"/>
      <c r="Z398" s="436"/>
      <c r="AA398" s="79">
        <f t="shared" si="125"/>
        <v>0</v>
      </c>
    </row>
    <row r="399" spans="1:27" customFormat="1" ht="17.25" customHeight="1">
      <c r="A399" s="1"/>
      <c r="B399" s="71">
        <v>9780717199372</v>
      </c>
      <c r="C399" s="237" t="s">
        <v>1950</v>
      </c>
      <c r="D399" s="276" t="s">
        <v>1939</v>
      </c>
      <c r="E399" s="32" t="s">
        <v>54</v>
      </c>
      <c r="F399" s="73" t="s">
        <v>254</v>
      </c>
      <c r="G399" s="230"/>
      <c r="H399" s="418"/>
      <c r="I399" s="150">
        <v>10.75</v>
      </c>
      <c r="J399" s="405"/>
      <c r="K399" s="76">
        <f t="shared" si="119"/>
        <v>10.75</v>
      </c>
      <c r="L399" s="77">
        <f t="shared" si="120"/>
        <v>0</v>
      </c>
      <c r="M399" s="432">
        <v>0</v>
      </c>
      <c r="N399" s="78">
        <f t="shared" si="121"/>
        <v>0</v>
      </c>
      <c r="O399" s="434"/>
      <c r="P399" s="1"/>
      <c r="Q399" s="436"/>
      <c r="R399" s="79">
        <f t="shared" si="122"/>
        <v>0</v>
      </c>
      <c r="S399" s="1"/>
      <c r="T399" s="436"/>
      <c r="U399" s="79">
        <f t="shared" si="123"/>
        <v>0</v>
      </c>
      <c r="V399" s="1"/>
      <c r="W399" s="436"/>
      <c r="X399" s="79">
        <f t="shared" si="124"/>
        <v>0</v>
      </c>
      <c r="Y399" s="1"/>
      <c r="Z399" s="436"/>
      <c r="AA399" s="79">
        <f t="shared" si="125"/>
        <v>0</v>
      </c>
    </row>
    <row r="400" spans="1:27" customFormat="1" ht="17.25" customHeight="1">
      <c r="A400" s="1"/>
      <c r="B400" s="71"/>
      <c r="C400" s="237" t="s">
        <v>1951</v>
      </c>
      <c r="D400" s="276" t="s">
        <v>1939</v>
      </c>
      <c r="E400" s="32" t="s">
        <v>56</v>
      </c>
      <c r="F400" s="73" t="s">
        <v>281</v>
      </c>
      <c r="G400" s="32" t="s">
        <v>1952</v>
      </c>
      <c r="H400" s="418"/>
      <c r="I400" s="150">
        <v>12.95</v>
      </c>
      <c r="J400" s="405"/>
      <c r="K400" s="76">
        <f t="shared" ref="K400:K401" si="126">I400-(I400*J400)</f>
        <v>12.95</v>
      </c>
      <c r="L400" s="77">
        <f t="shared" ref="L400:L401" si="127">K400*H400</f>
        <v>0</v>
      </c>
      <c r="M400" s="432">
        <v>0</v>
      </c>
      <c r="N400" s="78">
        <f t="shared" ref="N400:N401" si="128">L400+(L400*M400)</f>
        <v>0</v>
      </c>
      <c r="O400" s="434"/>
      <c r="P400" s="1"/>
      <c r="Q400" s="436"/>
      <c r="R400" s="79">
        <f t="shared" ref="R400:R401" si="129">IF(Q400="YES",$H400,0)</f>
        <v>0</v>
      </c>
      <c r="S400" s="1"/>
      <c r="T400" s="436"/>
      <c r="U400" s="79">
        <f t="shared" ref="U400:U401" si="130">IF(T400="YES",$H400,0)</f>
        <v>0</v>
      </c>
      <c r="V400" s="1"/>
      <c r="W400" s="436"/>
      <c r="X400" s="79">
        <f t="shared" ref="X400:X401" si="131">IF(W400="YES",$H400,0)</f>
        <v>0</v>
      </c>
      <c r="Y400" s="1"/>
      <c r="Z400" s="436"/>
      <c r="AA400" s="79">
        <f t="shared" ref="AA400:AA401" si="132">IF(Z400="YES",$H400,0)</f>
        <v>0</v>
      </c>
    </row>
    <row r="401" spans="1:27" customFormat="1" ht="17.25" customHeight="1">
      <c r="A401" s="1"/>
      <c r="B401" s="91"/>
      <c r="C401" s="92" t="s">
        <v>1953</v>
      </c>
      <c r="D401" s="93" t="s">
        <v>1939</v>
      </c>
      <c r="E401" s="161" t="s">
        <v>54</v>
      </c>
      <c r="F401" s="29" t="s">
        <v>281</v>
      </c>
      <c r="G401" s="93" t="s">
        <v>1954</v>
      </c>
      <c r="H401" s="403"/>
      <c r="I401" s="163">
        <v>10.55</v>
      </c>
      <c r="J401" s="405"/>
      <c r="K401" s="76">
        <f t="shared" si="126"/>
        <v>10.55</v>
      </c>
      <c r="L401" s="77">
        <f t="shared" si="127"/>
        <v>0</v>
      </c>
      <c r="M401" s="432">
        <v>0</v>
      </c>
      <c r="N401" s="78">
        <f t="shared" si="128"/>
        <v>0</v>
      </c>
      <c r="O401" s="434"/>
      <c r="P401" s="1"/>
      <c r="Q401" s="436"/>
      <c r="R401" s="79">
        <f t="shared" si="129"/>
        <v>0</v>
      </c>
      <c r="S401" s="1"/>
      <c r="T401" s="436"/>
      <c r="U401" s="79">
        <f t="shared" si="130"/>
        <v>0</v>
      </c>
      <c r="V401" s="1"/>
      <c r="W401" s="436"/>
      <c r="X401" s="79">
        <f t="shared" si="131"/>
        <v>0</v>
      </c>
      <c r="Y401" s="1"/>
      <c r="Z401" s="436"/>
      <c r="AA401" s="79">
        <f t="shared" si="132"/>
        <v>0</v>
      </c>
    </row>
    <row r="402" spans="1:27" s="417" customFormat="1" ht="17.25" customHeight="1">
      <c r="A402" s="463"/>
      <c r="B402" s="489"/>
      <c r="C402" s="400" t="s">
        <v>1955</v>
      </c>
      <c r="D402" s="494"/>
      <c r="E402" s="503"/>
      <c r="F402" s="474"/>
      <c r="G402" s="494"/>
      <c r="H402" s="403"/>
      <c r="I402" s="504"/>
      <c r="J402" s="405"/>
      <c r="K402" s="465">
        <f t="shared" si="119"/>
        <v>0</v>
      </c>
      <c r="L402" s="466">
        <f t="shared" ref="L401:L405" si="133">K402*H402</f>
        <v>0</v>
      </c>
      <c r="M402" s="432">
        <v>0</v>
      </c>
      <c r="N402" s="467">
        <f t="shared" ref="N401:N405" si="134">L402+(L402*M402)</f>
        <v>0</v>
      </c>
      <c r="O402" s="434"/>
      <c r="P402" s="463"/>
      <c r="Q402" s="436"/>
      <c r="R402" s="468">
        <f t="shared" ref="R401:R405" si="135">IF(Q402="YES",$H402,0)</f>
        <v>0</v>
      </c>
      <c r="S402" s="463"/>
      <c r="T402" s="436"/>
      <c r="U402" s="468">
        <f t="shared" ref="U401:U405" si="136">IF(T402="YES",$H402,0)</f>
        <v>0</v>
      </c>
      <c r="V402" s="463"/>
      <c r="W402" s="436"/>
      <c r="X402" s="468">
        <f t="shared" ref="X401:X405" si="137">IF(W402="YES",$H402,0)</f>
        <v>0</v>
      </c>
      <c r="Y402" s="463"/>
      <c r="Z402" s="436"/>
      <c r="AA402" s="468">
        <f t="shared" ref="AA401:AA405" si="138">IF(Z402="YES",$H402,0)</f>
        <v>0</v>
      </c>
    </row>
    <row r="403" spans="1:27" s="417" customFormat="1" ht="17.25" customHeight="1">
      <c r="A403" s="463"/>
      <c r="B403" s="464"/>
      <c r="C403" s="473"/>
      <c r="D403" s="494"/>
      <c r="E403" s="401"/>
      <c r="F403" s="471"/>
      <c r="G403" s="402"/>
      <c r="H403" s="403"/>
      <c r="I403" s="472"/>
      <c r="J403" s="405"/>
      <c r="K403" s="465">
        <f t="shared" si="119"/>
        <v>0</v>
      </c>
      <c r="L403" s="466">
        <f t="shared" si="133"/>
        <v>0</v>
      </c>
      <c r="M403" s="432">
        <v>0</v>
      </c>
      <c r="N403" s="467">
        <f t="shared" si="134"/>
        <v>0</v>
      </c>
      <c r="O403" s="434"/>
      <c r="P403" s="463"/>
      <c r="Q403" s="436"/>
      <c r="R403" s="468">
        <f t="shared" si="135"/>
        <v>0</v>
      </c>
      <c r="S403" s="463"/>
      <c r="T403" s="436"/>
      <c r="U403" s="468">
        <f t="shared" si="136"/>
        <v>0</v>
      </c>
      <c r="V403" s="463"/>
      <c r="W403" s="436"/>
      <c r="X403" s="468">
        <f t="shared" si="137"/>
        <v>0</v>
      </c>
      <c r="Y403" s="463"/>
      <c r="Z403" s="436"/>
      <c r="AA403" s="468">
        <f t="shared" si="138"/>
        <v>0</v>
      </c>
    </row>
    <row r="404" spans="1:27" s="417" customFormat="1" ht="17.25" customHeight="1">
      <c r="A404" s="463"/>
      <c r="B404" s="464"/>
      <c r="C404" s="473"/>
      <c r="D404" s="494"/>
      <c r="E404" s="401"/>
      <c r="F404" s="471"/>
      <c r="G404" s="402"/>
      <c r="H404" s="403"/>
      <c r="I404" s="472"/>
      <c r="J404" s="405"/>
      <c r="K404" s="465">
        <f t="shared" si="119"/>
        <v>0</v>
      </c>
      <c r="L404" s="466">
        <f t="shared" si="133"/>
        <v>0</v>
      </c>
      <c r="M404" s="432">
        <v>0</v>
      </c>
      <c r="N404" s="467">
        <f t="shared" si="134"/>
        <v>0</v>
      </c>
      <c r="O404" s="434"/>
      <c r="P404" s="463"/>
      <c r="Q404" s="436"/>
      <c r="R404" s="468">
        <f t="shared" si="135"/>
        <v>0</v>
      </c>
      <c r="S404" s="463"/>
      <c r="T404" s="436"/>
      <c r="U404" s="468">
        <f t="shared" si="136"/>
        <v>0</v>
      </c>
      <c r="V404" s="463"/>
      <c r="W404" s="436"/>
      <c r="X404" s="468">
        <f t="shared" si="137"/>
        <v>0</v>
      </c>
      <c r="Y404" s="463"/>
      <c r="Z404" s="436"/>
      <c r="AA404" s="468">
        <f t="shared" si="138"/>
        <v>0</v>
      </c>
    </row>
    <row r="405" spans="1:27" s="417" customFormat="1" ht="17.25" customHeight="1">
      <c r="A405" s="463"/>
      <c r="B405" s="464"/>
      <c r="C405" s="473"/>
      <c r="D405" s="494"/>
      <c r="E405" s="401"/>
      <c r="F405" s="471"/>
      <c r="G405" s="402"/>
      <c r="H405" s="403"/>
      <c r="I405" s="472"/>
      <c r="J405" s="405"/>
      <c r="K405" s="465">
        <f t="shared" si="119"/>
        <v>0</v>
      </c>
      <c r="L405" s="466">
        <f t="shared" si="133"/>
        <v>0</v>
      </c>
      <c r="M405" s="432">
        <v>0</v>
      </c>
      <c r="N405" s="467">
        <f t="shared" si="134"/>
        <v>0</v>
      </c>
      <c r="O405" s="434"/>
      <c r="P405" s="463"/>
      <c r="Q405" s="436"/>
      <c r="R405" s="468">
        <f t="shared" si="135"/>
        <v>0</v>
      </c>
      <c r="S405" s="463"/>
      <c r="T405" s="436"/>
      <c r="U405" s="468">
        <f t="shared" si="136"/>
        <v>0</v>
      </c>
      <c r="V405" s="463"/>
      <c r="W405" s="436"/>
      <c r="X405" s="468">
        <f t="shared" si="137"/>
        <v>0</v>
      </c>
      <c r="Y405" s="463"/>
      <c r="Z405" s="436"/>
      <c r="AA405" s="468">
        <f t="shared" si="138"/>
        <v>0</v>
      </c>
    </row>
    <row r="406" spans="1:27" customFormat="1" ht="17.25" customHeight="1">
      <c r="A406" s="1"/>
      <c r="B406" s="94"/>
      <c r="C406" s="95" t="s">
        <v>284</v>
      </c>
      <c r="D406" s="133"/>
      <c r="E406" s="97"/>
      <c r="F406" s="98"/>
      <c r="G406" s="99"/>
      <c r="H406" s="198"/>
      <c r="I406" s="101"/>
      <c r="J406" s="102"/>
      <c r="K406" s="103"/>
      <c r="L406" s="104"/>
      <c r="M406" s="105"/>
      <c r="N406" s="105"/>
      <c r="O406" s="100"/>
      <c r="P406" s="1"/>
      <c r="Q406" s="219"/>
      <c r="R406" s="221"/>
      <c r="S406" s="1"/>
      <c r="U406" s="222"/>
      <c r="V406" s="1"/>
      <c r="X406" s="222"/>
      <c r="Y406" s="1"/>
      <c r="AA406" s="222"/>
    </row>
    <row r="407" spans="1:27" customFormat="1" ht="17.25" customHeight="1">
      <c r="A407" s="1"/>
      <c r="B407" s="175" t="s">
        <v>1956</v>
      </c>
      <c r="C407" s="167"/>
      <c r="D407" s="176"/>
      <c r="E407" s="176"/>
      <c r="F407" s="167"/>
      <c r="G407" s="167"/>
      <c r="H407" s="112">
        <f>SUM(H393:H406)</f>
        <v>0</v>
      </c>
      <c r="I407" s="244"/>
      <c r="J407" s="114"/>
      <c r="K407" s="114"/>
      <c r="L407" s="115">
        <f>SUM(L393:L406)</f>
        <v>0</v>
      </c>
      <c r="M407" s="153"/>
      <c r="N407" s="117">
        <f>SUM(N393:N406)</f>
        <v>0</v>
      </c>
      <c r="O407" s="167"/>
      <c r="P407" s="1"/>
      <c r="Q407" s="219"/>
      <c r="R407" s="221"/>
      <c r="U407" s="222"/>
      <c r="X407" s="222"/>
      <c r="AA407" s="222"/>
    </row>
    <row r="408" spans="1:27" customFormat="1" ht="17.25" customHeight="1">
      <c r="A408" s="1"/>
      <c r="B408" s="120"/>
      <c r="C408" s="157"/>
      <c r="D408" s="157"/>
      <c r="E408" s="123"/>
      <c r="F408" s="157"/>
      <c r="G408" s="157"/>
      <c r="H408" s="120"/>
      <c r="I408" s="220"/>
      <c r="J408" s="4"/>
      <c r="K408" s="4"/>
      <c r="L408" s="4"/>
      <c r="M408" s="128"/>
      <c r="N408" s="128"/>
      <c r="O408" s="157"/>
      <c r="P408" s="1"/>
      <c r="Q408" s="219"/>
      <c r="R408" s="221"/>
      <c r="U408" s="222"/>
      <c r="X408" s="222"/>
      <c r="AA408" s="222"/>
    </row>
    <row r="409" spans="1:27" customFormat="1" ht="30" customHeight="1">
      <c r="A409" s="1"/>
      <c r="B409" s="384" t="s">
        <v>1957</v>
      </c>
      <c r="C409" s="371"/>
      <c r="D409" s="371"/>
      <c r="E409" s="371"/>
      <c r="F409" s="371"/>
      <c r="G409" s="371"/>
      <c r="H409" s="371"/>
      <c r="I409" s="371"/>
      <c r="J409" s="371"/>
      <c r="K409" s="371"/>
      <c r="L409" s="371"/>
      <c r="M409" s="371"/>
      <c r="N409" s="371"/>
      <c r="O409" s="372"/>
      <c r="P409" s="1"/>
      <c r="Q409" s="219"/>
      <c r="R409" s="221"/>
      <c r="U409" s="222"/>
      <c r="X409" s="222"/>
      <c r="AA409" s="222"/>
    </row>
    <row r="410" spans="1:27" customFormat="1" ht="30" customHeight="1">
      <c r="A410" s="15"/>
      <c r="B410" s="144" t="s">
        <v>78</v>
      </c>
      <c r="C410" s="28" t="s">
        <v>79</v>
      </c>
      <c r="D410" s="28" t="s">
        <v>80</v>
      </c>
      <c r="E410" s="28" t="s">
        <v>81</v>
      </c>
      <c r="F410" s="145" t="s">
        <v>82</v>
      </c>
      <c r="G410" s="28" t="s">
        <v>83</v>
      </c>
      <c r="H410" s="146" t="s">
        <v>84</v>
      </c>
      <c r="I410" s="147" t="s">
        <v>85</v>
      </c>
      <c r="J410" s="148" t="s">
        <v>86</v>
      </c>
      <c r="K410" s="148" t="s">
        <v>87</v>
      </c>
      <c r="L410" s="148" t="s">
        <v>88</v>
      </c>
      <c r="M410" s="149" t="s">
        <v>89</v>
      </c>
      <c r="N410" s="149" t="s">
        <v>90</v>
      </c>
      <c r="O410" s="28" t="s">
        <v>91</v>
      </c>
      <c r="P410" s="15"/>
      <c r="Q410" s="385" t="s">
        <v>92</v>
      </c>
      <c r="R410" s="379"/>
      <c r="S410" s="15"/>
      <c r="T410" s="385" t="s">
        <v>93</v>
      </c>
      <c r="U410" s="379"/>
      <c r="V410" s="15"/>
      <c r="W410" s="385" t="s">
        <v>94</v>
      </c>
      <c r="X410" s="379"/>
      <c r="Y410" s="15"/>
      <c r="Z410" s="386" t="s">
        <v>95</v>
      </c>
      <c r="AA410" s="379"/>
    </row>
    <row r="411" spans="1:27" customFormat="1" ht="17.25" customHeight="1">
      <c r="A411" s="1"/>
      <c r="B411" s="91">
        <v>9781907330704</v>
      </c>
      <c r="C411" s="30" t="s">
        <v>1958</v>
      </c>
      <c r="D411" s="29" t="s">
        <v>733</v>
      </c>
      <c r="E411" s="73" t="s">
        <v>56</v>
      </c>
      <c r="F411" s="93" t="s">
        <v>1428</v>
      </c>
      <c r="G411" s="29">
        <v>907330</v>
      </c>
      <c r="H411" s="418"/>
      <c r="I411" s="260">
        <v>8.5</v>
      </c>
      <c r="J411" s="405"/>
      <c r="K411" s="76">
        <f t="shared" ref="K411:K420" si="139">I411-(I411*J411)</f>
        <v>8.5</v>
      </c>
      <c r="L411" s="77">
        <f t="shared" ref="L411:L420" si="140">K411*H411</f>
        <v>0</v>
      </c>
      <c r="M411" s="432">
        <v>0</v>
      </c>
      <c r="N411" s="78">
        <f t="shared" ref="N411:N420" si="141">L411+(L411*M411)</f>
        <v>0</v>
      </c>
      <c r="O411" s="434"/>
      <c r="P411" s="1"/>
      <c r="Q411" s="436"/>
      <c r="R411" s="79">
        <f t="shared" ref="R411:R420" si="142">IF(Q411="YES",$H411,0)</f>
        <v>0</v>
      </c>
      <c r="S411" s="1"/>
      <c r="T411" s="436"/>
      <c r="U411" s="79">
        <f t="shared" ref="U411:U420" si="143">IF(T411="YES",$H411,0)</f>
        <v>0</v>
      </c>
      <c r="V411" s="1"/>
      <c r="W411" s="436"/>
      <c r="X411" s="79">
        <f t="shared" ref="X411:X420" si="144">IF(W411="YES",$H411,0)</f>
        <v>0</v>
      </c>
      <c r="Y411" s="1"/>
      <c r="Z411" s="436"/>
      <c r="AA411" s="79">
        <f t="shared" ref="AA411:AA420" si="145">IF(Z411="YES",$H411,0)</f>
        <v>0</v>
      </c>
    </row>
    <row r="412" spans="1:27" customFormat="1" ht="17.25" customHeight="1">
      <c r="A412" s="1"/>
      <c r="B412" s="91"/>
      <c r="C412" s="30" t="s">
        <v>1919</v>
      </c>
      <c r="D412" s="29" t="s">
        <v>733</v>
      </c>
      <c r="E412" s="73" t="s">
        <v>1840</v>
      </c>
      <c r="F412" s="93" t="s">
        <v>1428</v>
      </c>
      <c r="G412" s="29"/>
      <c r="H412" s="418"/>
      <c r="I412" s="260">
        <v>9.5</v>
      </c>
      <c r="J412" s="405"/>
      <c r="K412" s="76">
        <f t="shared" si="139"/>
        <v>9.5</v>
      </c>
      <c r="L412" s="77">
        <f t="shared" si="140"/>
        <v>0</v>
      </c>
      <c r="M412" s="432">
        <v>0</v>
      </c>
      <c r="N412" s="78">
        <f t="shared" si="141"/>
        <v>0</v>
      </c>
      <c r="O412" s="434"/>
      <c r="P412" s="1"/>
      <c r="Q412" s="436"/>
      <c r="R412" s="79">
        <f t="shared" si="142"/>
        <v>0</v>
      </c>
      <c r="S412" s="1"/>
      <c r="T412" s="436"/>
      <c r="U412" s="79">
        <f t="shared" si="143"/>
        <v>0</v>
      </c>
      <c r="V412" s="1"/>
      <c r="W412" s="436"/>
      <c r="X412" s="79">
        <f t="shared" si="144"/>
        <v>0</v>
      </c>
      <c r="Y412" s="1"/>
      <c r="Z412" s="436"/>
      <c r="AA412" s="79">
        <f t="shared" si="145"/>
        <v>0</v>
      </c>
    </row>
    <row r="413" spans="1:27" customFormat="1" ht="17.25" customHeight="1">
      <c r="A413" s="1"/>
      <c r="B413" s="91">
        <v>9781999611903</v>
      </c>
      <c r="C413" s="30" t="s">
        <v>1959</v>
      </c>
      <c r="D413" s="29" t="s">
        <v>733</v>
      </c>
      <c r="E413" s="29" t="s">
        <v>54</v>
      </c>
      <c r="F413" s="93" t="s">
        <v>443</v>
      </c>
      <c r="G413" s="29"/>
      <c r="H413" s="418"/>
      <c r="I413" s="260">
        <v>40</v>
      </c>
      <c r="J413" s="405"/>
      <c r="K413" s="76">
        <f t="shared" si="139"/>
        <v>40</v>
      </c>
      <c r="L413" s="77">
        <f t="shared" si="140"/>
        <v>0</v>
      </c>
      <c r="M413" s="432">
        <v>0</v>
      </c>
      <c r="N413" s="78">
        <f t="shared" si="141"/>
        <v>0</v>
      </c>
      <c r="O413" s="434"/>
      <c r="P413" s="1"/>
      <c r="Q413" s="436"/>
      <c r="R413" s="79">
        <f t="shared" si="142"/>
        <v>0</v>
      </c>
      <c r="S413" s="1"/>
      <c r="T413" s="436"/>
      <c r="U413" s="79">
        <f t="shared" si="143"/>
        <v>0</v>
      </c>
      <c r="V413" s="1"/>
      <c r="W413" s="436"/>
      <c r="X413" s="79">
        <f t="shared" si="144"/>
        <v>0</v>
      </c>
      <c r="Y413" s="1"/>
      <c r="Z413" s="436"/>
      <c r="AA413" s="79">
        <f t="shared" si="145"/>
        <v>0</v>
      </c>
    </row>
    <row r="414" spans="1:27" customFormat="1" ht="17.25" customHeight="1">
      <c r="A414" s="1"/>
      <c r="B414" s="232">
        <v>9781845365929</v>
      </c>
      <c r="C414" s="86" t="s">
        <v>1960</v>
      </c>
      <c r="D414" s="29" t="s">
        <v>733</v>
      </c>
      <c r="E414" s="73" t="s">
        <v>54</v>
      </c>
      <c r="F414" s="233" t="s">
        <v>140</v>
      </c>
      <c r="G414" s="233" t="s">
        <v>1961</v>
      </c>
      <c r="H414" s="418"/>
      <c r="I414" s="263">
        <v>39.950000000000003</v>
      </c>
      <c r="J414" s="405"/>
      <c r="K414" s="76">
        <f t="shared" si="139"/>
        <v>39.950000000000003</v>
      </c>
      <c r="L414" s="77">
        <f t="shared" si="140"/>
        <v>0</v>
      </c>
      <c r="M414" s="432">
        <v>0</v>
      </c>
      <c r="N414" s="78">
        <f t="shared" si="141"/>
        <v>0</v>
      </c>
      <c r="O414" s="434"/>
      <c r="P414" s="1"/>
      <c r="Q414" s="436"/>
      <c r="R414" s="79">
        <f t="shared" si="142"/>
        <v>0</v>
      </c>
      <c r="S414" s="1"/>
      <c r="T414" s="436"/>
      <c r="U414" s="79">
        <f t="shared" si="143"/>
        <v>0</v>
      </c>
      <c r="V414" s="1"/>
      <c r="W414" s="436"/>
      <c r="X414" s="79">
        <f t="shared" si="144"/>
        <v>0</v>
      </c>
      <c r="Y414" s="1"/>
      <c r="Z414" s="436"/>
      <c r="AA414" s="79">
        <f t="shared" si="145"/>
        <v>0</v>
      </c>
    </row>
    <row r="415" spans="1:27" customFormat="1" ht="17.25" customHeight="1">
      <c r="A415" s="1"/>
      <c r="B415" s="232">
        <v>9780861676675</v>
      </c>
      <c r="C415" s="86" t="s">
        <v>1962</v>
      </c>
      <c r="D415" s="29" t="s">
        <v>733</v>
      </c>
      <c r="E415" s="73" t="s">
        <v>56</v>
      </c>
      <c r="F415" s="233" t="s">
        <v>140</v>
      </c>
      <c r="G415" s="233" t="s">
        <v>1963</v>
      </c>
      <c r="H415" s="418"/>
      <c r="I415" s="263">
        <v>6.5</v>
      </c>
      <c r="J415" s="405"/>
      <c r="K415" s="76">
        <f t="shared" si="139"/>
        <v>6.5</v>
      </c>
      <c r="L415" s="77">
        <f t="shared" si="140"/>
        <v>0</v>
      </c>
      <c r="M415" s="432">
        <v>0</v>
      </c>
      <c r="N415" s="78">
        <f t="shared" si="141"/>
        <v>0</v>
      </c>
      <c r="O415" s="434"/>
      <c r="P415" s="1"/>
      <c r="Q415" s="436"/>
      <c r="R415" s="79">
        <f t="shared" si="142"/>
        <v>0</v>
      </c>
      <c r="S415" s="1"/>
      <c r="T415" s="436"/>
      <c r="U415" s="79">
        <f t="shared" si="143"/>
        <v>0</v>
      </c>
      <c r="V415" s="1"/>
      <c r="W415" s="436"/>
      <c r="X415" s="79">
        <f t="shared" si="144"/>
        <v>0</v>
      </c>
      <c r="Y415" s="1"/>
      <c r="Z415" s="436"/>
      <c r="AA415" s="79">
        <f t="shared" si="145"/>
        <v>0</v>
      </c>
    </row>
    <row r="416" spans="1:27" customFormat="1" ht="17.25" customHeight="1">
      <c r="A416" s="1"/>
      <c r="B416" s="91">
        <v>9781917848800</v>
      </c>
      <c r="C416" s="30" t="s">
        <v>1964</v>
      </c>
      <c r="D416" s="29" t="s">
        <v>733</v>
      </c>
      <c r="E416" s="29" t="s">
        <v>56</v>
      </c>
      <c r="F416" s="93" t="s">
        <v>1534</v>
      </c>
      <c r="G416" s="29" t="s">
        <v>1965</v>
      </c>
      <c r="H416" s="418"/>
      <c r="I416" s="260">
        <v>6.5</v>
      </c>
      <c r="J416" s="405"/>
      <c r="K416" s="76">
        <f t="shared" si="139"/>
        <v>6.5</v>
      </c>
      <c r="L416" s="77">
        <f t="shared" si="140"/>
        <v>0</v>
      </c>
      <c r="M416" s="432">
        <v>0</v>
      </c>
      <c r="N416" s="78">
        <f t="shared" si="141"/>
        <v>0</v>
      </c>
      <c r="O416" s="434"/>
      <c r="P416" s="1"/>
      <c r="Q416" s="436"/>
      <c r="R416" s="79">
        <f t="shared" si="142"/>
        <v>0</v>
      </c>
      <c r="S416" s="1"/>
      <c r="T416" s="436"/>
      <c r="U416" s="79">
        <f t="shared" si="143"/>
        <v>0</v>
      </c>
      <c r="V416" s="1"/>
      <c r="W416" s="436"/>
      <c r="X416" s="79">
        <f t="shared" si="144"/>
        <v>0</v>
      </c>
      <c r="Y416" s="1"/>
      <c r="Z416" s="436"/>
      <c r="AA416" s="79">
        <f t="shared" si="145"/>
        <v>0</v>
      </c>
    </row>
    <row r="417" spans="1:27" s="417" customFormat="1" ht="17.25" customHeight="1">
      <c r="A417" s="463"/>
      <c r="B417" s="464"/>
      <c r="C417" s="400" t="s">
        <v>1966</v>
      </c>
      <c r="D417" s="400"/>
      <c r="E417" s="401"/>
      <c r="F417" s="402"/>
      <c r="G417" s="402"/>
      <c r="H417" s="403"/>
      <c r="I417" s="404"/>
      <c r="J417" s="405"/>
      <c r="K417" s="465">
        <f t="shared" si="139"/>
        <v>0</v>
      </c>
      <c r="L417" s="466">
        <f t="shared" si="140"/>
        <v>0</v>
      </c>
      <c r="M417" s="432">
        <v>0</v>
      </c>
      <c r="N417" s="467">
        <f t="shared" si="141"/>
        <v>0</v>
      </c>
      <c r="O417" s="434"/>
      <c r="P417" s="463"/>
      <c r="Q417" s="436"/>
      <c r="R417" s="468">
        <f t="shared" si="142"/>
        <v>0</v>
      </c>
      <c r="S417" s="463"/>
      <c r="T417" s="436"/>
      <c r="U417" s="468">
        <f t="shared" si="143"/>
        <v>0</v>
      </c>
      <c r="V417" s="463"/>
      <c r="W417" s="436"/>
      <c r="X417" s="468">
        <f t="shared" si="144"/>
        <v>0</v>
      </c>
      <c r="Y417" s="463"/>
      <c r="Z417" s="436"/>
      <c r="AA417" s="468">
        <f t="shared" si="145"/>
        <v>0</v>
      </c>
    </row>
    <row r="418" spans="1:27" s="417" customFormat="1" ht="17.25" customHeight="1">
      <c r="A418" s="463"/>
      <c r="B418" s="464"/>
      <c r="C418" s="469"/>
      <c r="D418" s="470"/>
      <c r="E418" s="401"/>
      <c r="F418" s="471"/>
      <c r="G418" s="402"/>
      <c r="H418" s="418"/>
      <c r="I418" s="472"/>
      <c r="J418" s="405"/>
      <c r="K418" s="465">
        <f t="shared" si="139"/>
        <v>0</v>
      </c>
      <c r="L418" s="466">
        <f t="shared" si="140"/>
        <v>0</v>
      </c>
      <c r="M418" s="432">
        <v>0</v>
      </c>
      <c r="N418" s="467">
        <f t="shared" si="141"/>
        <v>0</v>
      </c>
      <c r="O418" s="434"/>
      <c r="P418" s="463"/>
      <c r="Q418" s="436"/>
      <c r="R418" s="468">
        <f t="shared" si="142"/>
        <v>0</v>
      </c>
      <c r="S418" s="463"/>
      <c r="T418" s="436"/>
      <c r="U418" s="468">
        <f t="shared" si="143"/>
        <v>0</v>
      </c>
      <c r="V418" s="463"/>
      <c r="W418" s="436"/>
      <c r="X418" s="468">
        <f t="shared" si="144"/>
        <v>0</v>
      </c>
      <c r="Y418" s="463"/>
      <c r="Z418" s="436"/>
      <c r="AA418" s="468">
        <f t="shared" si="145"/>
        <v>0</v>
      </c>
    </row>
    <row r="419" spans="1:27" s="417" customFormat="1" ht="17.25" customHeight="1">
      <c r="A419" s="463"/>
      <c r="B419" s="464"/>
      <c r="C419" s="473"/>
      <c r="D419" s="470"/>
      <c r="E419" s="401"/>
      <c r="F419" s="471"/>
      <c r="G419" s="402"/>
      <c r="H419" s="418"/>
      <c r="I419" s="472"/>
      <c r="J419" s="405"/>
      <c r="K419" s="465">
        <f t="shared" si="139"/>
        <v>0</v>
      </c>
      <c r="L419" s="466">
        <f t="shared" si="140"/>
        <v>0</v>
      </c>
      <c r="M419" s="432">
        <v>0</v>
      </c>
      <c r="N419" s="467">
        <f t="shared" si="141"/>
        <v>0</v>
      </c>
      <c r="O419" s="434"/>
      <c r="P419" s="463"/>
      <c r="Q419" s="436"/>
      <c r="R419" s="468">
        <f t="shared" si="142"/>
        <v>0</v>
      </c>
      <c r="S419" s="463"/>
      <c r="T419" s="436"/>
      <c r="U419" s="468">
        <f t="shared" si="143"/>
        <v>0</v>
      </c>
      <c r="V419" s="463"/>
      <c r="W419" s="436"/>
      <c r="X419" s="468">
        <f t="shared" si="144"/>
        <v>0</v>
      </c>
      <c r="Y419" s="463"/>
      <c r="Z419" s="436"/>
      <c r="AA419" s="468">
        <f t="shared" si="145"/>
        <v>0</v>
      </c>
    </row>
    <row r="420" spans="1:27" s="417" customFormat="1" ht="17.25" customHeight="1">
      <c r="A420" s="463"/>
      <c r="B420" s="464"/>
      <c r="C420" s="473"/>
      <c r="D420" s="470"/>
      <c r="E420" s="401"/>
      <c r="F420" s="471"/>
      <c r="G420" s="402"/>
      <c r="H420" s="418"/>
      <c r="I420" s="472"/>
      <c r="J420" s="405"/>
      <c r="K420" s="465">
        <f t="shared" si="139"/>
        <v>0</v>
      </c>
      <c r="L420" s="466">
        <f t="shared" si="140"/>
        <v>0</v>
      </c>
      <c r="M420" s="432">
        <v>0</v>
      </c>
      <c r="N420" s="467">
        <f t="shared" si="141"/>
        <v>0</v>
      </c>
      <c r="O420" s="434"/>
      <c r="P420" s="463"/>
      <c r="Q420" s="436"/>
      <c r="R420" s="468">
        <f t="shared" si="142"/>
        <v>0</v>
      </c>
      <c r="S420" s="463"/>
      <c r="T420" s="436"/>
      <c r="U420" s="468">
        <f t="shared" si="143"/>
        <v>0</v>
      </c>
      <c r="V420" s="463"/>
      <c r="W420" s="436"/>
      <c r="X420" s="468">
        <f t="shared" si="144"/>
        <v>0</v>
      </c>
      <c r="Y420" s="463"/>
      <c r="Z420" s="436"/>
      <c r="AA420" s="468">
        <f t="shared" si="145"/>
        <v>0</v>
      </c>
    </row>
    <row r="421" spans="1:27" customFormat="1" ht="17.25" customHeight="1">
      <c r="A421" s="1"/>
      <c r="B421" s="100"/>
      <c r="C421" s="132" t="s">
        <v>284</v>
      </c>
      <c r="D421" s="133"/>
      <c r="E421" s="97"/>
      <c r="F421" s="98"/>
      <c r="G421" s="99"/>
      <c r="H421" s="198"/>
      <c r="I421" s="101"/>
      <c r="J421" s="102"/>
      <c r="K421" s="103"/>
      <c r="L421" s="104"/>
      <c r="M421" s="105"/>
      <c r="N421" s="105"/>
      <c r="O421" s="100"/>
      <c r="P421" s="1"/>
      <c r="Q421" s="219"/>
      <c r="R421" s="221"/>
      <c r="S421" s="1"/>
      <c r="U421" s="222"/>
      <c r="V421" s="1"/>
      <c r="X421" s="222"/>
      <c r="Y421" s="1"/>
      <c r="AA421" s="222"/>
    </row>
    <row r="422" spans="1:27" customFormat="1" ht="17.25" customHeight="1">
      <c r="A422" s="1"/>
      <c r="B422" s="106" t="s">
        <v>1967</v>
      </c>
      <c r="C422" s="151"/>
      <c r="D422" s="152"/>
      <c r="E422" s="152"/>
      <c r="F422" s="151"/>
      <c r="G422" s="151"/>
      <c r="H422" s="112">
        <f>SUM(H411:H421)</f>
        <v>0</v>
      </c>
      <c r="I422" s="244"/>
      <c r="J422" s="114"/>
      <c r="K422" s="114"/>
      <c r="L422" s="115">
        <f>SUM(L411:L421)</f>
        <v>0</v>
      </c>
      <c r="M422" s="153"/>
      <c r="N422" s="117">
        <f>SUM(N411:N421)</f>
        <v>0</v>
      </c>
      <c r="O422" s="167"/>
      <c r="P422" s="1"/>
      <c r="Q422" s="219"/>
      <c r="R422" s="221"/>
      <c r="U422" s="222"/>
      <c r="X422" s="222"/>
      <c r="AA422" s="222"/>
    </row>
    <row r="423" spans="1:27" customFormat="1" ht="17.25" customHeight="1">
      <c r="A423" s="1"/>
      <c r="B423" s="168"/>
      <c r="C423" s="140"/>
      <c r="D423" s="140"/>
      <c r="E423" s="156"/>
      <c r="F423" s="169"/>
      <c r="G423" s="169"/>
      <c r="H423" s="170"/>
      <c r="I423" s="220"/>
      <c r="J423" s="4"/>
      <c r="K423" s="4"/>
      <c r="L423" s="4"/>
      <c r="M423" s="171"/>
      <c r="N423" s="171"/>
      <c r="O423" s="169"/>
      <c r="P423" s="1"/>
      <c r="Q423" s="219"/>
      <c r="R423" s="221"/>
      <c r="U423" s="222"/>
      <c r="X423" s="222"/>
      <c r="AA423" s="222"/>
    </row>
    <row r="424" spans="1:27" customFormat="1" ht="30" customHeight="1">
      <c r="A424" s="1"/>
      <c r="B424" s="387" t="s">
        <v>1968</v>
      </c>
      <c r="C424" s="371"/>
      <c r="D424" s="371"/>
      <c r="E424" s="371"/>
      <c r="F424" s="371"/>
      <c r="G424" s="371"/>
      <c r="H424" s="371"/>
      <c r="I424" s="371"/>
      <c r="J424" s="371"/>
      <c r="K424" s="371"/>
      <c r="L424" s="371"/>
      <c r="M424" s="371"/>
      <c r="N424" s="371"/>
      <c r="O424" s="372"/>
      <c r="P424" s="1"/>
      <c r="Q424" s="219"/>
      <c r="R424" s="221"/>
      <c r="U424" s="222"/>
      <c r="X424" s="222"/>
      <c r="AA424" s="222"/>
    </row>
    <row r="425" spans="1:27" customFormat="1" ht="30" customHeight="1">
      <c r="A425" s="15"/>
      <c r="B425" s="144" t="s">
        <v>78</v>
      </c>
      <c r="C425" s="28" t="s">
        <v>79</v>
      </c>
      <c r="D425" s="28" t="s">
        <v>80</v>
      </c>
      <c r="E425" s="28" t="s">
        <v>81</v>
      </c>
      <c r="F425" s="145" t="s">
        <v>82</v>
      </c>
      <c r="G425" s="28" t="s">
        <v>83</v>
      </c>
      <c r="H425" s="146" t="s">
        <v>84</v>
      </c>
      <c r="I425" s="147" t="s">
        <v>85</v>
      </c>
      <c r="J425" s="148" t="s">
        <v>86</v>
      </c>
      <c r="K425" s="148" t="s">
        <v>87</v>
      </c>
      <c r="L425" s="148" t="s">
        <v>88</v>
      </c>
      <c r="M425" s="149" t="s">
        <v>89</v>
      </c>
      <c r="N425" s="149" t="s">
        <v>90</v>
      </c>
      <c r="O425" s="28" t="s">
        <v>91</v>
      </c>
      <c r="P425" s="15"/>
      <c r="Q425" s="385" t="s">
        <v>92</v>
      </c>
      <c r="R425" s="379"/>
      <c r="S425" s="15"/>
      <c r="T425" s="385" t="s">
        <v>93</v>
      </c>
      <c r="U425" s="379"/>
      <c r="V425" s="15"/>
      <c r="W425" s="385" t="s">
        <v>94</v>
      </c>
      <c r="X425" s="379"/>
      <c r="Y425" s="15"/>
      <c r="Z425" s="386" t="s">
        <v>95</v>
      </c>
      <c r="AA425" s="379"/>
    </row>
    <row r="426" spans="1:27" customFormat="1" ht="17.25" customHeight="1">
      <c r="A426" s="1"/>
      <c r="B426" s="91" t="s">
        <v>1465</v>
      </c>
      <c r="C426" s="30" t="s">
        <v>1969</v>
      </c>
      <c r="D426" s="29" t="s">
        <v>747</v>
      </c>
      <c r="E426" s="161" t="s">
        <v>98</v>
      </c>
      <c r="F426" s="29" t="s">
        <v>1428</v>
      </c>
      <c r="G426" s="93">
        <v>907330</v>
      </c>
      <c r="H426" s="403"/>
      <c r="I426" s="260">
        <v>9.6999999999999993</v>
      </c>
      <c r="J426" s="405"/>
      <c r="K426" s="76">
        <f t="shared" ref="K426:K470" si="146">I426-(I426*J426)</f>
        <v>9.6999999999999993</v>
      </c>
      <c r="L426" s="77">
        <f t="shared" ref="L426:L470" si="147">K426*H426</f>
        <v>0</v>
      </c>
      <c r="M426" s="432">
        <v>0</v>
      </c>
      <c r="N426" s="78">
        <f t="shared" ref="N426:N470" si="148">L426+(L426*M426)</f>
        <v>0</v>
      </c>
      <c r="O426" s="434"/>
      <c r="P426" s="1"/>
      <c r="Q426" s="436"/>
      <c r="R426" s="79">
        <f t="shared" ref="R426:R470" si="149">IF(Q426="YES",$H426,0)</f>
        <v>0</v>
      </c>
      <c r="S426" s="1"/>
      <c r="T426" s="436"/>
      <c r="U426" s="79">
        <f t="shared" ref="U426:U470" si="150">IF(T426="YES",$H426,0)</f>
        <v>0</v>
      </c>
      <c r="V426" s="1"/>
      <c r="W426" s="436"/>
      <c r="X426" s="79">
        <f t="shared" ref="X426:X470" si="151">IF(W426="YES",$H426,0)</f>
        <v>0</v>
      </c>
      <c r="Y426" s="1"/>
      <c r="Z426" s="436"/>
      <c r="AA426" s="79">
        <f t="shared" ref="AA426:AA470" si="152">IF(Z426="YES",$H426,0)</f>
        <v>0</v>
      </c>
    </row>
    <row r="427" spans="1:27" customFormat="1" ht="17.25" customHeight="1">
      <c r="A427" s="1"/>
      <c r="B427" s="91"/>
      <c r="C427" s="30" t="s">
        <v>1919</v>
      </c>
      <c r="D427" s="29" t="s">
        <v>747</v>
      </c>
      <c r="E427" s="161" t="s">
        <v>1840</v>
      </c>
      <c r="F427" s="29" t="s">
        <v>281</v>
      </c>
      <c r="G427" s="93"/>
      <c r="H427" s="403"/>
      <c r="I427" s="270">
        <v>9.5</v>
      </c>
      <c r="J427" s="405"/>
      <c r="K427" s="76">
        <f t="shared" si="146"/>
        <v>9.5</v>
      </c>
      <c r="L427" s="77">
        <f t="shared" si="147"/>
        <v>0</v>
      </c>
      <c r="M427" s="432">
        <v>0</v>
      </c>
      <c r="N427" s="78">
        <f t="shared" si="148"/>
        <v>0</v>
      </c>
      <c r="O427" s="434"/>
      <c r="P427" s="1"/>
      <c r="Q427" s="436"/>
      <c r="R427" s="79">
        <f t="shared" si="149"/>
        <v>0</v>
      </c>
      <c r="S427" s="1"/>
      <c r="T427" s="436"/>
      <c r="U427" s="79">
        <f t="shared" si="150"/>
        <v>0</v>
      </c>
      <c r="V427" s="1"/>
      <c r="W427" s="436"/>
      <c r="X427" s="79">
        <f t="shared" si="151"/>
        <v>0</v>
      </c>
      <c r="Y427" s="1"/>
      <c r="Z427" s="436"/>
      <c r="AA427" s="79">
        <f t="shared" si="152"/>
        <v>0</v>
      </c>
    </row>
    <row r="428" spans="1:27" customFormat="1" ht="17.25" customHeight="1">
      <c r="A428" s="1"/>
      <c r="B428" s="273" t="s">
        <v>1970</v>
      </c>
      <c r="C428" s="277" t="s">
        <v>1971</v>
      </c>
      <c r="D428" s="183" t="s">
        <v>747</v>
      </c>
      <c r="E428" s="184" t="s">
        <v>56</v>
      </c>
      <c r="F428" s="184" t="s">
        <v>127</v>
      </c>
      <c r="G428" s="278">
        <v>30560</v>
      </c>
      <c r="H428" s="403"/>
      <c r="I428" s="150">
        <v>19.850000000000001</v>
      </c>
      <c r="J428" s="405"/>
      <c r="K428" s="76">
        <f t="shared" si="146"/>
        <v>19.850000000000001</v>
      </c>
      <c r="L428" s="77">
        <f t="shared" si="147"/>
        <v>0</v>
      </c>
      <c r="M428" s="432">
        <v>0</v>
      </c>
      <c r="N428" s="78">
        <f t="shared" si="148"/>
        <v>0</v>
      </c>
      <c r="O428" s="434"/>
      <c r="P428" s="1"/>
      <c r="Q428" s="436"/>
      <c r="R428" s="79">
        <f t="shared" si="149"/>
        <v>0</v>
      </c>
      <c r="S428" s="1"/>
      <c r="T428" s="436"/>
      <c r="U428" s="79">
        <f t="shared" si="150"/>
        <v>0</v>
      </c>
      <c r="V428" s="1"/>
      <c r="W428" s="436"/>
      <c r="X428" s="79">
        <f t="shared" si="151"/>
        <v>0</v>
      </c>
      <c r="Y428" s="1"/>
      <c r="Z428" s="436"/>
      <c r="AA428" s="79">
        <f t="shared" si="152"/>
        <v>0</v>
      </c>
    </row>
    <row r="429" spans="1:27" customFormat="1" ht="17.25" customHeight="1">
      <c r="A429" s="1"/>
      <c r="B429" s="232">
        <v>9780861675326</v>
      </c>
      <c r="C429" s="86" t="s">
        <v>1972</v>
      </c>
      <c r="D429" s="29" t="s">
        <v>747</v>
      </c>
      <c r="E429" s="93" t="s">
        <v>56</v>
      </c>
      <c r="F429" s="233" t="s">
        <v>140</v>
      </c>
      <c r="G429" s="233" t="s">
        <v>1973</v>
      </c>
      <c r="H429" s="403"/>
      <c r="I429" s="263">
        <v>7.5</v>
      </c>
      <c r="J429" s="405"/>
      <c r="K429" s="76">
        <f t="shared" si="146"/>
        <v>7.5</v>
      </c>
      <c r="L429" s="77">
        <f t="shared" si="147"/>
        <v>0</v>
      </c>
      <c r="M429" s="432">
        <v>0</v>
      </c>
      <c r="N429" s="78">
        <f t="shared" si="148"/>
        <v>0</v>
      </c>
      <c r="O429" s="434"/>
      <c r="P429" s="1"/>
      <c r="Q429" s="436"/>
      <c r="R429" s="79">
        <f t="shared" si="149"/>
        <v>0</v>
      </c>
      <c r="S429" s="1"/>
      <c r="T429" s="436"/>
      <c r="U429" s="79">
        <f t="shared" si="150"/>
        <v>0</v>
      </c>
      <c r="V429" s="1"/>
      <c r="W429" s="436"/>
      <c r="X429" s="79">
        <f t="shared" si="151"/>
        <v>0</v>
      </c>
      <c r="Y429" s="1"/>
      <c r="Z429" s="436"/>
      <c r="AA429" s="79">
        <f t="shared" si="152"/>
        <v>0</v>
      </c>
    </row>
    <row r="430" spans="1:27" customFormat="1" ht="17.25" customHeight="1">
      <c r="A430" s="1"/>
      <c r="B430" s="232">
        <v>9780861675333</v>
      </c>
      <c r="C430" s="86" t="s">
        <v>1974</v>
      </c>
      <c r="D430" s="29" t="s">
        <v>747</v>
      </c>
      <c r="E430" s="93" t="s">
        <v>56</v>
      </c>
      <c r="F430" s="233" t="s">
        <v>140</v>
      </c>
      <c r="G430" s="233" t="s">
        <v>1975</v>
      </c>
      <c r="H430" s="403"/>
      <c r="I430" s="263">
        <v>7.5</v>
      </c>
      <c r="J430" s="405"/>
      <c r="K430" s="76">
        <f t="shared" si="146"/>
        <v>7.5</v>
      </c>
      <c r="L430" s="77">
        <f t="shared" si="147"/>
        <v>0</v>
      </c>
      <c r="M430" s="432">
        <v>0</v>
      </c>
      <c r="N430" s="78">
        <f t="shared" si="148"/>
        <v>0</v>
      </c>
      <c r="O430" s="434"/>
      <c r="P430" s="1"/>
      <c r="Q430" s="436"/>
      <c r="R430" s="79">
        <f t="shared" si="149"/>
        <v>0</v>
      </c>
      <c r="S430" s="1"/>
      <c r="T430" s="436"/>
      <c r="U430" s="79">
        <f t="shared" si="150"/>
        <v>0</v>
      </c>
      <c r="V430" s="1"/>
      <c r="W430" s="436"/>
      <c r="X430" s="79">
        <f t="shared" si="151"/>
        <v>0</v>
      </c>
      <c r="Y430" s="1"/>
      <c r="Z430" s="436"/>
      <c r="AA430" s="79">
        <f t="shared" si="152"/>
        <v>0</v>
      </c>
    </row>
    <row r="431" spans="1:27" customFormat="1" ht="17.25" customHeight="1">
      <c r="A431" s="1"/>
      <c r="B431" s="232">
        <v>9781845364663</v>
      </c>
      <c r="C431" s="86" t="s">
        <v>1976</v>
      </c>
      <c r="D431" s="29" t="s">
        <v>747</v>
      </c>
      <c r="E431" s="93" t="s">
        <v>54</v>
      </c>
      <c r="F431" s="233" t="s">
        <v>140</v>
      </c>
      <c r="G431" s="233" t="s">
        <v>1977</v>
      </c>
      <c r="H431" s="403"/>
      <c r="I431" s="263">
        <v>34.950000000000003</v>
      </c>
      <c r="J431" s="405"/>
      <c r="K431" s="76">
        <f t="shared" si="146"/>
        <v>34.950000000000003</v>
      </c>
      <c r="L431" s="77">
        <f t="shared" si="147"/>
        <v>0</v>
      </c>
      <c r="M431" s="432">
        <v>0</v>
      </c>
      <c r="N431" s="78">
        <f t="shared" si="148"/>
        <v>0</v>
      </c>
      <c r="O431" s="434"/>
      <c r="P431" s="1"/>
      <c r="Q431" s="436"/>
      <c r="R431" s="79">
        <f t="shared" si="149"/>
        <v>0</v>
      </c>
      <c r="S431" s="1"/>
      <c r="T431" s="436"/>
      <c r="U431" s="79">
        <f t="shared" si="150"/>
        <v>0</v>
      </c>
      <c r="V431" s="1"/>
      <c r="W431" s="436"/>
      <c r="X431" s="79">
        <f t="shared" si="151"/>
        <v>0</v>
      </c>
      <c r="Y431" s="1"/>
      <c r="Z431" s="436"/>
      <c r="AA431" s="79">
        <f t="shared" si="152"/>
        <v>0</v>
      </c>
    </row>
    <row r="432" spans="1:27" customFormat="1" ht="17.25" customHeight="1">
      <c r="A432" s="1"/>
      <c r="B432" s="232">
        <v>9781845364526</v>
      </c>
      <c r="C432" s="86" t="s">
        <v>1978</v>
      </c>
      <c r="D432" s="29" t="s">
        <v>747</v>
      </c>
      <c r="E432" s="93" t="s">
        <v>54</v>
      </c>
      <c r="F432" s="233" t="s">
        <v>140</v>
      </c>
      <c r="G432" s="233" t="s">
        <v>1979</v>
      </c>
      <c r="H432" s="403"/>
      <c r="I432" s="263">
        <v>32.950000000000003</v>
      </c>
      <c r="J432" s="405"/>
      <c r="K432" s="76">
        <f t="shared" si="146"/>
        <v>32.950000000000003</v>
      </c>
      <c r="L432" s="77">
        <f t="shared" si="147"/>
        <v>0</v>
      </c>
      <c r="M432" s="432">
        <v>0</v>
      </c>
      <c r="N432" s="78">
        <f t="shared" si="148"/>
        <v>0</v>
      </c>
      <c r="O432" s="434"/>
      <c r="P432" s="1"/>
      <c r="Q432" s="436"/>
      <c r="R432" s="79">
        <f t="shared" si="149"/>
        <v>0</v>
      </c>
      <c r="S432" s="1"/>
      <c r="T432" s="436"/>
      <c r="U432" s="79">
        <f t="shared" si="150"/>
        <v>0</v>
      </c>
      <c r="V432" s="1"/>
      <c r="W432" s="436"/>
      <c r="X432" s="79">
        <f t="shared" si="151"/>
        <v>0</v>
      </c>
      <c r="Y432" s="1"/>
      <c r="Z432" s="436"/>
      <c r="AA432" s="79">
        <f t="shared" si="152"/>
        <v>0</v>
      </c>
    </row>
    <row r="433" spans="1:27" customFormat="1" ht="17.25" customHeight="1">
      <c r="A433" s="1"/>
      <c r="B433" s="232">
        <v>9781845369590</v>
      </c>
      <c r="C433" s="86" t="s">
        <v>1980</v>
      </c>
      <c r="D433" s="29" t="s">
        <v>747</v>
      </c>
      <c r="E433" s="93" t="s">
        <v>54</v>
      </c>
      <c r="F433" s="233" t="s">
        <v>140</v>
      </c>
      <c r="G433" s="233" t="s">
        <v>1981</v>
      </c>
      <c r="H433" s="403"/>
      <c r="I433" s="263">
        <v>26.95</v>
      </c>
      <c r="J433" s="405"/>
      <c r="K433" s="76">
        <f t="shared" si="146"/>
        <v>26.95</v>
      </c>
      <c r="L433" s="77">
        <f t="shared" si="147"/>
        <v>0</v>
      </c>
      <c r="M433" s="432">
        <v>0</v>
      </c>
      <c r="N433" s="78">
        <f t="shared" si="148"/>
        <v>0</v>
      </c>
      <c r="O433" s="434"/>
      <c r="P433" s="1"/>
      <c r="Q433" s="436"/>
      <c r="R433" s="79">
        <f t="shared" si="149"/>
        <v>0</v>
      </c>
      <c r="S433" s="1"/>
      <c r="T433" s="436"/>
      <c r="U433" s="79">
        <f t="shared" si="150"/>
        <v>0</v>
      </c>
      <c r="V433" s="1"/>
      <c r="W433" s="436"/>
      <c r="X433" s="79">
        <f t="shared" si="151"/>
        <v>0</v>
      </c>
      <c r="Y433" s="1"/>
      <c r="Z433" s="436"/>
      <c r="AA433" s="79">
        <f t="shared" si="152"/>
        <v>0</v>
      </c>
    </row>
    <row r="434" spans="1:27" customFormat="1" ht="17.25" customHeight="1">
      <c r="A434" s="1"/>
      <c r="B434" s="232">
        <v>9781845364113</v>
      </c>
      <c r="C434" s="86" t="s">
        <v>1982</v>
      </c>
      <c r="D434" s="29" t="s">
        <v>747</v>
      </c>
      <c r="E434" s="93" t="s">
        <v>54</v>
      </c>
      <c r="F434" s="233" t="s">
        <v>140</v>
      </c>
      <c r="G434" s="233" t="s">
        <v>1983</v>
      </c>
      <c r="H434" s="403"/>
      <c r="I434" s="263">
        <v>23.95</v>
      </c>
      <c r="J434" s="405"/>
      <c r="K434" s="76">
        <f t="shared" si="146"/>
        <v>23.95</v>
      </c>
      <c r="L434" s="77">
        <f t="shared" si="147"/>
        <v>0</v>
      </c>
      <c r="M434" s="432">
        <v>0</v>
      </c>
      <c r="N434" s="78">
        <f t="shared" si="148"/>
        <v>0</v>
      </c>
      <c r="O434" s="434"/>
      <c r="P434" s="1"/>
      <c r="Q434" s="436"/>
      <c r="R434" s="79">
        <f t="shared" si="149"/>
        <v>0</v>
      </c>
      <c r="S434" s="1"/>
      <c r="T434" s="436"/>
      <c r="U434" s="79">
        <f t="shared" si="150"/>
        <v>0</v>
      </c>
      <c r="V434" s="1"/>
      <c r="W434" s="436"/>
      <c r="X434" s="79">
        <f t="shared" si="151"/>
        <v>0</v>
      </c>
      <c r="Y434" s="1"/>
      <c r="Z434" s="436"/>
      <c r="AA434" s="79">
        <f t="shared" si="152"/>
        <v>0</v>
      </c>
    </row>
    <row r="435" spans="1:27" customFormat="1" ht="17.25" customHeight="1">
      <c r="A435" s="1"/>
      <c r="B435" s="232">
        <v>9781845367909</v>
      </c>
      <c r="C435" s="86" t="s">
        <v>1984</v>
      </c>
      <c r="D435" s="29" t="s">
        <v>747</v>
      </c>
      <c r="E435" s="93" t="s">
        <v>54</v>
      </c>
      <c r="F435" s="233" t="s">
        <v>140</v>
      </c>
      <c r="G435" s="233" t="s">
        <v>1985</v>
      </c>
      <c r="H435" s="403"/>
      <c r="I435" s="263">
        <v>26.95</v>
      </c>
      <c r="J435" s="405"/>
      <c r="K435" s="76">
        <f t="shared" si="146"/>
        <v>26.95</v>
      </c>
      <c r="L435" s="77">
        <f t="shared" si="147"/>
        <v>0</v>
      </c>
      <c r="M435" s="432">
        <v>0</v>
      </c>
      <c r="N435" s="78">
        <f t="shared" si="148"/>
        <v>0</v>
      </c>
      <c r="O435" s="434"/>
      <c r="P435" s="1"/>
      <c r="Q435" s="436"/>
      <c r="R435" s="79">
        <f t="shared" si="149"/>
        <v>0</v>
      </c>
      <c r="S435" s="1"/>
      <c r="T435" s="436"/>
      <c r="U435" s="79">
        <f t="shared" si="150"/>
        <v>0</v>
      </c>
      <c r="V435" s="1"/>
      <c r="W435" s="436"/>
      <c r="X435" s="79">
        <f t="shared" si="151"/>
        <v>0</v>
      </c>
      <c r="Y435" s="1"/>
      <c r="Z435" s="436"/>
      <c r="AA435" s="79">
        <f t="shared" si="152"/>
        <v>0</v>
      </c>
    </row>
    <row r="436" spans="1:27" customFormat="1" ht="17.25" customHeight="1">
      <c r="A436" s="1"/>
      <c r="B436" s="232">
        <v>9780199117918</v>
      </c>
      <c r="C436" s="86" t="s">
        <v>765</v>
      </c>
      <c r="D436" s="29" t="s">
        <v>747</v>
      </c>
      <c r="E436" s="93" t="s">
        <v>56</v>
      </c>
      <c r="F436" s="233" t="s">
        <v>140</v>
      </c>
      <c r="G436" s="233" t="s">
        <v>766</v>
      </c>
      <c r="H436" s="403"/>
      <c r="I436" s="263">
        <v>9.5</v>
      </c>
      <c r="J436" s="405"/>
      <c r="K436" s="76">
        <f t="shared" si="146"/>
        <v>9.5</v>
      </c>
      <c r="L436" s="77">
        <f t="shared" si="147"/>
        <v>0</v>
      </c>
      <c r="M436" s="432">
        <v>0</v>
      </c>
      <c r="N436" s="78">
        <f t="shared" si="148"/>
        <v>0</v>
      </c>
      <c r="O436" s="434"/>
      <c r="P436" s="1"/>
      <c r="Q436" s="436"/>
      <c r="R436" s="79">
        <f t="shared" si="149"/>
        <v>0</v>
      </c>
      <c r="S436" s="1"/>
      <c r="T436" s="436"/>
      <c r="U436" s="79">
        <f t="shared" si="150"/>
        <v>0</v>
      </c>
      <c r="V436" s="1"/>
      <c r="W436" s="436"/>
      <c r="X436" s="79">
        <f t="shared" si="151"/>
        <v>0</v>
      </c>
      <c r="Y436" s="1"/>
      <c r="Z436" s="436"/>
      <c r="AA436" s="79">
        <f t="shared" si="152"/>
        <v>0</v>
      </c>
    </row>
    <row r="437" spans="1:27" customFormat="1" ht="17.25" customHeight="1">
      <c r="A437" s="1"/>
      <c r="B437" s="232">
        <v>9781845362348</v>
      </c>
      <c r="C437" s="86" t="s">
        <v>1986</v>
      </c>
      <c r="D437" s="29" t="s">
        <v>747</v>
      </c>
      <c r="E437" s="93" t="s">
        <v>56</v>
      </c>
      <c r="F437" s="233" t="s">
        <v>140</v>
      </c>
      <c r="G437" s="233" t="s">
        <v>1987</v>
      </c>
      <c r="H437" s="403"/>
      <c r="I437" s="263">
        <v>9.9499999999999993</v>
      </c>
      <c r="J437" s="405"/>
      <c r="K437" s="76">
        <f t="shared" si="146"/>
        <v>9.9499999999999993</v>
      </c>
      <c r="L437" s="77">
        <f t="shared" si="147"/>
        <v>0</v>
      </c>
      <c r="M437" s="432">
        <v>0</v>
      </c>
      <c r="N437" s="78">
        <f t="shared" si="148"/>
        <v>0</v>
      </c>
      <c r="O437" s="434"/>
      <c r="P437" s="1"/>
      <c r="Q437" s="436"/>
      <c r="R437" s="79">
        <f t="shared" si="149"/>
        <v>0</v>
      </c>
      <c r="S437" s="1"/>
      <c r="T437" s="436"/>
      <c r="U437" s="79">
        <f t="shared" si="150"/>
        <v>0</v>
      </c>
      <c r="V437" s="1"/>
      <c r="W437" s="436"/>
      <c r="X437" s="79">
        <f t="shared" si="151"/>
        <v>0</v>
      </c>
      <c r="Y437" s="1"/>
      <c r="Z437" s="436"/>
      <c r="AA437" s="79">
        <f t="shared" si="152"/>
        <v>0</v>
      </c>
    </row>
    <row r="438" spans="1:27" customFormat="1" ht="17.25" customHeight="1">
      <c r="A438" s="1"/>
      <c r="B438" s="232">
        <v>9781802300291</v>
      </c>
      <c r="C438" s="86" t="s">
        <v>1988</v>
      </c>
      <c r="D438" s="29" t="s">
        <v>747</v>
      </c>
      <c r="E438" s="93" t="s">
        <v>56</v>
      </c>
      <c r="F438" s="233" t="s">
        <v>140</v>
      </c>
      <c r="G438" s="233" t="s">
        <v>1989</v>
      </c>
      <c r="H438" s="403"/>
      <c r="I438" s="263">
        <v>9.9499999999999993</v>
      </c>
      <c r="J438" s="405"/>
      <c r="K438" s="76">
        <f t="shared" si="146"/>
        <v>9.9499999999999993</v>
      </c>
      <c r="L438" s="77">
        <f t="shared" si="147"/>
        <v>0</v>
      </c>
      <c r="M438" s="432">
        <v>0</v>
      </c>
      <c r="N438" s="78">
        <f t="shared" si="148"/>
        <v>0</v>
      </c>
      <c r="O438" s="434"/>
      <c r="P438" s="1"/>
      <c r="Q438" s="436"/>
      <c r="R438" s="79">
        <f t="shared" si="149"/>
        <v>0</v>
      </c>
      <c r="S438" s="1"/>
      <c r="T438" s="436"/>
      <c r="U438" s="79">
        <f t="shared" si="150"/>
        <v>0</v>
      </c>
      <c r="V438" s="1"/>
      <c r="W438" s="436"/>
      <c r="X438" s="79">
        <f t="shared" si="151"/>
        <v>0</v>
      </c>
      <c r="Y438" s="1"/>
      <c r="Z438" s="436"/>
      <c r="AA438" s="79">
        <f t="shared" si="152"/>
        <v>0</v>
      </c>
    </row>
    <row r="439" spans="1:27" customFormat="1" ht="17.25" customHeight="1">
      <c r="A439" s="1"/>
      <c r="B439" s="91">
        <v>9781913698478</v>
      </c>
      <c r="C439" s="237" t="s">
        <v>1990</v>
      </c>
      <c r="D439" s="29" t="s">
        <v>747</v>
      </c>
      <c r="E439" s="29" t="s">
        <v>54</v>
      </c>
      <c r="F439" s="93" t="s">
        <v>216</v>
      </c>
      <c r="G439" s="236" t="s">
        <v>1991</v>
      </c>
      <c r="H439" s="403"/>
      <c r="I439" s="260">
        <v>39.950000000000003</v>
      </c>
      <c r="J439" s="405"/>
      <c r="K439" s="76">
        <f t="shared" si="146"/>
        <v>39.950000000000003</v>
      </c>
      <c r="L439" s="77">
        <f t="shared" si="147"/>
        <v>0</v>
      </c>
      <c r="M439" s="432">
        <v>0</v>
      </c>
      <c r="N439" s="78">
        <f t="shared" si="148"/>
        <v>0</v>
      </c>
      <c r="O439" s="434"/>
      <c r="P439" s="1"/>
      <c r="Q439" s="436"/>
      <c r="R439" s="79">
        <f t="shared" si="149"/>
        <v>0</v>
      </c>
      <c r="S439" s="1"/>
      <c r="T439" s="436"/>
      <c r="U439" s="79">
        <f t="shared" si="150"/>
        <v>0</v>
      </c>
      <c r="V439" s="1"/>
      <c r="W439" s="436"/>
      <c r="X439" s="79">
        <f t="shared" si="151"/>
        <v>0</v>
      </c>
      <c r="Y439" s="1"/>
      <c r="Z439" s="436"/>
      <c r="AA439" s="79">
        <f t="shared" si="152"/>
        <v>0</v>
      </c>
    </row>
    <row r="440" spans="1:27" customFormat="1" ht="17.25" customHeight="1">
      <c r="A440" s="1"/>
      <c r="B440" s="91">
        <v>9781913698485</v>
      </c>
      <c r="C440" s="237" t="s">
        <v>1992</v>
      </c>
      <c r="D440" s="29" t="s">
        <v>747</v>
      </c>
      <c r="E440" s="29" t="s">
        <v>56</v>
      </c>
      <c r="F440" s="93" t="s">
        <v>216</v>
      </c>
      <c r="G440" s="236" t="s">
        <v>1993</v>
      </c>
      <c r="H440" s="403"/>
      <c r="I440" s="260">
        <v>11.95</v>
      </c>
      <c r="J440" s="405"/>
      <c r="K440" s="76">
        <f t="shared" si="146"/>
        <v>11.95</v>
      </c>
      <c r="L440" s="77">
        <f t="shared" si="147"/>
        <v>0</v>
      </c>
      <c r="M440" s="432">
        <v>0</v>
      </c>
      <c r="N440" s="78">
        <f t="shared" si="148"/>
        <v>0</v>
      </c>
      <c r="O440" s="434"/>
      <c r="P440" s="1"/>
      <c r="Q440" s="436"/>
      <c r="R440" s="79">
        <f t="shared" si="149"/>
        <v>0</v>
      </c>
      <c r="S440" s="1"/>
      <c r="T440" s="436"/>
      <c r="U440" s="79">
        <f t="shared" si="150"/>
        <v>0</v>
      </c>
      <c r="V440" s="1"/>
      <c r="W440" s="436"/>
      <c r="X440" s="79">
        <f t="shared" si="151"/>
        <v>0</v>
      </c>
      <c r="Y440" s="1"/>
      <c r="Z440" s="436"/>
      <c r="AA440" s="79">
        <f t="shared" si="152"/>
        <v>0</v>
      </c>
    </row>
    <row r="441" spans="1:27" customFormat="1" ht="17.25" customHeight="1">
      <c r="A441" s="1"/>
      <c r="B441" s="91">
        <v>9781916832107</v>
      </c>
      <c r="C441" s="237" t="s">
        <v>1994</v>
      </c>
      <c r="D441" s="29" t="s">
        <v>747</v>
      </c>
      <c r="E441" s="29" t="s">
        <v>54</v>
      </c>
      <c r="F441" s="93" t="s">
        <v>216</v>
      </c>
      <c r="G441" s="236" t="s">
        <v>1995</v>
      </c>
      <c r="H441" s="403"/>
      <c r="I441" s="260">
        <v>39.950000000000003</v>
      </c>
      <c r="J441" s="405"/>
      <c r="K441" s="76">
        <f t="shared" si="146"/>
        <v>39.950000000000003</v>
      </c>
      <c r="L441" s="77">
        <f t="shared" si="147"/>
        <v>0</v>
      </c>
      <c r="M441" s="432">
        <v>0</v>
      </c>
      <c r="N441" s="78">
        <f t="shared" si="148"/>
        <v>0</v>
      </c>
      <c r="O441" s="434"/>
      <c r="P441" s="1"/>
      <c r="Q441" s="436"/>
      <c r="R441" s="79">
        <f t="shared" si="149"/>
        <v>0</v>
      </c>
      <c r="S441" s="1"/>
      <c r="T441" s="436"/>
      <c r="U441" s="79">
        <f t="shared" si="150"/>
        <v>0</v>
      </c>
      <c r="V441" s="1"/>
      <c r="W441" s="436"/>
      <c r="X441" s="79">
        <f t="shared" si="151"/>
        <v>0</v>
      </c>
      <c r="Y441" s="1"/>
      <c r="Z441" s="436"/>
      <c r="AA441" s="79">
        <f t="shared" si="152"/>
        <v>0</v>
      </c>
    </row>
    <row r="442" spans="1:27" customFormat="1" ht="17.25" customHeight="1">
      <c r="A442" s="1"/>
      <c r="B442" s="91">
        <v>9781916832114</v>
      </c>
      <c r="C442" s="237" t="s">
        <v>1996</v>
      </c>
      <c r="D442" s="29" t="s">
        <v>747</v>
      </c>
      <c r="E442" s="29" t="s">
        <v>56</v>
      </c>
      <c r="F442" s="93" t="s">
        <v>216</v>
      </c>
      <c r="G442" s="236" t="s">
        <v>1997</v>
      </c>
      <c r="H442" s="403"/>
      <c r="I442" s="260">
        <v>11.95</v>
      </c>
      <c r="J442" s="405"/>
      <c r="K442" s="76">
        <f t="shared" si="146"/>
        <v>11.95</v>
      </c>
      <c r="L442" s="77">
        <f t="shared" si="147"/>
        <v>0</v>
      </c>
      <c r="M442" s="432">
        <v>0</v>
      </c>
      <c r="N442" s="78">
        <f t="shared" si="148"/>
        <v>0</v>
      </c>
      <c r="O442" s="434"/>
      <c r="P442" s="1"/>
      <c r="Q442" s="436"/>
      <c r="R442" s="79">
        <f t="shared" si="149"/>
        <v>0</v>
      </c>
      <c r="S442" s="1"/>
      <c r="T442" s="436"/>
      <c r="U442" s="79">
        <f t="shared" si="150"/>
        <v>0</v>
      </c>
      <c r="V442" s="1"/>
      <c r="W442" s="436"/>
      <c r="X442" s="79">
        <f t="shared" si="151"/>
        <v>0</v>
      </c>
      <c r="Y442" s="1"/>
      <c r="Z442" s="436"/>
      <c r="AA442" s="79">
        <f t="shared" si="152"/>
        <v>0</v>
      </c>
    </row>
    <row r="443" spans="1:27" customFormat="1" ht="17.25" customHeight="1">
      <c r="A443" s="1"/>
      <c r="B443" s="91">
        <v>9781909376229</v>
      </c>
      <c r="C443" s="30" t="s">
        <v>1998</v>
      </c>
      <c r="D443" s="29" t="s">
        <v>747</v>
      </c>
      <c r="E443" s="29" t="s">
        <v>54</v>
      </c>
      <c r="F443" s="93" t="s">
        <v>216</v>
      </c>
      <c r="G443" s="236" t="s">
        <v>1999</v>
      </c>
      <c r="H443" s="403"/>
      <c r="I443" s="260">
        <v>16.95</v>
      </c>
      <c r="J443" s="405"/>
      <c r="K443" s="76">
        <f t="shared" si="146"/>
        <v>16.95</v>
      </c>
      <c r="L443" s="77">
        <f t="shared" si="147"/>
        <v>0</v>
      </c>
      <c r="M443" s="432">
        <v>0</v>
      </c>
      <c r="N443" s="78">
        <f t="shared" si="148"/>
        <v>0</v>
      </c>
      <c r="O443" s="434"/>
      <c r="P443" s="1"/>
      <c r="Q443" s="436"/>
      <c r="R443" s="79">
        <f t="shared" si="149"/>
        <v>0</v>
      </c>
      <c r="S443" s="1"/>
      <c r="T443" s="436"/>
      <c r="U443" s="79">
        <f t="shared" si="150"/>
        <v>0</v>
      </c>
      <c r="V443" s="1"/>
      <c r="W443" s="436"/>
      <c r="X443" s="79">
        <f t="shared" si="151"/>
        <v>0</v>
      </c>
      <c r="Y443" s="1"/>
      <c r="Z443" s="436"/>
      <c r="AA443" s="79">
        <f t="shared" si="152"/>
        <v>0</v>
      </c>
    </row>
    <row r="444" spans="1:27" customFormat="1" ht="17.25" customHeight="1">
      <c r="A444" s="1"/>
      <c r="B444" s="91">
        <v>9781909376823</v>
      </c>
      <c r="C444" s="30" t="s">
        <v>2000</v>
      </c>
      <c r="D444" s="29" t="s">
        <v>747</v>
      </c>
      <c r="E444" s="29" t="s">
        <v>56</v>
      </c>
      <c r="F444" s="93" t="s">
        <v>216</v>
      </c>
      <c r="G444" s="236" t="s">
        <v>2001</v>
      </c>
      <c r="H444" s="403"/>
      <c r="I444" s="260">
        <v>2</v>
      </c>
      <c r="J444" s="405"/>
      <c r="K444" s="76">
        <f t="shared" si="146"/>
        <v>2</v>
      </c>
      <c r="L444" s="77">
        <f t="shared" si="147"/>
        <v>0</v>
      </c>
      <c r="M444" s="432">
        <v>0</v>
      </c>
      <c r="N444" s="78">
        <f t="shared" si="148"/>
        <v>0</v>
      </c>
      <c r="O444" s="434"/>
      <c r="P444" s="1"/>
      <c r="Q444" s="436"/>
      <c r="R444" s="79">
        <f t="shared" si="149"/>
        <v>0</v>
      </c>
      <c r="S444" s="1"/>
      <c r="T444" s="436"/>
      <c r="U444" s="79">
        <f t="shared" si="150"/>
        <v>0</v>
      </c>
      <c r="V444" s="1"/>
      <c r="W444" s="436"/>
      <c r="X444" s="79">
        <f t="shared" si="151"/>
        <v>0</v>
      </c>
      <c r="Y444" s="1"/>
      <c r="Z444" s="436"/>
      <c r="AA444" s="79">
        <f t="shared" si="152"/>
        <v>0</v>
      </c>
    </row>
    <row r="445" spans="1:27" customFormat="1" ht="17.25" customHeight="1">
      <c r="A445" s="1"/>
      <c r="B445" s="91">
        <v>9781910052006</v>
      </c>
      <c r="C445" s="30" t="s">
        <v>2002</v>
      </c>
      <c r="D445" s="29" t="s">
        <v>747</v>
      </c>
      <c r="E445" s="29" t="s">
        <v>54</v>
      </c>
      <c r="F445" s="93" t="s">
        <v>216</v>
      </c>
      <c r="G445" s="236" t="s">
        <v>2003</v>
      </c>
      <c r="H445" s="403"/>
      <c r="I445" s="260">
        <v>14.95</v>
      </c>
      <c r="J445" s="405"/>
      <c r="K445" s="76">
        <f t="shared" si="146"/>
        <v>14.95</v>
      </c>
      <c r="L445" s="77">
        <f t="shared" si="147"/>
        <v>0</v>
      </c>
      <c r="M445" s="432">
        <v>0</v>
      </c>
      <c r="N445" s="78">
        <f t="shared" si="148"/>
        <v>0</v>
      </c>
      <c r="O445" s="434"/>
      <c r="P445" s="1"/>
      <c r="Q445" s="436"/>
      <c r="R445" s="79">
        <f t="shared" si="149"/>
        <v>0</v>
      </c>
      <c r="S445" s="1"/>
      <c r="T445" s="436"/>
      <c r="U445" s="79">
        <f t="shared" si="150"/>
        <v>0</v>
      </c>
      <c r="V445" s="1"/>
      <c r="W445" s="436"/>
      <c r="X445" s="79">
        <f t="shared" si="151"/>
        <v>0</v>
      </c>
      <c r="Y445" s="1"/>
      <c r="Z445" s="436"/>
      <c r="AA445" s="79">
        <f t="shared" si="152"/>
        <v>0</v>
      </c>
    </row>
    <row r="446" spans="1:27" customFormat="1" ht="17.25" customHeight="1">
      <c r="A446" s="1"/>
      <c r="B446" s="91">
        <v>9781908507426</v>
      </c>
      <c r="C446" s="30" t="s">
        <v>2004</v>
      </c>
      <c r="D446" s="29" t="s">
        <v>747</v>
      </c>
      <c r="E446" s="29" t="s">
        <v>54</v>
      </c>
      <c r="F446" s="93" t="s">
        <v>216</v>
      </c>
      <c r="G446" s="236" t="s">
        <v>2005</v>
      </c>
      <c r="H446" s="403"/>
      <c r="I446" s="260">
        <v>18.989999999999998</v>
      </c>
      <c r="J446" s="405"/>
      <c r="K446" s="76">
        <f t="shared" si="146"/>
        <v>18.989999999999998</v>
      </c>
      <c r="L446" s="77">
        <f t="shared" si="147"/>
        <v>0</v>
      </c>
      <c r="M446" s="432">
        <v>0</v>
      </c>
      <c r="N446" s="78">
        <f t="shared" si="148"/>
        <v>0</v>
      </c>
      <c r="O446" s="434"/>
      <c r="P446" s="1"/>
      <c r="Q446" s="436"/>
      <c r="R446" s="79">
        <f t="shared" si="149"/>
        <v>0</v>
      </c>
      <c r="S446" s="1"/>
      <c r="T446" s="436"/>
      <c r="U446" s="79">
        <f t="shared" si="150"/>
        <v>0</v>
      </c>
      <c r="V446" s="1"/>
      <c r="W446" s="436"/>
      <c r="X446" s="79">
        <f t="shared" si="151"/>
        <v>0</v>
      </c>
      <c r="Y446" s="1"/>
      <c r="Z446" s="436"/>
      <c r="AA446" s="79">
        <f t="shared" si="152"/>
        <v>0</v>
      </c>
    </row>
    <row r="447" spans="1:27" customFormat="1" ht="17.25" customHeight="1">
      <c r="A447" s="1"/>
      <c r="B447" s="91">
        <v>9781917848749</v>
      </c>
      <c r="C447" s="30" t="s">
        <v>2006</v>
      </c>
      <c r="D447" s="29" t="s">
        <v>747</v>
      </c>
      <c r="E447" s="29" t="s">
        <v>54</v>
      </c>
      <c r="F447" s="93" t="s">
        <v>1534</v>
      </c>
      <c r="G447" s="236" t="s">
        <v>2007</v>
      </c>
      <c r="H447" s="403"/>
      <c r="I447" s="260">
        <v>7.5</v>
      </c>
      <c r="J447" s="405"/>
      <c r="K447" s="76">
        <f t="shared" si="146"/>
        <v>7.5</v>
      </c>
      <c r="L447" s="77">
        <f t="shared" si="147"/>
        <v>0</v>
      </c>
      <c r="M447" s="432">
        <v>0</v>
      </c>
      <c r="N447" s="78">
        <f t="shared" si="148"/>
        <v>0</v>
      </c>
      <c r="O447" s="434"/>
      <c r="P447" s="1"/>
      <c r="Q447" s="436"/>
      <c r="R447" s="79">
        <f t="shared" si="149"/>
        <v>0</v>
      </c>
      <c r="S447" s="1"/>
      <c r="T447" s="436"/>
      <c r="U447" s="79">
        <f t="shared" si="150"/>
        <v>0</v>
      </c>
      <c r="V447" s="1"/>
      <c r="W447" s="436"/>
      <c r="X447" s="79">
        <f t="shared" si="151"/>
        <v>0</v>
      </c>
      <c r="Y447" s="1"/>
      <c r="Z447" s="436"/>
      <c r="AA447" s="79">
        <f t="shared" si="152"/>
        <v>0</v>
      </c>
    </row>
    <row r="448" spans="1:27" customFormat="1" ht="17.25" customHeight="1">
      <c r="A448" s="1"/>
      <c r="B448" s="91">
        <v>9781917848756</v>
      </c>
      <c r="C448" s="30" t="s">
        <v>2008</v>
      </c>
      <c r="D448" s="29" t="s">
        <v>747</v>
      </c>
      <c r="E448" s="29" t="s">
        <v>54</v>
      </c>
      <c r="F448" s="93" t="s">
        <v>1534</v>
      </c>
      <c r="G448" s="236" t="s">
        <v>2009</v>
      </c>
      <c r="H448" s="403"/>
      <c r="I448" s="260">
        <v>7.5</v>
      </c>
      <c r="J448" s="405"/>
      <c r="K448" s="76">
        <f t="shared" si="146"/>
        <v>7.5</v>
      </c>
      <c r="L448" s="77">
        <f t="shared" si="147"/>
        <v>0</v>
      </c>
      <c r="M448" s="432">
        <v>0</v>
      </c>
      <c r="N448" s="78">
        <f t="shared" si="148"/>
        <v>0</v>
      </c>
      <c r="O448" s="434"/>
      <c r="P448" s="1"/>
      <c r="Q448" s="436"/>
      <c r="R448" s="79">
        <f t="shared" si="149"/>
        <v>0</v>
      </c>
      <c r="S448" s="1"/>
      <c r="T448" s="436"/>
      <c r="U448" s="79">
        <f t="shared" si="150"/>
        <v>0</v>
      </c>
      <c r="V448" s="1"/>
      <c r="W448" s="436"/>
      <c r="X448" s="79">
        <f t="shared" si="151"/>
        <v>0</v>
      </c>
      <c r="Y448" s="1"/>
      <c r="Z448" s="436"/>
      <c r="AA448" s="79">
        <f t="shared" si="152"/>
        <v>0</v>
      </c>
    </row>
    <row r="449" spans="1:27" customFormat="1" ht="17.25" customHeight="1">
      <c r="A449" s="1"/>
      <c r="B449" s="232">
        <v>9781789272567</v>
      </c>
      <c r="C449" s="86" t="s">
        <v>2010</v>
      </c>
      <c r="D449" s="29" t="s">
        <v>2011</v>
      </c>
      <c r="E449" s="29" t="s">
        <v>54</v>
      </c>
      <c r="F449" s="233" t="s">
        <v>235</v>
      </c>
      <c r="G449" s="238" t="s">
        <v>2011</v>
      </c>
      <c r="H449" s="403"/>
      <c r="I449" s="263">
        <v>46</v>
      </c>
      <c r="J449" s="405"/>
      <c r="K449" s="76">
        <f t="shared" si="146"/>
        <v>46</v>
      </c>
      <c r="L449" s="77">
        <f t="shared" si="147"/>
        <v>0</v>
      </c>
      <c r="M449" s="432">
        <v>0</v>
      </c>
      <c r="N449" s="78">
        <f t="shared" si="148"/>
        <v>0</v>
      </c>
      <c r="O449" s="434"/>
      <c r="P449" s="1"/>
      <c r="Q449" s="436"/>
      <c r="R449" s="79">
        <f t="shared" si="149"/>
        <v>0</v>
      </c>
      <c r="S449" s="1"/>
      <c r="T449" s="436"/>
      <c r="U449" s="79">
        <f t="shared" si="150"/>
        <v>0</v>
      </c>
      <c r="V449" s="1"/>
      <c r="W449" s="436"/>
      <c r="X449" s="79">
        <f t="shared" si="151"/>
        <v>0</v>
      </c>
      <c r="Y449" s="1"/>
      <c r="Z449" s="436"/>
      <c r="AA449" s="79">
        <f t="shared" si="152"/>
        <v>0</v>
      </c>
    </row>
    <row r="450" spans="1:27" customFormat="1" ht="17.25" customHeight="1">
      <c r="A450" s="1"/>
      <c r="B450" s="232">
        <v>9781789272543</v>
      </c>
      <c r="C450" s="240" t="s">
        <v>2012</v>
      </c>
      <c r="D450" s="29" t="s">
        <v>2013</v>
      </c>
      <c r="E450" s="29" t="s">
        <v>54</v>
      </c>
      <c r="F450" s="233" t="s">
        <v>235</v>
      </c>
      <c r="G450" s="238" t="s">
        <v>2013</v>
      </c>
      <c r="H450" s="403"/>
      <c r="I450" s="263">
        <v>41</v>
      </c>
      <c r="J450" s="405"/>
      <c r="K450" s="76">
        <f t="shared" si="146"/>
        <v>41</v>
      </c>
      <c r="L450" s="77">
        <f t="shared" si="147"/>
        <v>0</v>
      </c>
      <c r="M450" s="432">
        <v>0</v>
      </c>
      <c r="N450" s="78">
        <f t="shared" si="148"/>
        <v>0</v>
      </c>
      <c r="O450" s="434"/>
      <c r="P450" s="1"/>
      <c r="Q450" s="436"/>
      <c r="R450" s="79">
        <f t="shared" si="149"/>
        <v>0</v>
      </c>
      <c r="S450" s="1"/>
      <c r="T450" s="436"/>
      <c r="U450" s="79">
        <f t="shared" si="150"/>
        <v>0</v>
      </c>
      <c r="V450" s="1"/>
      <c r="W450" s="436"/>
      <c r="X450" s="79">
        <f t="shared" si="151"/>
        <v>0</v>
      </c>
      <c r="Y450" s="1"/>
      <c r="Z450" s="436"/>
      <c r="AA450" s="79">
        <f t="shared" si="152"/>
        <v>0</v>
      </c>
    </row>
    <row r="451" spans="1:27" customFormat="1" ht="17.25" customHeight="1">
      <c r="A451" s="1"/>
      <c r="B451" s="231">
        <v>9781789272581</v>
      </c>
      <c r="C451" s="240" t="s">
        <v>2014</v>
      </c>
      <c r="D451" s="29" t="s">
        <v>2015</v>
      </c>
      <c r="E451" s="29" t="s">
        <v>54</v>
      </c>
      <c r="F451" s="233" t="s">
        <v>235</v>
      </c>
      <c r="G451" s="238" t="s">
        <v>2015</v>
      </c>
      <c r="H451" s="403"/>
      <c r="I451" s="263">
        <v>10</v>
      </c>
      <c r="J451" s="405"/>
      <c r="K451" s="76">
        <f t="shared" si="146"/>
        <v>10</v>
      </c>
      <c r="L451" s="77">
        <f t="shared" si="147"/>
        <v>0</v>
      </c>
      <c r="M451" s="432">
        <v>0</v>
      </c>
      <c r="N451" s="78">
        <f t="shared" si="148"/>
        <v>0</v>
      </c>
      <c r="O451" s="434"/>
      <c r="P451" s="1"/>
      <c r="Q451" s="436"/>
      <c r="R451" s="79">
        <f t="shared" si="149"/>
        <v>0</v>
      </c>
      <c r="S451" s="1"/>
      <c r="T451" s="436"/>
      <c r="U451" s="79">
        <f t="shared" si="150"/>
        <v>0</v>
      </c>
      <c r="V451" s="1"/>
      <c r="W451" s="436"/>
      <c r="X451" s="79">
        <f t="shared" si="151"/>
        <v>0</v>
      </c>
      <c r="Y451" s="1"/>
      <c r="Z451" s="436"/>
      <c r="AA451" s="79">
        <f t="shared" si="152"/>
        <v>0</v>
      </c>
    </row>
    <row r="452" spans="1:27" customFormat="1" ht="17.25" customHeight="1">
      <c r="A452" s="1"/>
      <c r="B452" s="231">
        <v>9781789279382</v>
      </c>
      <c r="C452" s="240" t="s">
        <v>2016</v>
      </c>
      <c r="D452" s="29" t="s">
        <v>2017</v>
      </c>
      <c r="E452" s="29" t="s">
        <v>54</v>
      </c>
      <c r="F452" s="233" t="s">
        <v>235</v>
      </c>
      <c r="G452" s="238" t="s">
        <v>2017</v>
      </c>
      <c r="H452" s="403"/>
      <c r="I452" s="266">
        <v>46</v>
      </c>
      <c r="J452" s="405"/>
      <c r="K452" s="76">
        <f t="shared" si="146"/>
        <v>46</v>
      </c>
      <c r="L452" s="77">
        <f t="shared" si="147"/>
        <v>0</v>
      </c>
      <c r="M452" s="432">
        <v>0</v>
      </c>
      <c r="N452" s="78">
        <f t="shared" si="148"/>
        <v>0</v>
      </c>
      <c r="O452" s="434"/>
      <c r="P452" s="1"/>
      <c r="Q452" s="436"/>
      <c r="R452" s="79">
        <f t="shared" si="149"/>
        <v>0</v>
      </c>
      <c r="S452" s="1"/>
      <c r="T452" s="436"/>
      <c r="U452" s="79">
        <f t="shared" si="150"/>
        <v>0</v>
      </c>
      <c r="V452" s="1"/>
      <c r="W452" s="436"/>
      <c r="X452" s="79">
        <f t="shared" si="151"/>
        <v>0</v>
      </c>
      <c r="Y452" s="1"/>
      <c r="Z452" s="436"/>
      <c r="AA452" s="79">
        <f t="shared" si="152"/>
        <v>0</v>
      </c>
    </row>
    <row r="453" spans="1:27" customFormat="1" ht="17.25" customHeight="1">
      <c r="A453" s="1"/>
      <c r="B453" s="231">
        <v>9781789270006</v>
      </c>
      <c r="C453" s="240" t="s">
        <v>2018</v>
      </c>
      <c r="D453" s="29" t="s">
        <v>2019</v>
      </c>
      <c r="E453" s="73" t="s">
        <v>54</v>
      </c>
      <c r="F453" s="233" t="s">
        <v>235</v>
      </c>
      <c r="G453" s="238" t="s">
        <v>2019</v>
      </c>
      <c r="H453" s="403"/>
      <c r="I453" s="266">
        <v>40.5</v>
      </c>
      <c r="J453" s="405"/>
      <c r="K453" s="76">
        <f t="shared" si="146"/>
        <v>40.5</v>
      </c>
      <c r="L453" s="77">
        <f t="shared" si="147"/>
        <v>0</v>
      </c>
      <c r="M453" s="432">
        <v>0</v>
      </c>
      <c r="N453" s="78">
        <f t="shared" si="148"/>
        <v>0</v>
      </c>
      <c r="O453" s="434"/>
      <c r="P453" s="1"/>
      <c r="Q453" s="436"/>
      <c r="R453" s="79">
        <f t="shared" si="149"/>
        <v>0</v>
      </c>
      <c r="S453" s="1"/>
      <c r="T453" s="436"/>
      <c r="U453" s="79">
        <f t="shared" si="150"/>
        <v>0</v>
      </c>
      <c r="V453" s="1"/>
      <c r="W453" s="436"/>
      <c r="X453" s="79">
        <f t="shared" si="151"/>
        <v>0</v>
      </c>
      <c r="Y453" s="1"/>
      <c r="Z453" s="436"/>
      <c r="AA453" s="79">
        <f t="shared" si="152"/>
        <v>0</v>
      </c>
    </row>
    <row r="454" spans="1:27" customFormat="1" ht="17.25" customHeight="1">
      <c r="A454" s="1"/>
      <c r="B454" s="71">
        <v>9781789270020</v>
      </c>
      <c r="C454" s="240" t="s">
        <v>2020</v>
      </c>
      <c r="D454" s="29" t="s">
        <v>2021</v>
      </c>
      <c r="E454" s="73" t="s">
        <v>56</v>
      </c>
      <c r="F454" s="233" t="s">
        <v>235</v>
      </c>
      <c r="G454" s="238" t="s">
        <v>2021</v>
      </c>
      <c r="H454" s="403"/>
      <c r="I454" s="266">
        <v>14.5</v>
      </c>
      <c r="J454" s="405"/>
      <c r="K454" s="76">
        <f t="shared" si="146"/>
        <v>14.5</v>
      </c>
      <c r="L454" s="77">
        <f t="shared" si="147"/>
        <v>0</v>
      </c>
      <c r="M454" s="432">
        <v>0</v>
      </c>
      <c r="N454" s="78">
        <f t="shared" si="148"/>
        <v>0</v>
      </c>
      <c r="O454" s="434"/>
      <c r="P454" s="1"/>
      <c r="Q454" s="436"/>
      <c r="R454" s="79">
        <f t="shared" si="149"/>
        <v>0</v>
      </c>
      <c r="S454" s="1"/>
      <c r="T454" s="436"/>
      <c r="U454" s="79">
        <f t="shared" si="150"/>
        <v>0</v>
      </c>
      <c r="V454" s="1"/>
      <c r="W454" s="436"/>
      <c r="X454" s="79">
        <f t="shared" si="151"/>
        <v>0</v>
      </c>
      <c r="Y454" s="1"/>
      <c r="Z454" s="436"/>
      <c r="AA454" s="79">
        <f t="shared" si="152"/>
        <v>0</v>
      </c>
    </row>
    <row r="455" spans="1:27" customFormat="1" ht="17.25" customHeight="1">
      <c r="A455" s="1"/>
      <c r="B455" s="71">
        <v>9781780902692</v>
      </c>
      <c r="C455" s="240" t="s">
        <v>2022</v>
      </c>
      <c r="D455" s="29" t="s">
        <v>2023</v>
      </c>
      <c r="E455" s="73" t="s">
        <v>56</v>
      </c>
      <c r="F455" s="233" t="s">
        <v>235</v>
      </c>
      <c r="G455" s="238" t="s">
        <v>2023</v>
      </c>
      <c r="H455" s="403"/>
      <c r="I455" s="150">
        <v>41</v>
      </c>
      <c r="J455" s="405"/>
      <c r="K455" s="76">
        <f t="shared" si="146"/>
        <v>41</v>
      </c>
      <c r="L455" s="77">
        <f t="shared" si="147"/>
        <v>0</v>
      </c>
      <c r="M455" s="432">
        <v>0</v>
      </c>
      <c r="N455" s="78">
        <f t="shared" si="148"/>
        <v>0</v>
      </c>
      <c r="O455" s="434"/>
      <c r="P455" s="1"/>
      <c r="Q455" s="436"/>
      <c r="R455" s="79">
        <f t="shared" si="149"/>
        <v>0</v>
      </c>
      <c r="S455" s="1"/>
      <c r="T455" s="436"/>
      <c r="U455" s="79">
        <f t="shared" si="150"/>
        <v>0</v>
      </c>
      <c r="V455" s="1"/>
      <c r="W455" s="436"/>
      <c r="X455" s="79">
        <f t="shared" si="151"/>
        <v>0</v>
      </c>
      <c r="Y455" s="1"/>
      <c r="Z455" s="436"/>
      <c r="AA455" s="79">
        <f t="shared" si="152"/>
        <v>0</v>
      </c>
    </row>
    <row r="456" spans="1:27" customFormat="1" ht="17.25" customHeight="1">
      <c r="A456" s="1"/>
      <c r="B456" s="71">
        <v>9781789277791</v>
      </c>
      <c r="C456" s="240" t="s">
        <v>2024</v>
      </c>
      <c r="D456" s="29" t="s">
        <v>2025</v>
      </c>
      <c r="E456" s="73" t="s">
        <v>54</v>
      </c>
      <c r="F456" s="233" t="s">
        <v>235</v>
      </c>
      <c r="G456" s="238" t="s">
        <v>2025</v>
      </c>
      <c r="H456" s="403"/>
      <c r="I456" s="150">
        <v>24.9</v>
      </c>
      <c r="J456" s="405"/>
      <c r="K456" s="76">
        <f t="shared" si="146"/>
        <v>24.9</v>
      </c>
      <c r="L456" s="77">
        <f t="shared" si="147"/>
        <v>0</v>
      </c>
      <c r="M456" s="432">
        <v>0</v>
      </c>
      <c r="N456" s="78">
        <f t="shared" si="148"/>
        <v>0</v>
      </c>
      <c r="O456" s="434"/>
      <c r="P456" s="1"/>
      <c r="Q456" s="436"/>
      <c r="R456" s="79">
        <f t="shared" si="149"/>
        <v>0</v>
      </c>
      <c r="S456" s="1"/>
      <c r="T456" s="436"/>
      <c r="U456" s="79">
        <f t="shared" si="150"/>
        <v>0</v>
      </c>
      <c r="V456" s="1"/>
      <c r="W456" s="436"/>
      <c r="X456" s="79">
        <f t="shared" si="151"/>
        <v>0</v>
      </c>
      <c r="Y456" s="1"/>
      <c r="Z456" s="436"/>
      <c r="AA456" s="79">
        <f t="shared" si="152"/>
        <v>0</v>
      </c>
    </row>
    <row r="457" spans="1:27" customFormat="1" ht="17.25" customHeight="1">
      <c r="A457" s="1"/>
      <c r="B457" s="71">
        <v>9781847419972</v>
      </c>
      <c r="C457" s="240" t="s">
        <v>2026</v>
      </c>
      <c r="D457" s="29" t="s">
        <v>2027</v>
      </c>
      <c r="E457" s="73" t="s">
        <v>56</v>
      </c>
      <c r="F457" s="233" t="s">
        <v>235</v>
      </c>
      <c r="G457" s="238" t="s">
        <v>2027</v>
      </c>
      <c r="H457" s="403"/>
      <c r="I457" s="150">
        <v>26.5</v>
      </c>
      <c r="J457" s="405"/>
      <c r="K457" s="76">
        <f t="shared" si="146"/>
        <v>26.5</v>
      </c>
      <c r="L457" s="77">
        <f t="shared" si="147"/>
        <v>0</v>
      </c>
      <c r="M457" s="432">
        <v>0</v>
      </c>
      <c r="N457" s="78">
        <f t="shared" si="148"/>
        <v>0</v>
      </c>
      <c r="O457" s="434"/>
      <c r="P457" s="1"/>
      <c r="Q457" s="436"/>
      <c r="R457" s="79">
        <f t="shared" si="149"/>
        <v>0</v>
      </c>
      <c r="S457" s="1"/>
      <c r="T457" s="436"/>
      <c r="U457" s="79">
        <f t="shared" si="150"/>
        <v>0</v>
      </c>
      <c r="V457" s="1"/>
      <c r="W457" s="436"/>
      <c r="X457" s="79">
        <f t="shared" si="151"/>
        <v>0</v>
      </c>
      <c r="Y457" s="1"/>
      <c r="Z457" s="436"/>
      <c r="AA457" s="79">
        <f t="shared" si="152"/>
        <v>0</v>
      </c>
    </row>
    <row r="458" spans="1:27" customFormat="1" ht="17.25" customHeight="1">
      <c r="A458" s="1"/>
      <c r="B458" s="71">
        <v>9781841317335</v>
      </c>
      <c r="C458" s="240" t="s">
        <v>2028</v>
      </c>
      <c r="D458" s="29" t="s">
        <v>2029</v>
      </c>
      <c r="E458" s="73" t="s">
        <v>56</v>
      </c>
      <c r="F458" s="233" t="s">
        <v>235</v>
      </c>
      <c r="G458" s="238" t="s">
        <v>2029</v>
      </c>
      <c r="H458" s="403"/>
      <c r="I458" s="150">
        <v>23</v>
      </c>
      <c r="J458" s="405"/>
      <c r="K458" s="76">
        <f t="shared" si="146"/>
        <v>23</v>
      </c>
      <c r="L458" s="77">
        <f t="shared" si="147"/>
        <v>0</v>
      </c>
      <c r="M458" s="432">
        <v>0</v>
      </c>
      <c r="N458" s="78">
        <f t="shared" si="148"/>
        <v>0</v>
      </c>
      <c r="O458" s="434"/>
      <c r="P458" s="1"/>
      <c r="Q458" s="436"/>
      <c r="R458" s="79">
        <f t="shared" si="149"/>
        <v>0</v>
      </c>
      <c r="S458" s="1"/>
      <c r="T458" s="436"/>
      <c r="U458" s="79">
        <f t="shared" si="150"/>
        <v>0</v>
      </c>
      <c r="V458" s="1"/>
      <c r="W458" s="436"/>
      <c r="X458" s="79">
        <f t="shared" si="151"/>
        <v>0</v>
      </c>
      <c r="Y458" s="1"/>
      <c r="Z458" s="436"/>
      <c r="AA458" s="79">
        <f t="shared" si="152"/>
        <v>0</v>
      </c>
    </row>
    <row r="459" spans="1:27" customFormat="1" ht="17.25" customHeight="1">
      <c r="A459" s="1"/>
      <c r="B459" s="71">
        <v>9781841318547</v>
      </c>
      <c r="C459" s="240" t="s">
        <v>2030</v>
      </c>
      <c r="D459" s="29" t="s">
        <v>2031</v>
      </c>
      <c r="E459" s="73" t="s">
        <v>56</v>
      </c>
      <c r="F459" s="233" t="s">
        <v>235</v>
      </c>
      <c r="G459" s="238" t="s">
        <v>2031</v>
      </c>
      <c r="H459" s="403"/>
      <c r="I459" s="150">
        <v>24.9</v>
      </c>
      <c r="J459" s="405"/>
      <c r="K459" s="76">
        <f t="shared" si="146"/>
        <v>24.9</v>
      </c>
      <c r="L459" s="77">
        <f t="shared" si="147"/>
        <v>0</v>
      </c>
      <c r="M459" s="432">
        <v>0</v>
      </c>
      <c r="N459" s="78">
        <f t="shared" si="148"/>
        <v>0</v>
      </c>
      <c r="O459" s="434"/>
      <c r="P459" s="1"/>
      <c r="Q459" s="436"/>
      <c r="R459" s="79">
        <f t="shared" si="149"/>
        <v>0</v>
      </c>
      <c r="S459" s="1"/>
      <c r="T459" s="436"/>
      <c r="U459" s="79">
        <f t="shared" si="150"/>
        <v>0</v>
      </c>
      <c r="V459" s="1"/>
      <c r="W459" s="436"/>
      <c r="X459" s="79">
        <f t="shared" si="151"/>
        <v>0</v>
      </c>
      <c r="Y459" s="1"/>
      <c r="Z459" s="436"/>
      <c r="AA459" s="79">
        <f t="shared" si="152"/>
        <v>0</v>
      </c>
    </row>
    <row r="460" spans="1:27" customFormat="1" ht="17.25" customHeight="1">
      <c r="A460" s="1"/>
      <c r="B460" s="71">
        <v>9781841310275</v>
      </c>
      <c r="C460" s="240" t="s">
        <v>2032</v>
      </c>
      <c r="D460" s="29" t="s">
        <v>2033</v>
      </c>
      <c r="E460" s="73" t="s">
        <v>56</v>
      </c>
      <c r="F460" s="233" t="s">
        <v>235</v>
      </c>
      <c r="G460" s="238" t="s">
        <v>2033</v>
      </c>
      <c r="H460" s="403"/>
      <c r="I460" s="150">
        <v>12.5</v>
      </c>
      <c r="J460" s="405"/>
      <c r="K460" s="76">
        <f t="shared" si="146"/>
        <v>12.5</v>
      </c>
      <c r="L460" s="77">
        <f t="shared" si="147"/>
        <v>0</v>
      </c>
      <c r="M460" s="432">
        <v>0</v>
      </c>
      <c r="N460" s="78">
        <f t="shared" si="148"/>
        <v>0</v>
      </c>
      <c r="O460" s="434"/>
      <c r="P460" s="1"/>
      <c r="Q460" s="436"/>
      <c r="R460" s="79">
        <f t="shared" si="149"/>
        <v>0</v>
      </c>
      <c r="S460" s="1"/>
      <c r="T460" s="436"/>
      <c r="U460" s="79">
        <f t="shared" si="150"/>
        <v>0</v>
      </c>
      <c r="V460" s="1"/>
      <c r="W460" s="436"/>
      <c r="X460" s="79">
        <f t="shared" si="151"/>
        <v>0</v>
      </c>
      <c r="Y460" s="1"/>
      <c r="Z460" s="436"/>
      <c r="AA460" s="79">
        <f t="shared" si="152"/>
        <v>0</v>
      </c>
    </row>
    <row r="461" spans="1:27" customFormat="1" ht="17.25" customHeight="1">
      <c r="A461" s="1"/>
      <c r="B461" s="71">
        <v>9780717184163</v>
      </c>
      <c r="C461" s="240" t="s">
        <v>2034</v>
      </c>
      <c r="D461" s="29" t="s">
        <v>747</v>
      </c>
      <c r="E461" s="32" t="s">
        <v>54</v>
      </c>
      <c r="F461" s="73" t="s">
        <v>254</v>
      </c>
      <c r="G461" s="265"/>
      <c r="H461" s="403"/>
      <c r="I461" s="150">
        <v>39.950000000000003</v>
      </c>
      <c r="J461" s="405"/>
      <c r="K461" s="76">
        <f t="shared" si="146"/>
        <v>39.950000000000003</v>
      </c>
      <c r="L461" s="77">
        <f t="shared" si="147"/>
        <v>0</v>
      </c>
      <c r="M461" s="432">
        <v>0</v>
      </c>
      <c r="N461" s="78">
        <f t="shared" si="148"/>
        <v>0</v>
      </c>
      <c r="O461" s="434"/>
      <c r="P461" s="1"/>
      <c r="Q461" s="436"/>
      <c r="R461" s="79">
        <f t="shared" si="149"/>
        <v>0</v>
      </c>
      <c r="S461" s="1"/>
      <c r="T461" s="436"/>
      <c r="U461" s="79">
        <f t="shared" si="150"/>
        <v>0</v>
      </c>
      <c r="V461" s="1"/>
      <c r="W461" s="436"/>
      <c r="X461" s="79">
        <f t="shared" si="151"/>
        <v>0</v>
      </c>
      <c r="Y461" s="1"/>
      <c r="Z461" s="436"/>
      <c r="AA461" s="79">
        <f t="shared" si="152"/>
        <v>0</v>
      </c>
    </row>
    <row r="462" spans="1:27" customFormat="1" ht="17.25" customHeight="1">
      <c r="A462" s="1"/>
      <c r="B462" s="71">
        <v>9780717184217</v>
      </c>
      <c r="C462" s="240" t="s">
        <v>2035</v>
      </c>
      <c r="D462" s="29" t="s">
        <v>747</v>
      </c>
      <c r="E462" s="32" t="s">
        <v>54</v>
      </c>
      <c r="F462" s="73" t="s">
        <v>254</v>
      </c>
      <c r="G462" s="265"/>
      <c r="H462" s="403"/>
      <c r="I462" s="150">
        <v>10.75</v>
      </c>
      <c r="J462" s="405"/>
      <c r="K462" s="76">
        <f t="shared" si="146"/>
        <v>10.75</v>
      </c>
      <c r="L462" s="77">
        <f t="shared" si="147"/>
        <v>0</v>
      </c>
      <c r="M462" s="432">
        <v>0</v>
      </c>
      <c r="N462" s="78">
        <f t="shared" si="148"/>
        <v>0</v>
      </c>
      <c r="O462" s="434"/>
      <c r="P462" s="1"/>
      <c r="Q462" s="436"/>
      <c r="R462" s="79">
        <f t="shared" si="149"/>
        <v>0</v>
      </c>
      <c r="S462" s="1"/>
      <c r="T462" s="436"/>
      <c r="U462" s="79">
        <f t="shared" si="150"/>
        <v>0</v>
      </c>
      <c r="V462" s="1"/>
      <c r="W462" s="436"/>
      <c r="X462" s="79">
        <f t="shared" si="151"/>
        <v>0</v>
      </c>
      <c r="Y462" s="1"/>
      <c r="Z462" s="436"/>
      <c r="AA462" s="79">
        <f t="shared" si="152"/>
        <v>0</v>
      </c>
    </row>
    <row r="463" spans="1:27" customFormat="1" ht="17.25" customHeight="1">
      <c r="A463" s="1"/>
      <c r="B463" s="71">
        <v>9780717159604</v>
      </c>
      <c r="C463" s="240" t="s">
        <v>2036</v>
      </c>
      <c r="D463" s="29" t="s">
        <v>747</v>
      </c>
      <c r="E463" s="32" t="s">
        <v>54</v>
      </c>
      <c r="F463" s="73" t="s">
        <v>254</v>
      </c>
      <c r="G463" s="265"/>
      <c r="H463" s="403"/>
      <c r="I463" s="150">
        <v>20.5</v>
      </c>
      <c r="J463" s="405"/>
      <c r="K463" s="76">
        <f t="shared" si="146"/>
        <v>20.5</v>
      </c>
      <c r="L463" s="77">
        <f t="shared" si="147"/>
        <v>0</v>
      </c>
      <c r="M463" s="432">
        <v>0</v>
      </c>
      <c r="N463" s="78">
        <f t="shared" si="148"/>
        <v>0</v>
      </c>
      <c r="O463" s="434"/>
      <c r="P463" s="1"/>
      <c r="Q463" s="436"/>
      <c r="R463" s="79">
        <f t="shared" si="149"/>
        <v>0</v>
      </c>
      <c r="S463" s="1"/>
      <c r="T463" s="436"/>
      <c r="U463" s="79">
        <f t="shared" si="150"/>
        <v>0</v>
      </c>
      <c r="V463" s="1"/>
      <c r="W463" s="436"/>
      <c r="X463" s="79">
        <f t="shared" si="151"/>
        <v>0</v>
      </c>
      <c r="Y463" s="1"/>
      <c r="Z463" s="436"/>
      <c r="AA463" s="79">
        <f t="shared" si="152"/>
        <v>0</v>
      </c>
    </row>
    <row r="464" spans="1:27" customFormat="1" ht="17.25" customHeight="1">
      <c r="A464" s="1"/>
      <c r="B464" s="71">
        <v>9780717155286</v>
      </c>
      <c r="C464" s="240" t="s">
        <v>2037</v>
      </c>
      <c r="D464" s="29" t="s">
        <v>747</v>
      </c>
      <c r="E464" s="265" t="s">
        <v>54</v>
      </c>
      <c r="F464" s="73" t="s">
        <v>254</v>
      </c>
      <c r="G464" s="265"/>
      <c r="H464" s="403"/>
      <c r="I464" s="150">
        <v>34.950000000000003</v>
      </c>
      <c r="J464" s="405"/>
      <c r="K464" s="76">
        <f t="shared" si="146"/>
        <v>34.950000000000003</v>
      </c>
      <c r="L464" s="77">
        <f t="shared" si="147"/>
        <v>0</v>
      </c>
      <c r="M464" s="432">
        <v>0</v>
      </c>
      <c r="N464" s="78">
        <f t="shared" si="148"/>
        <v>0</v>
      </c>
      <c r="O464" s="434"/>
      <c r="P464" s="1"/>
      <c r="Q464" s="436"/>
      <c r="R464" s="79">
        <f t="shared" si="149"/>
        <v>0</v>
      </c>
      <c r="S464" s="1"/>
      <c r="T464" s="436"/>
      <c r="U464" s="79">
        <f t="shared" si="150"/>
        <v>0</v>
      </c>
      <c r="V464" s="1"/>
      <c r="W464" s="436"/>
      <c r="X464" s="79">
        <f t="shared" si="151"/>
        <v>0</v>
      </c>
      <c r="Y464" s="1"/>
      <c r="Z464" s="436"/>
      <c r="AA464" s="79">
        <f t="shared" si="152"/>
        <v>0</v>
      </c>
    </row>
    <row r="465" spans="1:27" customFormat="1" ht="17.25" customHeight="1">
      <c r="A465" s="1"/>
      <c r="B465" s="71">
        <v>9780717183975</v>
      </c>
      <c r="C465" s="240" t="s">
        <v>2038</v>
      </c>
      <c r="D465" s="29" t="s">
        <v>747</v>
      </c>
      <c r="E465" s="265" t="s">
        <v>56</v>
      </c>
      <c r="F465" s="73" t="s">
        <v>254</v>
      </c>
      <c r="G465" s="265"/>
      <c r="H465" s="403"/>
      <c r="I465" s="150">
        <v>10.95</v>
      </c>
      <c r="J465" s="405"/>
      <c r="K465" s="76">
        <f t="shared" si="146"/>
        <v>10.95</v>
      </c>
      <c r="L465" s="77">
        <f t="shared" si="147"/>
        <v>0</v>
      </c>
      <c r="M465" s="432">
        <v>0</v>
      </c>
      <c r="N465" s="78">
        <f t="shared" si="148"/>
        <v>0</v>
      </c>
      <c r="O465" s="434"/>
      <c r="P465" s="1"/>
      <c r="Q465" s="436"/>
      <c r="R465" s="79">
        <f t="shared" si="149"/>
        <v>0</v>
      </c>
      <c r="S465" s="1"/>
      <c r="T465" s="436"/>
      <c r="U465" s="79">
        <f t="shared" si="150"/>
        <v>0</v>
      </c>
      <c r="V465" s="1"/>
      <c r="W465" s="436"/>
      <c r="X465" s="79">
        <f t="shared" si="151"/>
        <v>0</v>
      </c>
      <c r="Y465" s="1"/>
      <c r="Z465" s="436"/>
      <c r="AA465" s="79">
        <f t="shared" si="152"/>
        <v>0</v>
      </c>
    </row>
    <row r="466" spans="1:27" customFormat="1" ht="17.25" customHeight="1">
      <c r="A466" s="1"/>
      <c r="B466" s="231">
        <v>9781909417113</v>
      </c>
      <c r="C466" s="237" t="s">
        <v>2039</v>
      </c>
      <c r="D466" s="29" t="s">
        <v>747</v>
      </c>
      <c r="E466" s="238" t="s">
        <v>54</v>
      </c>
      <c r="F466" s="238" t="s">
        <v>1663</v>
      </c>
      <c r="G466" s="238" t="s">
        <v>2040</v>
      </c>
      <c r="H466" s="403"/>
      <c r="I466" s="266">
        <v>14.95</v>
      </c>
      <c r="J466" s="405"/>
      <c r="K466" s="76">
        <f t="shared" si="146"/>
        <v>14.95</v>
      </c>
      <c r="L466" s="77">
        <f t="shared" si="147"/>
        <v>0</v>
      </c>
      <c r="M466" s="432">
        <v>0</v>
      </c>
      <c r="N466" s="78">
        <f t="shared" si="148"/>
        <v>0</v>
      </c>
      <c r="O466" s="434"/>
      <c r="P466" s="1"/>
      <c r="Q466" s="436"/>
      <c r="R466" s="79">
        <f t="shared" si="149"/>
        <v>0</v>
      </c>
      <c r="S466" s="1"/>
      <c r="T466" s="436"/>
      <c r="U466" s="79">
        <f t="shared" si="150"/>
        <v>0</v>
      </c>
      <c r="V466" s="1"/>
      <c r="W466" s="436"/>
      <c r="X466" s="79">
        <f t="shared" si="151"/>
        <v>0</v>
      </c>
      <c r="Y466" s="1"/>
      <c r="Z466" s="436"/>
      <c r="AA466" s="79">
        <f t="shared" si="152"/>
        <v>0</v>
      </c>
    </row>
    <row r="467" spans="1:27" s="417" customFormat="1" ht="17.25" customHeight="1">
      <c r="A467" s="463"/>
      <c r="B467" s="464"/>
      <c r="C467" s="400" t="s">
        <v>2041</v>
      </c>
      <c r="D467" s="400"/>
      <c r="E467" s="401"/>
      <c r="F467" s="402"/>
      <c r="G467" s="402"/>
      <c r="H467" s="403"/>
      <c r="I467" s="404"/>
      <c r="J467" s="405"/>
      <c r="K467" s="465">
        <f t="shared" si="146"/>
        <v>0</v>
      </c>
      <c r="L467" s="466">
        <f t="shared" si="147"/>
        <v>0</v>
      </c>
      <c r="M467" s="432">
        <v>0</v>
      </c>
      <c r="N467" s="467">
        <f t="shared" si="148"/>
        <v>0</v>
      </c>
      <c r="O467" s="434"/>
      <c r="P467" s="463"/>
      <c r="Q467" s="436"/>
      <c r="R467" s="468">
        <f t="shared" si="149"/>
        <v>0</v>
      </c>
      <c r="S467" s="463"/>
      <c r="T467" s="436"/>
      <c r="U467" s="468">
        <f t="shared" si="150"/>
        <v>0</v>
      </c>
      <c r="V467" s="463"/>
      <c r="W467" s="436"/>
      <c r="X467" s="468">
        <f t="shared" si="151"/>
        <v>0</v>
      </c>
      <c r="Y467" s="463"/>
      <c r="Z467" s="436"/>
      <c r="AA467" s="468">
        <f t="shared" si="152"/>
        <v>0</v>
      </c>
    </row>
    <row r="468" spans="1:27" s="417" customFormat="1" ht="17.25" customHeight="1">
      <c r="A468" s="463"/>
      <c r="B468" s="464"/>
      <c r="C468" s="469"/>
      <c r="D468" s="470"/>
      <c r="E468" s="401"/>
      <c r="F468" s="471"/>
      <c r="G468" s="402"/>
      <c r="H468" s="403"/>
      <c r="I468" s="472"/>
      <c r="J468" s="405"/>
      <c r="K468" s="465">
        <f t="shared" si="146"/>
        <v>0</v>
      </c>
      <c r="L468" s="466">
        <f t="shared" si="147"/>
        <v>0</v>
      </c>
      <c r="M468" s="432">
        <v>0</v>
      </c>
      <c r="N468" s="467">
        <f t="shared" si="148"/>
        <v>0</v>
      </c>
      <c r="O468" s="434"/>
      <c r="P468" s="463"/>
      <c r="Q468" s="436"/>
      <c r="R468" s="468">
        <f t="shared" si="149"/>
        <v>0</v>
      </c>
      <c r="S468" s="463"/>
      <c r="T468" s="436"/>
      <c r="U468" s="468">
        <f t="shared" si="150"/>
        <v>0</v>
      </c>
      <c r="V468" s="463"/>
      <c r="W468" s="436"/>
      <c r="X468" s="468">
        <f t="shared" si="151"/>
        <v>0</v>
      </c>
      <c r="Y468" s="463"/>
      <c r="Z468" s="436"/>
      <c r="AA468" s="468">
        <f t="shared" si="152"/>
        <v>0</v>
      </c>
    </row>
    <row r="469" spans="1:27" s="417" customFormat="1" ht="17.25" customHeight="1">
      <c r="A469" s="463"/>
      <c r="B469" s="464"/>
      <c r="C469" s="473"/>
      <c r="D469" s="470"/>
      <c r="E469" s="401"/>
      <c r="F469" s="471"/>
      <c r="G469" s="402"/>
      <c r="H469" s="403"/>
      <c r="I469" s="472"/>
      <c r="J469" s="405"/>
      <c r="K469" s="465">
        <f t="shared" si="146"/>
        <v>0</v>
      </c>
      <c r="L469" s="466">
        <f t="shared" si="147"/>
        <v>0</v>
      </c>
      <c r="M469" s="432">
        <v>0</v>
      </c>
      <c r="N469" s="467">
        <f t="shared" si="148"/>
        <v>0</v>
      </c>
      <c r="O469" s="434"/>
      <c r="P469" s="463"/>
      <c r="Q469" s="436"/>
      <c r="R469" s="468">
        <f t="shared" si="149"/>
        <v>0</v>
      </c>
      <c r="S469" s="463"/>
      <c r="T469" s="436"/>
      <c r="U469" s="468">
        <f t="shared" si="150"/>
        <v>0</v>
      </c>
      <c r="V469" s="463"/>
      <c r="W469" s="436"/>
      <c r="X469" s="468">
        <f t="shared" si="151"/>
        <v>0</v>
      </c>
      <c r="Y469" s="463"/>
      <c r="Z469" s="436"/>
      <c r="AA469" s="468">
        <f t="shared" si="152"/>
        <v>0</v>
      </c>
    </row>
    <row r="470" spans="1:27" s="417" customFormat="1" ht="17.25" customHeight="1">
      <c r="A470" s="463"/>
      <c r="B470" s="464"/>
      <c r="C470" s="473"/>
      <c r="D470" s="470"/>
      <c r="E470" s="401"/>
      <c r="F470" s="471"/>
      <c r="G470" s="402"/>
      <c r="H470" s="403"/>
      <c r="I470" s="472"/>
      <c r="J470" s="405"/>
      <c r="K470" s="465">
        <f t="shared" si="146"/>
        <v>0</v>
      </c>
      <c r="L470" s="466">
        <f t="shared" si="147"/>
        <v>0</v>
      </c>
      <c r="M470" s="432">
        <v>0</v>
      </c>
      <c r="N470" s="467">
        <f t="shared" si="148"/>
        <v>0</v>
      </c>
      <c r="O470" s="434"/>
      <c r="P470" s="463"/>
      <c r="Q470" s="436"/>
      <c r="R470" s="468">
        <f t="shared" si="149"/>
        <v>0</v>
      </c>
      <c r="S470" s="463"/>
      <c r="T470" s="436"/>
      <c r="U470" s="468">
        <f t="shared" si="150"/>
        <v>0</v>
      </c>
      <c r="V470" s="463"/>
      <c r="W470" s="436"/>
      <c r="X470" s="468">
        <f t="shared" si="151"/>
        <v>0</v>
      </c>
      <c r="Y470" s="463"/>
      <c r="Z470" s="436"/>
      <c r="AA470" s="468">
        <f t="shared" si="152"/>
        <v>0</v>
      </c>
    </row>
    <row r="471" spans="1:27" customFormat="1" ht="17.25" customHeight="1">
      <c r="A471" s="1"/>
      <c r="B471" s="100"/>
      <c r="C471" s="132" t="s">
        <v>284</v>
      </c>
      <c r="D471" s="133"/>
      <c r="E471" s="97"/>
      <c r="F471" s="98"/>
      <c r="G471" s="99"/>
      <c r="H471" s="198"/>
      <c r="I471" s="101"/>
      <c r="J471" s="102"/>
      <c r="K471" s="103"/>
      <c r="L471" s="104"/>
      <c r="M471" s="105"/>
      <c r="N471" s="105"/>
      <c r="O471" s="100"/>
      <c r="P471" s="1"/>
      <c r="Q471" s="219"/>
      <c r="R471" s="221"/>
      <c r="S471" s="1"/>
      <c r="U471" s="222"/>
      <c r="V471" s="1"/>
      <c r="X471" s="222"/>
      <c r="Y471" s="1"/>
      <c r="AA471" s="222"/>
    </row>
    <row r="472" spans="1:27" customFormat="1" ht="17.25" customHeight="1">
      <c r="A472" s="1"/>
      <c r="B472" s="186" t="s">
        <v>2042</v>
      </c>
      <c r="C472" s="187"/>
      <c r="D472" s="188"/>
      <c r="E472" s="188"/>
      <c r="F472" s="187"/>
      <c r="G472" s="187"/>
      <c r="H472" s="112">
        <f>SUM(H426:H471)</f>
        <v>0</v>
      </c>
      <c r="I472" s="244"/>
      <c r="J472" s="114"/>
      <c r="K472" s="114"/>
      <c r="L472" s="115">
        <f>SUM(L426:L471)</f>
        <v>0</v>
      </c>
      <c r="M472" s="153"/>
      <c r="N472" s="117">
        <f>SUM(N426:N471)</f>
        <v>0</v>
      </c>
      <c r="O472" s="167"/>
      <c r="P472" s="1"/>
      <c r="Q472" s="219"/>
      <c r="R472" s="221"/>
      <c r="U472" s="222"/>
      <c r="X472" s="222"/>
      <c r="AA472" s="222"/>
    </row>
    <row r="473" spans="1:27" customFormat="1" ht="17.25" customHeight="1">
      <c r="A473" s="1"/>
      <c r="B473" s="168"/>
      <c r="C473" s="140"/>
      <c r="D473" s="140"/>
      <c r="E473" s="156"/>
      <c r="F473" s="169"/>
      <c r="G473" s="169"/>
      <c r="H473" s="170"/>
      <c r="I473" s="220"/>
      <c r="J473" s="4"/>
      <c r="K473" s="4"/>
      <c r="L473" s="4"/>
      <c r="M473" s="171"/>
      <c r="N473" s="171"/>
      <c r="O473" s="169"/>
      <c r="P473" s="1"/>
      <c r="Q473" s="219"/>
      <c r="R473" s="221"/>
      <c r="U473" s="222"/>
      <c r="X473" s="222"/>
      <c r="AA473" s="222"/>
    </row>
    <row r="474" spans="1:27" customFormat="1" ht="30" customHeight="1">
      <c r="A474" s="1"/>
      <c r="B474" s="387" t="s">
        <v>2043</v>
      </c>
      <c r="C474" s="371"/>
      <c r="D474" s="371"/>
      <c r="E474" s="371"/>
      <c r="F474" s="371"/>
      <c r="G474" s="371"/>
      <c r="H474" s="371"/>
      <c r="I474" s="371"/>
      <c r="J474" s="371"/>
      <c r="K474" s="371"/>
      <c r="L474" s="371"/>
      <c r="M474" s="371"/>
      <c r="N474" s="371"/>
      <c r="O474" s="372"/>
      <c r="P474" s="1"/>
      <c r="Q474" s="219"/>
      <c r="R474" s="221"/>
      <c r="U474" s="222"/>
      <c r="X474" s="222"/>
      <c r="AA474" s="222"/>
    </row>
    <row r="475" spans="1:27" customFormat="1" ht="30" customHeight="1">
      <c r="A475" s="15"/>
      <c r="B475" s="144" t="s">
        <v>78</v>
      </c>
      <c r="C475" s="28" t="s">
        <v>79</v>
      </c>
      <c r="D475" s="28" t="s">
        <v>80</v>
      </c>
      <c r="E475" s="28" t="s">
        <v>81</v>
      </c>
      <c r="F475" s="145" t="s">
        <v>82</v>
      </c>
      <c r="G475" s="28" t="s">
        <v>83</v>
      </c>
      <c r="H475" s="146" t="s">
        <v>84</v>
      </c>
      <c r="I475" s="147" t="s">
        <v>85</v>
      </c>
      <c r="J475" s="148" t="s">
        <v>86</v>
      </c>
      <c r="K475" s="148" t="s">
        <v>87</v>
      </c>
      <c r="L475" s="148" t="s">
        <v>88</v>
      </c>
      <c r="M475" s="149" t="s">
        <v>89</v>
      </c>
      <c r="N475" s="149" t="s">
        <v>90</v>
      </c>
      <c r="O475" s="28" t="s">
        <v>91</v>
      </c>
      <c r="P475" s="15"/>
      <c r="Q475" s="385" t="s">
        <v>92</v>
      </c>
      <c r="R475" s="379"/>
      <c r="S475" s="15"/>
      <c r="T475" s="385" t="s">
        <v>93</v>
      </c>
      <c r="U475" s="379"/>
      <c r="V475" s="15"/>
      <c r="W475" s="385" t="s">
        <v>94</v>
      </c>
      <c r="X475" s="379"/>
      <c r="Y475" s="15"/>
      <c r="Z475" s="386" t="s">
        <v>95</v>
      </c>
      <c r="AA475" s="379"/>
    </row>
    <row r="476" spans="1:27" customFormat="1" ht="17.25" customHeight="1">
      <c r="A476" s="1"/>
      <c r="B476" s="91" t="s">
        <v>1465</v>
      </c>
      <c r="C476" s="30" t="s">
        <v>2044</v>
      </c>
      <c r="D476" s="29" t="s">
        <v>853</v>
      </c>
      <c r="E476" s="161" t="s">
        <v>98</v>
      </c>
      <c r="F476" s="29" t="s">
        <v>1428</v>
      </c>
      <c r="G476" s="93">
        <v>907330</v>
      </c>
      <c r="H476" s="403"/>
      <c r="I476" s="260">
        <v>8.5</v>
      </c>
      <c r="J476" s="405"/>
      <c r="K476" s="76">
        <f t="shared" ref="K476:K501" si="153">I476-(I476*J476)</f>
        <v>8.5</v>
      </c>
      <c r="L476" s="77">
        <f t="shared" ref="L476:L501" si="154">K476*H476</f>
        <v>0</v>
      </c>
      <c r="M476" s="432">
        <v>0</v>
      </c>
      <c r="N476" s="78">
        <f t="shared" ref="N476:N501" si="155">L476+(L476*M476)</f>
        <v>0</v>
      </c>
      <c r="O476" s="434"/>
      <c r="P476" s="1"/>
      <c r="Q476" s="436"/>
      <c r="R476" s="79">
        <f t="shared" ref="R476:R501" si="156">IF(Q476="YES",$H476,0)</f>
        <v>0</v>
      </c>
      <c r="S476" s="1"/>
      <c r="T476" s="436"/>
      <c r="U476" s="79">
        <f t="shared" ref="U476:U501" si="157">IF(T476="YES",$H476,0)</f>
        <v>0</v>
      </c>
      <c r="V476" s="1"/>
      <c r="W476" s="436"/>
      <c r="X476" s="79">
        <f t="shared" ref="X476:X501" si="158">IF(W476="YES",$H476,0)</f>
        <v>0</v>
      </c>
      <c r="Y476" s="1"/>
      <c r="Z476" s="436"/>
      <c r="AA476" s="79">
        <f t="shared" ref="AA476:AA501" si="159">IF(Z476="YES",$H476,0)</f>
        <v>0</v>
      </c>
    </row>
    <row r="477" spans="1:27" customFormat="1" ht="17.25" customHeight="1">
      <c r="A477" s="1"/>
      <c r="B477" s="248"/>
      <c r="C477" s="279" t="s">
        <v>2045</v>
      </c>
      <c r="D477" s="280" t="s">
        <v>853</v>
      </c>
      <c r="E477" s="281" t="s">
        <v>98</v>
      </c>
      <c r="F477" s="280" t="s">
        <v>1428</v>
      </c>
      <c r="G477" s="251">
        <v>907330</v>
      </c>
      <c r="H477" s="428"/>
      <c r="I477" s="282">
        <v>9.6999999999999993</v>
      </c>
      <c r="J477" s="431"/>
      <c r="K477" s="196">
        <f t="shared" si="153"/>
        <v>9.6999999999999993</v>
      </c>
      <c r="L477" s="197">
        <f t="shared" si="154"/>
        <v>0</v>
      </c>
      <c r="M477" s="432">
        <v>0</v>
      </c>
      <c r="N477" s="78">
        <f t="shared" si="155"/>
        <v>0</v>
      </c>
      <c r="O477" s="434"/>
      <c r="P477" s="1"/>
      <c r="Q477" s="436"/>
      <c r="R477" s="79">
        <f t="shared" si="156"/>
        <v>0</v>
      </c>
      <c r="S477" s="1"/>
      <c r="T477" s="436"/>
      <c r="U477" s="79">
        <f t="shared" si="157"/>
        <v>0</v>
      </c>
      <c r="V477" s="1"/>
      <c r="W477" s="436"/>
      <c r="X477" s="79">
        <f t="shared" si="158"/>
        <v>0</v>
      </c>
      <c r="Y477" s="1"/>
      <c r="Z477" s="436"/>
      <c r="AA477" s="79">
        <f t="shared" si="159"/>
        <v>0</v>
      </c>
    </row>
    <row r="478" spans="1:27" customFormat="1" ht="17.25" customHeight="1">
      <c r="A478" s="1"/>
      <c r="B478" s="91"/>
      <c r="C478" s="30" t="s">
        <v>926</v>
      </c>
      <c r="D478" s="29" t="s">
        <v>853</v>
      </c>
      <c r="E478" s="161" t="s">
        <v>98</v>
      </c>
      <c r="F478" s="29" t="s">
        <v>281</v>
      </c>
      <c r="G478" s="93" t="s">
        <v>927</v>
      </c>
      <c r="H478" s="403"/>
      <c r="I478" s="260">
        <v>77.599999999999994</v>
      </c>
      <c r="J478" s="405"/>
      <c r="K478" s="76">
        <f t="shared" si="153"/>
        <v>77.599999999999994</v>
      </c>
      <c r="L478" s="77">
        <f t="shared" si="154"/>
        <v>0</v>
      </c>
      <c r="M478" s="432">
        <v>0</v>
      </c>
      <c r="N478" s="78">
        <f t="shared" si="155"/>
        <v>0</v>
      </c>
      <c r="O478" s="434"/>
      <c r="P478" s="1"/>
      <c r="Q478" s="436"/>
      <c r="R478" s="79">
        <f t="shared" si="156"/>
        <v>0</v>
      </c>
      <c r="S478" s="1"/>
      <c r="T478" s="436"/>
      <c r="U478" s="79">
        <f t="shared" si="157"/>
        <v>0</v>
      </c>
      <c r="V478" s="1"/>
      <c r="W478" s="436"/>
      <c r="X478" s="79">
        <f t="shared" si="158"/>
        <v>0</v>
      </c>
      <c r="Y478" s="1"/>
      <c r="Z478" s="436"/>
      <c r="AA478" s="79">
        <f t="shared" si="159"/>
        <v>0</v>
      </c>
    </row>
    <row r="479" spans="1:27" customFormat="1" ht="17.25" customHeight="1">
      <c r="A479" s="1"/>
      <c r="B479" s="91"/>
      <c r="C479" s="30" t="s">
        <v>283</v>
      </c>
      <c r="D479" s="29" t="s">
        <v>853</v>
      </c>
      <c r="E479" s="161" t="s">
        <v>1840</v>
      </c>
      <c r="F479" s="29" t="s">
        <v>281</v>
      </c>
      <c r="G479" s="93"/>
      <c r="H479" s="403"/>
      <c r="I479" s="260">
        <v>9.5</v>
      </c>
      <c r="J479" s="405"/>
      <c r="K479" s="76">
        <f t="shared" si="153"/>
        <v>9.5</v>
      </c>
      <c r="L479" s="77">
        <f t="shared" si="154"/>
        <v>0</v>
      </c>
      <c r="M479" s="432">
        <v>0</v>
      </c>
      <c r="N479" s="78">
        <f t="shared" si="155"/>
        <v>0</v>
      </c>
      <c r="O479" s="434"/>
      <c r="P479" s="1"/>
      <c r="Q479" s="436"/>
      <c r="R479" s="79">
        <f t="shared" si="156"/>
        <v>0</v>
      </c>
      <c r="S479" s="1"/>
      <c r="T479" s="436"/>
      <c r="U479" s="79">
        <f t="shared" si="157"/>
        <v>0</v>
      </c>
      <c r="V479" s="1"/>
      <c r="W479" s="436"/>
      <c r="X479" s="79">
        <f t="shared" si="158"/>
        <v>0</v>
      </c>
      <c r="Y479" s="1"/>
      <c r="Z479" s="436"/>
      <c r="AA479" s="79">
        <f t="shared" si="159"/>
        <v>0</v>
      </c>
    </row>
    <row r="480" spans="1:27" customFormat="1" ht="17.25" customHeight="1">
      <c r="A480" s="1"/>
      <c r="B480" s="271">
        <v>9780714429823</v>
      </c>
      <c r="C480" s="277" t="s">
        <v>2046</v>
      </c>
      <c r="D480" s="183" t="s">
        <v>853</v>
      </c>
      <c r="E480" s="184" t="s">
        <v>56</v>
      </c>
      <c r="F480" s="184" t="s">
        <v>127</v>
      </c>
      <c r="G480" s="278">
        <v>29823</v>
      </c>
      <c r="H480" s="429"/>
      <c r="I480" s="283">
        <v>20.05</v>
      </c>
      <c r="J480" s="430"/>
      <c r="K480" s="284">
        <f t="shared" si="153"/>
        <v>20.05</v>
      </c>
      <c r="L480" s="285">
        <f t="shared" si="154"/>
        <v>0</v>
      </c>
      <c r="M480" s="432">
        <v>0</v>
      </c>
      <c r="N480" s="78">
        <f t="shared" si="155"/>
        <v>0</v>
      </c>
      <c r="O480" s="434"/>
      <c r="P480" s="1"/>
      <c r="Q480" s="436"/>
      <c r="R480" s="79">
        <f t="shared" si="156"/>
        <v>0</v>
      </c>
      <c r="S480" s="1"/>
      <c r="T480" s="436"/>
      <c r="U480" s="79">
        <f t="shared" si="157"/>
        <v>0</v>
      </c>
      <c r="V480" s="1"/>
      <c r="W480" s="436"/>
      <c r="X480" s="79">
        <f t="shared" si="158"/>
        <v>0</v>
      </c>
      <c r="Y480" s="1"/>
      <c r="Z480" s="436"/>
      <c r="AA480" s="79">
        <f t="shared" si="159"/>
        <v>0</v>
      </c>
    </row>
    <row r="481" spans="1:27" customFormat="1" ht="17.25" customHeight="1">
      <c r="A481" s="1"/>
      <c r="B481" s="229">
        <v>9780714429816</v>
      </c>
      <c r="C481" s="33" t="s">
        <v>2047</v>
      </c>
      <c r="D481" s="29" t="s">
        <v>853</v>
      </c>
      <c r="E481" s="73" t="s">
        <v>56</v>
      </c>
      <c r="F481" s="73" t="s">
        <v>127</v>
      </c>
      <c r="G481" s="32">
        <v>29816</v>
      </c>
      <c r="H481" s="403"/>
      <c r="I481" s="150">
        <v>20.05</v>
      </c>
      <c r="J481" s="405"/>
      <c r="K481" s="76">
        <f t="shared" si="153"/>
        <v>20.05</v>
      </c>
      <c r="L481" s="77">
        <f t="shared" si="154"/>
        <v>0</v>
      </c>
      <c r="M481" s="432">
        <v>0</v>
      </c>
      <c r="N481" s="78">
        <f t="shared" si="155"/>
        <v>0</v>
      </c>
      <c r="O481" s="434"/>
      <c r="P481" s="1"/>
      <c r="Q481" s="436"/>
      <c r="R481" s="79">
        <f t="shared" si="156"/>
        <v>0</v>
      </c>
      <c r="S481" s="1"/>
      <c r="T481" s="436"/>
      <c r="U481" s="79">
        <f t="shared" si="157"/>
        <v>0</v>
      </c>
      <c r="V481" s="1"/>
      <c r="W481" s="436"/>
      <c r="X481" s="79">
        <f t="shared" si="158"/>
        <v>0</v>
      </c>
      <c r="Y481" s="1"/>
      <c r="Z481" s="436"/>
      <c r="AA481" s="79">
        <f t="shared" si="159"/>
        <v>0</v>
      </c>
    </row>
    <row r="482" spans="1:27" customFormat="1" ht="17.25" customHeight="1">
      <c r="A482" s="1"/>
      <c r="B482" s="71">
        <v>9780714427027</v>
      </c>
      <c r="C482" s="33" t="s">
        <v>2048</v>
      </c>
      <c r="D482" s="29" t="s">
        <v>853</v>
      </c>
      <c r="E482" s="73" t="s">
        <v>56</v>
      </c>
      <c r="F482" s="73" t="s">
        <v>127</v>
      </c>
      <c r="G482" s="32">
        <v>27027</v>
      </c>
      <c r="H482" s="403"/>
      <c r="I482" s="150">
        <v>38.950000000000003</v>
      </c>
      <c r="J482" s="405"/>
      <c r="K482" s="76">
        <f t="shared" si="153"/>
        <v>38.950000000000003</v>
      </c>
      <c r="L482" s="77">
        <f t="shared" si="154"/>
        <v>0</v>
      </c>
      <c r="M482" s="432">
        <v>0</v>
      </c>
      <c r="N482" s="78">
        <f t="shared" si="155"/>
        <v>0</v>
      </c>
      <c r="O482" s="434"/>
      <c r="P482" s="1"/>
      <c r="Q482" s="436"/>
      <c r="R482" s="79">
        <f t="shared" si="156"/>
        <v>0</v>
      </c>
      <c r="S482" s="1"/>
      <c r="T482" s="436"/>
      <c r="U482" s="79">
        <f t="shared" si="157"/>
        <v>0</v>
      </c>
      <c r="V482" s="1"/>
      <c r="W482" s="436"/>
      <c r="X482" s="79">
        <f t="shared" si="158"/>
        <v>0</v>
      </c>
      <c r="Y482" s="1"/>
      <c r="Z482" s="436"/>
      <c r="AA482" s="79">
        <f t="shared" si="159"/>
        <v>0</v>
      </c>
    </row>
    <row r="483" spans="1:27" customFormat="1" ht="17.25" customHeight="1">
      <c r="A483" s="1"/>
      <c r="B483" s="71">
        <v>9780714428598</v>
      </c>
      <c r="C483" s="33" t="s">
        <v>2049</v>
      </c>
      <c r="D483" s="29" t="s">
        <v>853</v>
      </c>
      <c r="E483" s="73" t="s">
        <v>56</v>
      </c>
      <c r="F483" s="73" t="s">
        <v>127</v>
      </c>
      <c r="G483" s="32">
        <v>28598</v>
      </c>
      <c r="H483" s="403"/>
      <c r="I483" s="150">
        <v>20.9</v>
      </c>
      <c r="J483" s="405"/>
      <c r="K483" s="76">
        <f t="shared" si="153"/>
        <v>20.9</v>
      </c>
      <c r="L483" s="77">
        <f t="shared" si="154"/>
        <v>0</v>
      </c>
      <c r="M483" s="432">
        <v>0</v>
      </c>
      <c r="N483" s="78">
        <f t="shared" si="155"/>
        <v>0</v>
      </c>
      <c r="O483" s="434"/>
      <c r="P483" s="1"/>
      <c r="Q483" s="436"/>
      <c r="R483" s="79">
        <f t="shared" si="156"/>
        <v>0</v>
      </c>
      <c r="S483" s="1"/>
      <c r="T483" s="436"/>
      <c r="U483" s="79">
        <f t="shared" si="157"/>
        <v>0</v>
      </c>
      <c r="V483" s="1"/>
      <c r="W483" s="436"/>
      <c r="X483" s="79">
        <f t="shared" si="158"/>
        <v>0</v>
      </c>
      <c r="Y483" s="1"/>
      <c r="Z483" s="436"/>
      <c r="AA483" s="79">
        <f t="shared" si="159"/>
        <v>0</v>
      </c>
    </row>
    <row r="484" spans="1:27" customFormat="1" ht="17.25" customHeight="1">
      <c r="A484" s="1"/>
      <c r="B484" s="71">
        <v>9780714428604</v>
      </c>
      <c r="C484" s="33" t="s">
        <v>2050</v>
      </c>
      <c r="D484" s="29" t="s">
        <v>853</v>
      </c>
      <c r="E484" s="73" t="s">
        <v>54</v>
      </c>
      <c r="F484" s="73" t="s">
        <v>127</v>
      </c>
      <c r="G484" s="32">
        <v>28604</v>
      </c>
      <c r="H484" s="403"/>
      <c r="I484" s="150">
        <v>15.35</v>
      </c>
      <c r="J484" s="405"/>
      <c r="K484" s="76">
        <f t="shared" si="153"/>
        <v>15.35</v>
      </c>
      <c r="L484" s="77">
        <f t="shared" si="154"/>
        <v>0</v>
      </c>
      <c r="M484" s="432">
        <v>0</v>
      </c>
      <c r="N484" s="78">
        <f t="shared" si="155"/>
        <v>0</v>
      </c>
      <c r="O484" s="434"/>
      <c r="P484" s="1"/>
      <c r="Q484" s="436"/>
      <c r="R484" s="79">
        <f t="shared" si="156"/>
        <v>0</v>
      </c>
      <c r="S484" s="1"/>
      <c r="T484" s="436"/>
      <c r="U484" s="79">
        <f t="shared" si="157"/>
        <v>0</v>
      </c>
      <c r="V484" s="1"/>
      <c r="W484" s="436"/>
      <c r="X484" s="79">
        <f t="shared" si="158"/>
        <v>0</v>
      </c>
      <c r="Y484" s="1"/>
      <c r="Z484" s="436"/>
      <c r="AA484" s="79">
        <f t="shared" si="159"/>
        <v>0</v>
      </c>
    </row>
    <row r="485" spans="1:27" customFormat="1" ht="17.25" customHeight="1">
      <c r="A485" s="8"/>
      <c r="B485" s="232">
        <v>9780861676750</v>
      </c>
      <c r="C485" s="86" t="s">
        <v>2051</v>
      </c>
      <c r="D485" s="29" t="s">
        <v>853</v>
      </c>
      <c r="E485" s="208" t="s">
        <v>56</v>
      </c>
      <c r="F485" s="233" t="s">
        <v>140</v>
      </c>
      <c r="G485" s="233" t="s">
        <v>2052</v>
      </c>
      <c r="H485" s="403"/>
      <c r="I485" s="263">
        <v>5.5</v>
      </c>
      <c r="J485" s="405"/>
      <c r="K485" s="76">
        <f t="shared" si="153"/>
        <v>5.5</v>
      </c>
      <c r="L485" s="77">
        <f t="shared" si="154"/>
        <v>0</v>
      </c>
      <c r="M485" s="432">
        <v>0</v>
      </c>
      <c r="N485" s="78">
        <f t="shared" si="155"/>
        <v>0</v>
      </c>
      <c r="O485" s="434"/>
      <c r="P485" s="8"/>
      <c r="Q485" s="436"/>
      <c r="R485" s="79">
        <f t="shared" si="156"/>
        <v>0</v>
      </c>
      <c r="S485" s="1"/>
      <c r="T485" s="436"/>
      <c r="U485" s="79">
        <f t="shared" si="157"/>
        <v>0</v>
      </c>
      <c r="V485" s="1"/>
      <c r="W485" s="436"/>
      <c r="X485" s="79">
        <f t="shared" si="158"/>
        <v>0</v>
      </c>
      <c r="Y485" s="1"/>
      <c r="Z485" s="436"/>
      <c r="AA485" s="79">
        <f t="shared" si="159"/>
        <v>0</v>
      </c>
    </row>
    <row r="486" spans="1:27" customFormat="1" ht="17.25" customHeight="1">
      <c r="A486" s="8"/>
      <c r="B486" s="232">
        <v>9780861676743</v>
      </c>
      <c r="C486" s="86" t="s">
        <v>2053</v>
      </c>
      <c r="D486" s="29" t="s">
        <v>853</v>
      </c>
      <c r="E486" s="208" t="s">
        <v>56</v>
      </c>
      <c r="F486" s="233" t="s">
        <v>140</v>
      </c>
      <c r="G486" s="233" t="s">
        <v>2054</v>
      </c>
      <c r="H486" s="403"/>
      <c r="I486" s="263">
        <v>7.5</v>
      </c>
      <c r="J486" s="405"/>
      <c r="K486" s="76">
        <f t="shared" si="153"/>
        <v>7.5</v>
      </c>
      <c r="L486" s="77">
        <f t="shared" si="154"/>
        <v>0</v>
      </c>
      <c r="M486" s="432">
        <v>0</v>
      </c>
      <c r="N486" s="78">
        <f t="shared" si="155"/>
        <v>0</v>
      </c>
      <c r="O486" s="434"/>
      <c r="P486" s="8"/>
      <c r="Q486" s="436"/>
      <c r="R486" s="79">
        <f t="shared" si="156"/>
        <v>0</v>
      </c>
      <c r="S486" s="1"/>
      <c r="T486" s="436"/>
      <c r="U486" s="79">
        <f t="shared" si="157"/>
        <v>0</v>
      </c>
      <c r="V486" s="1"/>
      <c r="W486" s="436"/>
      <c r="X486" s="79">
        <f t="shared" si="158"/>
        <v>0</v>
      </c>
      <c r="Y486" s="1"/>
      <c r="Z486" s="436"/>
      <c r="AA486" s="79">
        <f t="shared" si="159"/>
        <v>0</v>
      </c>
    </row>
    <row r="487" spans="1:27" customFormat="1" ht="17.25" customHeight="1">
      <c r="A487" s="1"/>
      <c r="B487" s="232">
        <v>9781802302974</v>
      </c>
      <c r="C487" s="246" t="s">
        <v>2055</v>
      </c>
      <c r="D487" s="29" t="s">
        <v>853</v>
      </c>
      <c r="E487" s="208" t="s">
        <v>54</v>
      </c>
      <c r="F487" s="233" t="s">
        <v>140</v>
      </c>
      <c r="G487" s="233" t="s">
        <v>2056</v>
      </c>
      <c r="H487" s="403"/>
      <c r="I487" s="263">
        <v>36.950000000000003</v>
      </c>
      <c r="J487" s="405"/>
      <c r="K487" s="76">
        <f t="shared" si="153"/>
        <v>36.950000000000003</v>
      </c>
      <c r="L487" s="77">
        <f t="shared" si="154"/>
        <v>0</v>
      </c>
      <c r="M487" s="432">
        <v>0</v>
      </c>
      <c r="N487" s="78">
        <f t="shared" si="155"/>
        <v>0</v>
      </c>
      <c r="O487" s="434"/>
      <c r="P487" s="1"/>
      <c r="Q487" s="436"/>
      <c r="R487" s="79">
        <f t="shared" si="156"/>
        <v>0</v>
      </c>
      <c r="S487" s="1"/>
      <c r="T487" s="436"/>
      <c r="U487" s="79">
        <f t="shared" si="157"/>
        <v>0</v>
      </c>
      <c r="V487" s="1"/>
      <c r="W487" s="436"/>
      <c r="X487" s="79">
        <f t="shared" si="158"/>
        <v>0</v>
      </c>
      <c r="Y487" s="1"/>
      <c r="Z487" s="436"/>
      <c r="AA487" s="79">
        <f t="shared" si="159"/>
        <v>0</v>
      </c>
    </row>
    <row r="488" spans="1:27" customFormat="1" ht="17.25" customHeight="1">
      <c r="A488" s="1"/>
      <c r="B488" s="232">
        <v>9781802301632</v>
      </c>
      <c r="C488" s="246" t="s">
        <v>2057</v>
      </c>
      <c r="D488" s="29" t="s">
        <v>853</v>
      </c>
      <c r="E488" s="208" t="s">
        <v>54</v>
      </c>
      <c r="F488" s="233" t="s">
        <v>140</v>
      </c>
      <c r="G488" s="233" t="s">
        <v>2058</v>
      </c>
      <c r="H488" s="403"/>
      <c r="I488" s="263">
        <v>36.950000000000003</v>
      </c>
      <c r="J488" s="405"/>
      <c r="K488" s="76">
        <f t="shared" si="153"/>
        <v>36.950000000000003</v>
      </c>
      <c r="L488" s="77">
        <f t="shared" si="154"/>
        <v>0</v>
      </c>
      <c r="M488" s="432">
        <v>0</v>
      </c>
      <c r="N488" s="78">
        <f t="shared" si="155"/>
        <v>0</v>
      </c>
      <c r="O488" s="434"/>
      <c r="P488" s="1"/>
      <c r="Q488" s="436"/>
      <c r="R488" s="79">
        <f t="shared" si="156"/>
        <v>0</v>
      </c>
      <c r="S488" s="1"/>
      <c r="T488" s="436"/>
      <c r="U488" s="79">
        <f t="shared" si="157"/>
        <v>0</v>
      </c>
      <c r="V488" s="1"/>
      <c r="W488" s="436"/>
      <c r="X488" s="79">
        <f t="shared" si="158"/>
        <v>0</v>
      </c>
      <c r="Y488" s="1"/>
      <c r="Z488" s="436"/>
      <c r="AA488" s="79">
        <f t="shared" si="159"/>
        <v>0</v>
      </c>
    </row>
    <row r="489" spans="1:27" customFormat="1" ht="17.25" customHeight="1">
      <c r="A489" s="1"/>
      <c r="B489" s="232">
        <v>9781802301649</v>
      </c>
      <c r="C489" s="86" t="s">
        <v>2059</v>
      </c>
      <c r="D489" s="29" t="s">
        <v>853</v>
      </c>
      <c r="E489" s="208" t="s">
        <v>54</v>
      </c>
      <c r="F489" s="233" t="s">
        <v>140</v>
      </c>
      <c r="G489" s="233" t="s">
        <v>2060</v>
      </c>
      <c r="H489" s="403"/>
      <c r="I489" s="263">
        <v>36.950000000000003</v>
      </c>
      <c r="J489" s="405"/>
      <c r="K489" s="76">
        <f t="shared" si="153"/>
        <v>36.950000000000003</v>
      </c>
      <c r="L489" s="77">
        <f t="shared" si="154"/>
        <v>0</v>
      </c>
      <c r="M489" s="432">
        <v>0</v>
      </c>
      <c r="N489" s="78">
        <f t="shared" si="155"/>
        <v>0</v>
      </c>
      <c r="O489" s="434"/>
      <c r="P489" s="1"/>
      <c r="Q489" s="436"/>
      <c r="R489" s="79">
        <f t="shared" si="156"/>
        <v>0</v>
      </c>
      <c r="S489" s="1"/>
      <c r="T489" s="436"/>
      <c r="U489" s="79">
        <f t="shared" si="157"/>
        <v>0</v>
      </c>
      <c r="V489" s="1"/>
      <c r="W489" s="436"/>
      <c r="X489" s="79">
        <f t="shared" si="158"/>
        <v>0</v>
      </c>
      <c r="Y489" s="1"/>
      <c r="Z489" s="436"/>
      <c r="AA489" s="79">
        <f t="shared" si="159"/>
        <v>0</v>
      </c>
    </row>
    <row r="490" spans="1:27" customFormat="1" ht="17.25" customHeight="1">
      <c r="A490" s="1"/>
      <c r="B490" s="232">
        <v>9781845365202</v>
      </c>
      <c r="C490" s="86" t="s">
        <v>2061</v>
      </c>
      <c r="D490" s="29" t="s">
        <v>853</v>
      </c>
      <c r="E490" s="208" t="s">
        <v>54</v>
      </c>
      <c r="F490" s="233" t="s">
        <v>140</v>
      </c>
      <c r="G490" s="233" t="s">
        <v>2062</v>
      </c>
      <c r="H490" s="403"/>
      <c r="I490" s="263">
        <v>33.950000000000003</v>
      </c>
      <c r="J490" s="405"/>
      <c r="K490" s="76">
        <f t="shared" si="153"/>
        <v>33.950000000000003</v>
      </c>
      <c r="L490" s="77">
        <f t="shared" si="154"/>
        <v>0</v>
      </c>
      <c r="M490" s="432">
        <v>0</v>
      </c>
      <c r="N490" s="78">
        <f t="shared" si="155"/>
        <v>0</v>
      </c>
      <c r="O490" s="434"/>
      <c r="P490" s="1"/>
      <c r="Q490" s="436"/>
      <c r="R490" s="79">
        <f t="shared" si="156"/>
        <v>0</v>
      </c>
      <c r="S490" s="1"/>
      <c r="T490" s="436"/>
      <c r="U490" s="79">
        <f t="shared" si="157"/>
        <v>0</v>
      </c>
      <c r="V490" s="1"/>
      <c r="W490" s="436"/>
      <c r="X490" s="79">
        <f t="shared" si="158"/>
        <v>0</v>
      </c>
      <c r="Y490" s="1"/>
      <c r="Z490" s="436"/>
      <c r="AA490" s="79">
        <f t="shared" si="159"/>
        <v>0</v>
      </c>
    </row>
    <row r="491" spans="1:27" customFormat="1" ht="17.25" customHeight="1">
      <c r="A491" s="1"/>
      <c r="B491" s="232">
        <v>9781845365530</v>
      </c>
      <c r="C491" s="86" t="s">
        <v>2063</v>
      </c>
      <c r="D491" s="29" t="s">
        <v>853</v>
      </c>
      <c r="E491" s="208" t="s">
        <v>54</v>
      </c>
      <c r="F491" s="233" t="s">
        <v>140</v>
      </c>
      <c r="G491" s="233" t="s">
        <v>2064</v>
      </c>
      <c r="H491" s="403"/>
      <c r="I491" s="263">
        <v>26.95</v>
      </c>
      <c r="J491" s="405"/>
      <c r="K491" s="76">
        <f t="shared" si="153"/>
        <v>26.95</v>
      </c>
      <c r="L491" s="77">
        <f t="shared" si="154"/>
        <v>0</v>
      </c>
      <c r="M491" s="432">
        <v>0</v>
      </c>
      <c r="N491" s="78">
        <f t="shared" si="155"/>
        <v>0</v>
      </c>
      <c r="O491" s="434"/>
      <c r="P491" s="1"/>
      <c r="Q491" s="436"/>
      <c r="R491" s="79">
        <f t="shared" si="156"/>
        <v>0</v>
      </c>
      <c r="S491" s="1"/>
      <c r="T491" s="436"/>
      <c r="U491" s="79">
        <f t="shared" si="157"/>
        <v>0</v>
      </c>
      <c r="V491" s="1"/>
      <c r="W491" s="436"/>
      <c r="X491" s="79">
        <f t="shared" si="158"/>
        <v>0</v>
      </c>
      <c r="Y491" s="1"/>
      <c r="Z491" s="436"/>
      <c r="AA491" s="79">
        <f t="shared" si="159"/>
        <v>0</v>
      </c>
    </row>
    <row r="492" spans="1:27" customFormat="1" ht="17.25" customHeight="1">
      <c r="A492" s="1"/>
      <c r="B492" s="232">
        <v>9781845365592</v>
      </c>
      <c r="C492" s="86" t="s">
        <v>2065</v>
      </c>
      <c r="D492" s="29" t="s">
        <v>853</v>
      </c>
      <c r="E492" s="208" t="s">
        <v>54</v>
      </c>
      <c r="F492" s="233" t="s">
        <v>140</v>
      </c>
      <c r="G492" s="233" t="s">
        <v>2066</v>
      </c>
      <c r="H492" s="403"/>
      <c r="I492" s="263">
        <v>26.95</v>
      </c>
      <c r="J492" s="405"/>
      <c r="K492" s="76">
        <f t="shared" si="153"/>
        <v>26.95</v>
      </c>
      <c r="L492" s="77">
        <f t="shared" si="154"/>
        <v>0</v>
      </c>
      <c r="M492" s="432">
        <v>0</v>
      </c>
      <c r="N492" s="78">
        <f t="shared" si="155"/>
        <v>0</v>
      </c>
      <c r="O492" s="434"/>
      <c r="P492" s="1"/>
      <c r="Q492" s="436"/>
      <c r="R492" s="79">
        <f t="shared" si="156"/>
        <v>0</v>
      </c>
      <c r="S492" s="1"/>
      <c r="T492" s="436"/>
      <c r="U492" s="79">
        <f t="shared" si="157"/>
        <v>0</v>
      </c>
      <c r="V492" s="1"/>
      <c r="W492" s="436"/>
      <c r="X492" s="79">
        <f t="shared" si="158"/>
        <v>0</v>
      </c>
      <c r="Y492" s="1"/>
      <c r="Z492" s="436"/>
      <c r="AA492" s="79">
        <f t="shared" si="159"/>
        <v>0</v>
      </c>
    </row>
    <row r="493" spans="1:27" customFormat="1" ht="17.25" customHeight="1">
      <c r="A493" s="1"/>
      <c r="B493" s="232">
        <v>9781845367176</v>
      </c>
      <c r="C493" s="86" t="s">
        <v>2067</v>
      </c>
      <c r="D493" s="29" t="s">
        <v>853</v>
      </c>
      <c r="E493" s="208" t="s">
        <v>54</v>
      </c>
      <c r="F493" s="233" t="s">
        <v>140</v>
      </c>
      <c r="G493" s="233" t="s">
        <v>2068</v>
      </c>
      <c r="H493" s="403"/>
      <c r="I493" s="263">
        <v>33.950000000000003</v>
      </c>
      <c r="J493" s="405"/>
      <c r="K493" s="76">
        <f t="shared" si="153"/>
        <v>33.950000000000003</v>
      </c>
      <c r="L493" s="77">
        <f t="shared" si="154"/>
        <v>0</v>
      </c>
      <c r="M493" s="432">
        <v>0</v>
      </c>
      <c r="N493" s="78">
        <f t="shared" si="155"/>
        <v>0</v>
      </c>
      <c r="O493" s="434"/>
      <c r="P493" s="1"/>
      <c r="Q493" s="436"/>
      <c r="R493" s="79">
        <f t="shared" si="156"/>
        <v>0</v>
      </c>
      <c r="S493" s="1"/>
      <c r="T493" s="436"/>
      <c r="U493" s="79">
        <f t="shared" si="157"/>
        <v>0</v>
      </c>
      <c r="V493" s="1"/>
      <c r="W493" s="436"/>
      <c r="X493" s="79">
        <f t="shared" si="158"/>
        <v>0</v>
      </c>
      <c r="Y493" s="1"/>
      <c r="Z493" s="436"/>
      <c r="AA493" s="79">
        <f t="shared" si="159"/>
        <v>0</v>
      </c>
    </row>
    <row r="494" spans="1:27" customFormat="1" ht="17.25" customHeight="1">
      <c r="A494" s="1"/>
      <c r="B494" s="232">
        <v>9781845367503</v>
      </c>
      <c r="C494" s="86" t="s">
        <v>2069</v>
      </c>
      <c r="D494" s="29" t="s">
        <v>853</v>
      </c>
      <c r="E494" s="208" t="s">
        <v>54</v>
      </c>
      <c r="F494" s="233" t="s">
        <v>140</v>
      </c>
      <c r="G494" s="233" t="s">
        <v>2070</v>
      </c>
      <c r="H494" s="403"/>
      <c r="I494" s="263">
        <v>26.95</v>
      </c>
      <c r="J494" s="405"/>
      <c r="K494" s="76">
        <f t="shared" si="153"/>
        <v>26.95</v>
      </c>
      <c r="L494" s="77">
        <f t="shared" si="154"/>
        <v>0</v>
      </c>
      <c r="M494" s="432">
        <v>0</v>
      </c>
      <c r="N494" s="78">
        <f t="shared" si="155"/>
        <v>0</v>
      </c>
      <c r="O494" s="434"/>
      <c r="P494" s="1"/>
      <c r="Q494" s="436"/>
      <c r="R494" s="79">
        <f t="shared" si="156"/>
        <v>0</v>
      </c>
      <c r="S494" s="1"/>
      <c r="T494" s="436"/>
      <c r="U494" s="79">
        <f t="shared" si="157"/>
        <v>0</v>
      </c>
      <c r="V494" s="1"/>
      <c r="W494" s="436"/>
      <c r="X494" s="79">
        <f t="shared" si="158"/>
        <v>0</v>
      </c>
      <c r="Y494" s="1"/>
      <c r="Z494" s="436"/>
      <c r="AA494" s="79">
        <f t="shared" si="159"/>
        <v>0</v>
      </c>
    </row>
    <row r="495" spans="1:27" customFormat="1" ht="17.25" customHeight="1">
      <c r="A495" s="1"/>
      <c r="B495" s="232">
        <v>9781845367701</v>
      </c>
      <c r="C495" s="86" t="s">
        <v>2071</v>
      </c>
      <c r="D495" s="29" t="s">
        <v>853</v>
      </c>
      <c r="E495" s="208" t="s">
        <v>54</v>
      </c>
      <c r="F495" s="233" t="s">
        <v>140</v>
      </c>
      <c r="G495" s="233" t="s">
        <v>2072</v>
      </c>
      <c r="H495" s="403"/>
      <c r="I495" s="263">
        <v>26.95</v>
      </c>
      <c r="J495" s="405"/>
      <c r="K495" s="76">
        <f t="shared" si="153"/>
        <v>26.95</v>
      </c>
      <c r="L495" s="77">
        <f t="shared" si="154"/>
        <v>0</v>
      </c>
      <c r="M495" s="432">
        <v>0</v>
      </c>
      <c r="N495" s="78">
        <f t="shared" si="155"/>
        <v>0</v>
      </c>
      <c r="O495" s="434"/>
      <c r="P495" s="1"/>
      <c r="Q495" s="436"/>
      <c r="R495" s="79">
        <f t="shared" si="156"/>
        <v>0</v>
      </c>
      <c r="S495" s="1"/>
      <c r="T495" s="436"/>
      <c r="U495" s="79">
        <f t="shared" si="157"/>
        <v>0</v>
      </c>
      <c r="V495" s="1"/>
      <c r="W495" s="436"/>
      <c r="X495" s="79">
        <f t="shared" si="158"/>
        <v>0</v>
      </c>
      <c r="Y495" s="1"/>
      <c r="Z495" s="436"/>
      <c r="AA495" s="79">
        <f t="shared" si="159"/>
        <v>0</v>
      </c>
    </row>
    <row r="496" spans="1:27" customFormat="1" ht="17.25" customHeight="1">
      <c r="A496" s="1"/>
      <c r="B496" s="232">
        <v>9781845364649</v>
      </c>
      <c r="C496" s="86" t="s">
        <v>2073</v>
      </c>
      <c r="D496" s="29" t="s">
        <v>853</v>
      </c>
      <c r="E496" s="208" t="s">
        <v>54</v>
      </c>
      <c r="F496" s="233" t="s">
        <v>140</v>
      </c>
      <c r="G496" s="233" t="s">
        <v>2074</v>
      </c>
      <c r="H496" s="403"/>
      <c r="I496" s="263">
        <v>13.5</v>
      </c>
      <c r="J496" s="405"/>
      <c r="K496" s="76">
        <f t="shared" si="153"/>
        <v>13.5</v>
      </c>
      <c r="L496" s="77">
        <f t="shared" si="154"/>
        <v>0</v>
      </c>
      <c r="M496" s="432">
        <v>0</v>
      </c>
      <c r="N496" s="78">
        <f t="shared" si="155"/>
        <v>0</v>
      </c>
      <c r="O496" s="434"/>
      <c r="P496" s="1"/>
      <c r="Q496" s="436"/>
      <c r="R496" s="79">
        <f t="shared" si="156"/>
        <v>0</v>
      </c>
      <c r="S496" s="1"/>
      <c r="T496" s="436"/>
      <c r="U496" s="79">
        <f t="shared" si="157"/>
        <v>0</v>
      </c>
      <c r="V496" s="1"/>
      <c r="W496" s="436"/>
      <c r="X496" s="79">
        <f t="shared" si="158"/>
        <v>0</v>
      </c>
      <c r="Y496" s="1"/>
      <c r="Z496" s="436"/>
      <c r="AA496" s="79">
        <f t="shared" si="159"/>
        <v>0</v>
      </c>
    </row>
    <row r="497" spans="1:27" customFormat="1" ht="17.25" customHeight="1">
      <c r="A497" s="1"/>
      <c r="B497" s="232">
        <v>9781845363079</v>
      </c>
      <c r="C497" s="86" t="s">
        <v>2075</v>
      </c>
      <c r="D497" s="29" t="s">
        <v>853</v>
      </c>
      <c r="E497" s="208" t="s">
        <v>54</v>
      </c>
      <c r="F497" s="233" t="s">
        <v>140</v>
      </c>
      <c r="G497" s="233" t="s">
        <v>2076</v>
      </c>
      <c r="H497" s="403"/>
      <c r="I497" s="263">
        <v>33.950000000000003</v>
      </c>
      <c r="J497" s="405"/>
      <c r="K497" s="76">
        <f t="shared" si="153"/>
        <v>33.950000000000003</v>
      </c>
      <c r="L497" s="77">
        <f t="shared" si="154"/>
        <v>0</v>
      </c>
      <c r="M497" s="432">
        <v>0</v>
      </c>
      <c r="N497" s="78">
        <f t="shared" si="155"/>
        <v>0</v>
      </c>
      <c r="O497" s="434"/>
      <c r="P497" s="1"/>
      <c r="Q497" s="436"/>
      <c r="R497" s="79">
        <f t="shared" si="156"/>
        <v>0</v>
      </c>
      <c r="S497" s="1"/>
      <c r="T497" s="436"/>
      <c r="U497" s="79">
        <f t="shared" si="157"/>
        <v>0</v>
      </c>
      <c r="V497" s="1"/>
      <c r="W497" s="436"/>
      <c r="X497" s="79">
        <f t="shared" si="158"/>
        <v>0</v>
      </c>
      <c r="Y497" s="1"/>
      <c r="Z497" s="436"/>
      <c r="AA497" s="79">
        <f t="shared" si="159"/>
        <v>0</v>
      </c>
    </row>
    <row r="498" spans="1:27" customFormat="1" ht="17.25" customHeight="1">
      <c r="A498" s="1"/>
      <c r="B498" s="232">
        <v>9781845366568</v>
      </c>
      <c r="C498" s="86" t="s">
        <v>2077</v>
      </c>
      <c r="D498" s="29" t="s">
        <v>853</v>
      </c>
      <c r="E498" s="208" t="s">
        <v>54</v>
      </c>
      <c r="F498" s="233" t="s">
        <v>140</v>
      </c>
      <c r="G498" s="233" t="s">
        <v>2078</v>
      </c>
      <c r="H498" s="403"/>
      <c r="I498" s="263">
        <v>20.95</v>
      </c>
      <c r="J498" s="405"/>
      <c r="K498" s="76">
        <f t="shared" si="153"/>
        <v>20.95</v>
      </c>
      <c r="L498" s="77">
        <f t="shared" si="154"/>
        <v>0</v>
      </c>
      <c r="M498" s="432">
        <v>0</v>
      </c>
      <c r="N498" s="78">
        <f t="shared" si="155"/>
        <v>0</v>
      </c>
      <c r="O498" s="434"/>
      <c r="P498" s="1"/>
      <c r="Q498" s="436"/>
      <c r="R498" s="79">
        <f t="shared" si="156"/>
        <v>0</v>
      </c>
      <c r="S498" s="1"/>
      <c r="T498" s="436"/>
      <c r="U498" s="79">
        <f t="shared" si="157"/>
        <v>0</v>
      </c>
      <c r="V498" s="1"/>
      <c r="W498" s="436"/>
      <c r="X498" s="79">
        <f t="shared" si="158"/>
        <v>0</v>
      </c>
      <c r="Y498" s="1"/>
      <c r="Z498" s="436"/>
      <c r="AA498" s="79">
        <f t="shared" si="159"/>
        <v>0</v>
      </c>
    </row>
    <row r="499" spans="1:27" customFormat="1" ht="17.25" customHeight="1">
      <c r="A499" s="1"/>
      <c r="B499" s="232">
        <v>9781845366988</v>
      </c>
      <c r="C499" s="86" t="s">
        <v>2079</v>
      </c>
      <c r="D499" s="29" t="s">
        <v>853</v>
      </c>
      <c r="E499" s="208" t="s">
        <v>54</v>
      </c>
      <c r="F499" s="233" t="s">
        <v>140</v>
      </c>
      <c r="G499" s="233" t="s">
        <v>2080</v>
      </c>
      <c r="H499" s="403"/>
      <c r="I499" s="263">
        <v>9.9499999999999993</v>
      </c>
      <c r="J499" s="405"/>
      <c r="K499" s="76">
        <f t="shared" si="153"/>
        <v>9.9499999999999993</v>
      </c>
      <c r="L499" s="77">
        <f t="shared" si="154"/>
        <v>0</v>
      </c>
      <c r="M499" s="432">
        <v>0</v>
      </c>
      <c r="N499" s="78">
        <f t="shared" si="155"/>
        <v>0</v>
      </c>
      <c r="O499" s="434"/>
      <c r="P499" s="1"/>
      <c r="Q499" s="436"/>
      <c r="R499" s="79">
        <f t="shared" si="156"/>
        <v>0</v>
      </c>
      <c r="S499" s="1"/>
      <c r="T499" s="436"/>
      <c r="U499" s="79">
        <f t="shared" si="157"/>
        <v>0</v>
      </c>
      <c r="V499" s="1"/>
      <c r="W499" s="436"/>
      <c r="X499" s="79">
        <f t="shared" si="158"/>
        <v>0</v>
      </c>
      <c r="Y499" s="1"/>
      <c r="Z499" s="436"/>
      <c r="AA499" s="79">
        <f t="shared" si="159"/>
        <v>0</v>
      </c>
    </row>
    <row r="500" spans="1:27" customFormat="1" ht="17.25" customHeight="1">
      <c r="A500" s="1"/>
      <c r="B500" s="232">
        <v>9781845361365</v>
      </c>
      <c r="C500" s="86" t="s">
        <v>2081</v>
      </c>
      <c r="D500" s="29" t="s">
        <v>853</v>
      </c>
      <c r="E500" s="208" t="s">
        <v>56</v>
      </c>
      <c r="F500" s="233" t="s">
        <v>140</v>
      </c>
      <c r="G500" s="233" t="s">
        <v>878</v>
      </c>
      <c r="H500" s="403"/>
      <c r="I500" s="263">
        <v>15.5</v>
      </c>
      <c r="J500" s="405"/>
      <c r="K500" s="76">
        <f t="shared" si="153"/>
        <v>15.5</v>
      </c>
      <c r="L500" s="77">
        <f t="shared" si="154"/>
        <v>0</v>
      </c>
      <c r="M500" s="432">
        <v>0</v>
      </c>
      <c r="N500" s="78">
        <f t="shared" si="155"/>
        <v>0</v>
      </c>
      <c r="O500" s="434"/>
      <c r="P500" s="1"/>
      <c r="Q500" s="436"/>
      <c r="R500" s="79">
        <f t="shared" si="156"/>
        <v>0</v>
      </c>
      <c r="S500" s="1"/>
      <c r="T500" s="436"/>
      <c r="U500" s="79">
        <f t="shared" si="157"/>
        <v>0</v>
      </c>
      <c r="V500" s="1"/>
      <c r="W500" s="436"/>
      <c r="X500" s="79">
        <f t="shared" si="158"/>
        <v>0</v>
      </c>
      <c r="Y500" s="1"/>
      <c r="Z500" s="436"/>
      <c r="AA500" s="79">
        <f t="shared" si="159"/>
        <v>0</v>
      </c>
    </row>
    <row r="501" spans="1:27" customFormat="1" ht="17.25" customHeight="1">
      <c r="A501" s="1"/>
      <c r="B501" s="232">
        <v>9781845362454</v>
      </c>
      <c r="C501" s="86" t="s">
        <v>2082</v>
      </c>
      <c r="D501" s="29" t="s">
        <v>853</v>
      </c>
      <c r="E501" s="208" t="s">
        <v>56</v>
      </c>
      <c r="F501" s="233" t="s">
        <v>140</v>
      </c>
      <c r="G501" s="233" t="s">
        <v>880</v>
      </c>
      <c r="H501" s="403"/>
      <c r="I501" s="263">
        <v>15.95</v>
      </c>
      <c r="J501" s="405"/>
      <c r="K501" s="76">
        <f t="shared" si="153"/>
        <v>15.95</v>
      </c>
      <c r="L501" s="77">
        <f t="shared" si="154"/>
        <v>0</v>
      </c>
      <c r="M501" s="432">
        <v>0</v>
      </c>
      <c r="N501" s="78">
        <f t="shared" si="155"/>
        <v>0</v>
      </c>
      <c r="O501" s="434"/>
      <c r="P501" s="1"/>
      <c r="Q501" s="436"/>
      <c r="R501" s="79">
        <f t="shared" si="156"/>
        <v>0</v>
      </c>
      <c r="S501" s="1"/>
      <c r="T501" s="436"/>
      <c r="U501" s="79">
        <f t="shared" si="157"/>
        <v>0</v>
      </c>
      <c r="V501" s="1"/>
      <c r="W501" s="436"/>
      <c r="X501" s="79">
        <f t="shared" si="158"/>
        <v>0</v>
      </c>
      <c r="Y501" s="1"/>
      <c r="Z501" s="436"/>
      <c r="AA501" s="79">
        <f t="shared" si="159"/>
        <v>0</v>
      </c>
    </row>
    <row r="502" spans="1:27" customFormat="1" ht="17.25" customHeight="1">
      <c r="A502" s="1"/>
      <c r="B502" s="232">
        <v>9781845366056</v>
      </c>
      <c r="C502" s="235" t="s">
        <v>2083</v>
      </c>
      <c r="D502" s="29" t="s">
        <v>853</v>
      </c>
      <c r="E502" s="286" t="s">
        <v>56</v>
      </c>
      <c r="F502" s="233" t="s">
        <v>140</v>
      </c>
      <c r="G502" s="287" t="s">
        <v>2084</v>
      </c>
      <c r="H502" s="403"/>
      <c r="I502" s="288">
        <v>9.9499999999999993</v>
      </c>
      <c r="J502" s="405"/>
      <c r="K502" s="76">
        <f t="shared" ref="K502:K503" si="160">I502-(I502*J502)</f>
        <v>9.9499999999999993</v>
      </c>
      <c r="L502" s="77">
        <f t="shared" ref="L502:L503" si="161">K502*H502</f>
        <v>0</v>
      </c>
      <c r="M502" s="432">
        <v>0</v>
      </c>
      <c r="N502" s="78">
        <f t="shared" ref="N502:N503" si="162">L502+(L502*M502)</f>
        <v>0</v>
      </c>
      <c r="O502" s="434"/>
      <c r="P502" s="1"/>
      <c r="Q502" s="436"/>
      <c r="R502" s="79">
        <f t="shared" ref="R502:R503" si="163">IF(Q502="YES",$H502,0)</f>
        <v>0</v>
      </c>
      <c r="S502" s="1"/>
      <c r="T502" s="436"/>
      <c r="U502" s="79">
        <f t="shared" ref="U502:U503" si="164">IF(T502="YES",$H502,0)</f>
        <v>0</v>
      </c>
      <c r="V502" s="1"/>
      <c r="W502" s="436"/>
      <c r="X502" s="79">
        <f t="shared" ref="X502:X503" si="165">IF(W502="YES",$H502,0)</f>
        <v>0</v>
      </c>
      <c r="Y502" s="1"/>
      <c r="Z502" s="436"/>
      <c r="AA502" s="79">
        <f t="shared" ref="AA502:AA503" si="166">IF(Z502="YES",$H502,0)</f>
        <v>0</v>
      </c>
    </row>
    <row r="503" spans="1:27" customFormat="1" ht="17.25" customHeight="1">
      <c r="A503" s="1"/>
      <c r="B503" s="118">
        <v>9781917848039</v>
      </c>
      <c r="C503" s="30" t="s">
        <v>2085</v>
      </c>
      <c r="D503" s="29" t="s">
        <v>853</v>
      </c>
      <c r="E503" s="29" t="s">
        <v>54</v>
      </c>
      <c r="F503" s="93" t="s">
        <v>216</v>
      </c>
      <c r="G503" s="236" t="s">
        <v>2086</v>
      </c>
      <c r="H503" s="403"/>
      <c r="I503" s="260">
        <v>37.950000000000003</v>
      </c>
      <c r="J503" s="405"/>
      <c r="K503" s="76">
        <f t="shared" si="160"/>
        <v>37.950000000000003</v>
      </c>
      <c r="L503" s="77">
        <f t="shared" si="161"/>
        <v>0</v>
      </c>
      <c r="M503" s="432">
        <v>0</v>
      </c>
      <c r="N503" s="78">
        <f t="shared" si="162"/>
        <v>0</v>
      </c>
      <c r="O503" s="434"/>
      <c r="P503" s="1"/>
      <c r="Q503" s="436"/>
      <c r="R503" s="79">
        <f t="shared" si="163"/>
        <v>0</v>
      </c>
      <c r="S503" s="1"/>
      <c r="T503" s="436"/>
      <c r="U503" s="79">
        <f t="shared" si="164"/>
        <v>0</v>
      </c>
      <c r="V503" s="1"/>
      <c r="W503" s="436"/>
      <c r="X503" s="79">
        <f t="shared" si="165"/>
        <v>0</v>
      </c>
      <c r="Y503" s="1"/>
      <c r="Z503" s="436"/>
      <c r="AA503" s="79">
        <f t="shared" si="166"/>
        <v>0</v>
      </c>
    </row>
    <row r="504" spans="1:27" customFormat="1" ht="17.25" customHeight="1">
      <c r="A504" s="1"/>
      <c r="B504" s="91">
        <v>9781917848022</v>
      </c>
      <c r="C504" s="30" t="s">
        <v>2087</v>
      </c>
      <c r="D504" s="29" t="s">
        <v>853</v>
      </c>
      <c r="E504" s="29" t="s">
        <v>56</v>
      </c>
      <c r="F504" s="93" t="s">
        <v>216</v>
      </c>
      <c r="G504" s="236" t="s">
        <v>2088</v>
      </c>
      <c r="H504" s="403"/>
      <c r="I504" s="260">
        <v>12.95</v>
      </c>
      <c r="J504" s="405"/>
      <c r="K504" s="76">
        <f t="shared" ref="K503:K530" si="167">I504-(I504*J504)</f>
        <v>12.95</v>
      </c>
      <c r="L504" s="77">
        <f t="shared" ref="L503:L530" si="168">K504*H504</f>
        <v>0</v>
      </c>
      <c r="M504" s="432">
        <v>0</v>
      </c>
      <c r="N504" s="78">
        <f t="shared" ref="N503:N530" si="169">L504+(L504*M504)</f>
        <v>0</v>
      </c>
      <c r="O504" s="434"/>
      <c r="P504" s="1"/>
      <c r="Q504" s="436"/>
      <c r="R504" s="79">
        <f t="shared" ref="R503:R531" si="170">IF(Q504="YES",$H504,0)</f>
        <v>0</v>
      </c>
      <c r="S504" s="1"/>
      <c r="T504" s="436"/>
      <c r="U504" s="79">
        <f t="shared" ref="U503:U531" si="171">IF(T504="YES",$H504,0)</f>
        <v>0</v>
      </c>
      <c r="V504" s="1"/>
      <c r="W504" s="436"/>
      <c r="X504" s="79">
        <f t="shared" ref="X503:X531" si="172">IF(W504="YES",$H504,0)</f>
        <v>0</v>
      </c>
      <c r="Y504" s="1"/>
      <c r="Z504" s="436"/>
      <c r="AA504" s="79">
        <f t="shared" ref="AA503:AA531" si="173">IF(Z504="YES",$H504,0)</f>
        <v>0</v>
      </c>
    </row>
    <row r="505" spans="1:27" customFormat="1" ht="17.25" customHeight="1">
      <c r="A505" s="1"/>
      <c r="B505" s="91">
        <v>9781917848671</v>
      </c>
      <c r="C505" s="30" t="s">
        <v>2089</v>
      </c>
      <c r="D505" s="29" t="s">
        <v>853</v>
      </c>
      <c r="E505" s="29" t="s">
        <v>56</v>
      </c>
      <c r="F505" s="93" t="s">
        <v>1534</v>
      </c>
      <c r="G505" s="236" t="s">
        <v>2090</v>
      </c>
      <c r="H505" s="403"/>
      <c r="I505" s="260">
        <v>7.5</v>
      </c>
      <c r="J505" s="405"/>
      <c r="K505" s="76">
        <f t="shared" si="167"/>
        <v>7.5</v>
      </c>
      <c r="L505" s="77">
        <f t="shared" si="168"/>
        <v>0</v>
      </c>
      <c r="M505" s="432">
        <v>0</v>
      </c>
      <c r="N505" s="78">
        <f t="shared" si="169"/>
        <v>0</v>
      </c>
      <c r="O505" s="434"/>
      <c r="P505" s="1"/>
      <c r="Q505" s="436"/>
      <c r="R505" s="79">
        <f t="shared" si="170"/>
        <v>0</v>
      </c>
      <c r="S505" s="1"/>
      <c r="T505" s="436"/>
      <c r="U505" s="79">
        <f t="shared" si="171"/>
        <v>0</v>
      </c>
      <c r="V505" s="1"/>
      <c r="W505" s="436"/>
      <c r="X505" s="79">
        <f t="shared" si="172"/>
        <v>0</v>
      </c>
      <c r="Y505" s="1"/>
      <c r="Z505" s="436"/>
      <c r="AA505" s="79">
        <f t="shared" si="173"/>
        <v>0</v>
      </c>
    </row>
    <row r="506" spans="1:27" customFormat="1" ht="17.25" customHeight="1">
      <c r="A506" s="1"/>
      <c r="B506" s="91">
        <v>9781917848688</v>
      </c>
      <c r="C506" s="30" t="s">
        <v>2091</v>
      </c>
      <c r="D506" s="29" t="s">
        <v>853</v>
      </c>
      <c r="E506" s="29" t="s">
        <v>56</v>
      </c>
      <c r="F506" s="93" t="s">
        <v>1534</v>
      </c>
      <c r="G506" s="236" t="s">
        <v>2092</v>
      </c>
      <c r="H506" s="403"/>
      <c r="I506" s="260">
        <v>5.5</v>
      </c>
      <c r="J506" s="405"/>
      <c r="K506" s="76">
        <f t="shared" si="167"/>
        <v>5.5</v>
      </c>
      <c r="L506" s="77">
        <f t="shared" si="168"/>
        <v>0</v>
      </c>
      <c r="M506" s="432">
        <v>0</v>
      </c>
      <c r="N506" s="78">
        <f t="shared" si="169"/>
        <v>0</v>
      </c>
      <c r="O506" s="434"/>
      <c r="P506" s="1"/>
      <c r="Q506" s="436"/>
      <c r="R506" s="79">
        <f t="shared" si="170"/>
        <v>0</v>
      </c>
      <c r="S506" s="1"/>
      <c r="T506" s="436"/>
      <c r="U506" s="79">
        <f t="shared" si="171"/>
        <v>0</v>
      </c>
      <c r="V506" s="1"/>
      <c r="W506" s="436"/>
      <c r="X506" s="79">
        <f t="shared" si="172"/>
        <v>0</v>
      </c>
      <c r="Y506" s="1"/>
      <c r="Z506" s="436"/>
      <c r="AA506" s="79">
        <f t="shared" si="173"/>
        <v>0</v>
      </c>
    </row>
    <row r="507" spans="1:27" customFormat="1" ht="17.25" customHeight="1">
      <c r="A507" s="1"/>
      <c r="B507" s="71">
        <v>9781780906348</v>
      </c>
      <c r="C507" s="240" t="s">
        <v>2093</v>
      </c>
      <c r="D507" s="29" t="s">
        <v>853</v>
      </c>
      <c r="E507" s="32" t="s">
        <v>54</v>
      </c>
      <c r="F507" s="73" t="s">
        <v>235</v>
      </c>
      <c r="G507" s="238" t="s">
        <v>2094</v>
      </c>
      <c r="H507" s="403"/>
      <c r="I507" s="150">
        <v>47.5</v>
      </c>
      <c r="J507" s="405"/>
      <c r="K507" s="76">
        <f t="shared" si="167"/>
        <v>47.5</v>
      </c>
      <c r="L507" s="77">
        <f t="shared" si="168"/>
        <v>0</v>
      </c>
      <c r="M507" s="432">
        <v>0</v>
      </c>
      <c r="N507" s="78">
        <f t="shared" si="169"/>
        <v>0</v>
      </c>
      <c r="O507" s="434"/>
      <c r="P507" s="1"/>
      <c r="Q507" s="436"/>
      <c r="R507" s="79">
        <f t="shared" si="170"/>
        <v>0</v>
      </c>
      <c r="S507" s="1"/>
      <c r="T507" s="436"/>
      <c r="U507" s="79">
        <f t="shared" si="171"/>
        <v>0</v>
      </c>
      <c r="V507" s="1"/>
      <c r="W507" s="436"/>
      <c r="X507" s="79">
        <f t="shared" si="172"/>
        <v>0</v>
      </c>
      <c r="Y507" s="1"/>
      <c r="Z507" s="436"/>
      <c r="AA507" s="79">
        <f t="shared" si="173"/>
        <v>0</v>
      </c>
    </row>
    <row r="508" spans="1:27" customFormat="1" ht="17.25" customHeight="1">
      <c r="A508" s="1"/>
      <c r="B508" s="71">
        <v>9781780906447</v>
      </c>
      <c r="C508" s="240" t="s">
        <v>2095</v>
      </c>
      <c r="D508" s="29" t="s">
        <v>853</v>
      </c>
      <c r="E508" s="32" t="s">
        <v>54</v>
      </c>
      <c r="F508" s="73" t="s">
        <v>235</v>
      </c>
      <c r="G508" s="238" t="s">
        <v>2096</v>
      </c>
      <c r="H508" s="403"/>
      <c r="I508" s="150">
        <v>32</v>
      </c>
      <c r="J508" s="405"/>
      <c r="K508" s="76">
        <f t="shared" si="167"/>
        <v>32</v>
      </c>
      <c r="L508" s="77">
        <f t="shared" si="168"/>
        <v>0</v>
      </c>
      <c r="M508" s="432">
        <v>0</v>
      </c>
      <c r="N508" s="78">
        <f t="shared" si="169"/>
        <v>0</v>
      </c>
      <c r="O508" s="434"/>
      <c r="P508" s="1"/>
      <c r="Q508" s="436"/>
      <c r="R508" s="79">
        <f t="shared" si="170"/>
        <v>0</v>
      </c>
      <c r="S508" s="1"/>
      <c r="T508" s="436"/>
      <c r="U508" s="79">
        <f t="shared" si="171"/>
        <v>0</v>
      </c>
      <c r="V508" s="1"/>
      <c r="W508" s="436"/>
      <c r="X508" s="79">
        <f t="shared" si="172"/>
        <v>0</v>
      </c>
      <c r="Y508" s="1"/>
      <c r="Z508" s="436"/>
      <c r="AA508" s="79">
        <f t="shared" si="173"/>
        <v>0</v>
      </c>
    </row>
    <row r="509" spans="1:27" customFormat="1" ht="17.25" customHeight="1">
      <c r="A509" s="1"/>
      <c r="B509" s="71">
        <v>9781780906454</v>
      </c>
      <c r="C509" s="240" t="s">
        <v>2097</v>
      </c>
      <c r="D509" s="29" t="s">
        <v>853</v>
      </c>
      <c r="E509" s="32" t="s">
        <v>54</v>
      </c>
      <c r="F509" s="73" t="s">
        <v>235</v>
      </c>
      <c r="G509" s="238" t="s">
        <v>2098</v>
      </c>
      <c r="H509" s="403"/>
      <c r="I509" s="150">
        <v>32</v>
      </c>
      <c r="J509" s="405"/>
      <c r="K509" s="76">
        <f t="shared" si="167"/>
        <v>32</v>
      </c>
      <c r="L509" s="77">
        <f t="shared" si="168"/>
        <v>0</v>
      </c>
      <c r="M509" s="432">
        <v>0</v>
      </c>
      <c r="N509" s="78">
        <f t="shared" si="169"/>
        <v>0</v>
      </c>
      <c r="O509" s="434"/>
      <c r="P509" s="1"/>
      <c r="Q509" s="436"/>
      <c r="R509" s="79">
        <f t="shared" si="170"/>
        <v>0</v>
      </c>
      <c r="S509" s="1"/>
      <c r="T509" s="436"/>
      <c r="U509" s="79">
        <f t="shared" si="171"/>
        <v>0</v>
      </c>
      <c r="V509" s="1"/>
      <c r="W509" s="436"/>
      <c r="X509" s="79">
        <f t="shared" si="172"/>
        <v>0</v>
      </c>
      <c r="Y509" s="1"/>
      <c r="Z509" s="436"/>
      <c r="AA509" s="79">
        <f t="shared" si="173"/>
        <v>0</v>
      </c>
    </row>
    <row r="510" spans="1:27" customFormat="1" ht="17.25" customHeight="1">
      <c r="A510" s="1"/>
      <c r="B510" s="71">
        <v>9781847418197</v>
      </c>
      <c r="C510" s="240" t="s">
        <v>2099</v>
      </c>
      <c r="D510" s="29" t="s">
        <v>853</v>
      </c>
      <c r="E510" s="32" t="s">
        <v>56</v>
      </c>
      <c r="F510" s="73" t="s">
        <v>235</v>
      </c>
      <c r="G510" s="238" t="s">
        <v>2100</v>
      </c>
      <c r="H510" s="403"/>
      <c r="I510" s="150">
        <v>41</v>
      </c>
      <c r="J510" s="405"/>
      <c r="K510" s="76">
        <f t="shared" si="167"/>
        <v>41</v>
      </c>
      <c r="L510" s="77">
        <f t="shared" si="168"/>
        <v>0</v>
      </c>
      <c r="M510" s="432">
        <v>0</v>
      </c>
      <c r="N510" s="78">
        <f t="shared" si="169"/>
        <v>0</v>
      </c>
      <c r="O510" s="434"/>
      <c r="P510" s="1"/>
      <c r="Q510" s="436"/>
      <c r="R510" s="79">
        <f t="shared" si="170"/>
        <v>0</v>
      </c>
      <c r="S510" s="1"/>
      <c r="T510" s="436"/>
      <c r="U510" s="79">
        <f t="shared" si="171"/>
        <v>0</v>
      </c>
      <c r="V510" s="1"/>
      <c r="W510" s="436"/>
      <c r="X510" s="79">
        <f t="shared" si="172"/>
        <v>0</v>
      </c>
      <c r="Y510" s="1"/>
      <c r="Z510" s="436"/>
      <c r="AA510" s="79">
        <f t="shared" si="173"/>
        <v>0</v>
      </c>
    </row>
    <row r="511" spans="1:27" customFormat="1" ht="17.25" customHeight="1">
      <c r="A511" s="1"/>
      <c r="B511" s="71">
        <v>9781780906942</v>
      </c>
      <c r="C511" s="240" t="s">
        <v>2101</v>
      </c>
      <c r="D511" s="29" t="s">
        <v>853</v>
      </c>
      <c r="E511" s="32" t="s">
        <v>56</v>
      </c>
      <c r="F511" s="73" t="s">
        <v>235</v>
      </c>
      <c r="G511" s="238" t="s">
        <v>2102</v>
      </c>
      <c r="H511" s="403"/>
      <c r="I511" s="150">
        <v>20.5</v>
      </c>
      <c r="J511" s="405"/>
      <c r="K511" s="76">
        <f t="shared" si="167"/>
        <v>20.5</v>
      </c>
      <c r="L511" s="77">
        <f t="shared" si="168"/>
        <v>0</v>
      </c>
      <c r="M511" s="432">
        <v>0</v>
      </c>
      <c r="N511" s="78">
        <f t="shared" si="169"/>
        <v>0</v>
      </c>
      <c r="O511" s="434"/>
      <c r="P511" s="1"/>
      <c r="Q511" s="436"/>
      <c r="R511" s="79">
        <f t="shared" si="170"/>
        <v>0</v>
      </c>
      <c r="S511" s="1"/>
      <c r="T511" s="436"/>
      <c r="U511" s="79">
        <f t="shared" si="171"/>
        <v>0</v>
      </c>
      <c r="V511" s="1"/>
      <c r="W511" s="436"/>
      <c r="X511" s="79">
        <f t="shared" si="172"/>
        <v>0</v>
      </c>
      <c r="Y511" s="1"/>
      <c r="Z511" s="436"/>
      <c r="AA511" s="79">
        <f t="shared" si="173"/>
        <v>0</v>
      </c>
    </row>
    <row r="512" spans="1:27" customFormat="1" ht="17.25" customHeight="1">
      <c r="A512" s="1"/>
      <c r="B512" s="71">
        <v>9781841317076</v>
      </c>
      <c r="C512" s="240" t="s">
        <v>2103</v>
      </c>
      <c r="D512" s="29" t="s">
        <v>853</v>
      </c>
      <c r="E512" s="32" t="s">
        <v>56</v>
      </c>
      <c r="F512" s="73" t="s">
        <v>235</v>
      </c>
      <c r="G512" s="238" t="s">
        <v>2104</v>
      </c>
      <c r="H512" s="403"/>
      <c r="I512" s="150">
        <v>10.5</v>
      </c>
      <c r="J512" s="405"/>
      <c r="K512" s="76">
        <f t="shared" si="167"/>
        <v>10.5</v>
      </c>
      <c r="L512" s="77">
        <f t="shared" si="168"/>
        <v>0</v>
      </c>
      <c r="M512" s="432">
        <v>0</v>
      </c>
      <c r="N512" s="78">
        <f t="shared" si="169"/>
        <v>0</v>
      </c>
      <c r="O512" s="434"/>
      <c r="P512" s="1"/>
      <c r="Q512" s="436"/>
      <c r="R512" s="79">
        <f t="shared" si="170"/>
        <v>0</v>
      </c>
      <c r="S512" s="1"/>
      <c r="T512" s="436"/>
      <c r="U512" s="79">
        <f t="shared" si="171"/>
        <v>0</v>
      </c>
      <c r="V512" s="1"/>
      <c r="W512" s="436"/>
      <c r="X512" s="79">
        <f t="shared" si="172"/>
        <v>0</v>
      </c>
      <c r="Y512" s="1"/>
      <c r="Z512" s="436"/>
      <c r="AA512" s="79">
        <f t="shared" si="173"/>
        <v>0</v>
      </c>
    </row>
    <row r="513" spans="1:27" customFormat="1" ht="17.25" customHeight="1">
      <c r="A513" s="1"/>
      <c r="B513" s="71">
        <v>9781804584835</v>
      </c>
      <c r="C513" s="33" t="s">
        <v>2105</v>
      </c>
      <c r="D513" s="29" t="s">
        <v>853</v>
      </c>
      <c r="E513" s="32" t="s">
        <v>54</v>
      </c>
      <c r="F513" s="73" t="s">
        <v>254</v>
      </c>
      <c r="G513" s="265"/>
      <c r="H513" s="403"/>
      <c r="I513" s="150">
        <v>38.950000000000003</v>
      </c>
      <c r="J513" s="405"/>
      <c r="K513" s="76">
        <f t="shared" si="167"/>
        <v>38.950000000000003</v>
      </c>
      <c r="L513" s="77">
        <f t="shared" si="168"/>
        <v>0</v>
      </c>
      <c r="M513" s="432">
        <v>0</v>
      </c>
      <c r="N513" s="78">
        <f t="shared" si="169"/>
        <v>0</v>
      </c>
      <c r="O513" s="434"/>
      <c r="P513" s="1"/>
      <c r="Q513" s="436"/>
      <c r="R513" s="79">
        <f t="shared" si="170"/>
        <v>0</v>
      </c>
      <c r="S513" s="1"/>
      <c r="T513" s="436"/>
      <c r="U513" s="79">
        <f t="shared" si="171"/>
        <v>0</v>
      </c>
      <c r="V513" s="1"/>
      <c r="W513" s="436"/>
      <c r="X513" s="79">
        <f t="shared" si="172"/>
        <v>0</v>
      </c>
      <c r="Y513" s="1"/>
      <c r="Z513" s="436"/>
      <c r="AA513" s="79">
        <f t="shared" si="173"/>
        <v>0</v>
      </c>
    </row>
    <row r="514" spans="1:27" customFormat="1" ht="17.25" customHeight="1">
      <c r="A514" s="1"/>
      <c r="B514" s="71">
        <v>9780717171187</v>
      </c>
      <c r="C514" s="240" t="s">
        <v>2106</v>
      </c>
      <c r="D514" s="29" t="s">
        <v>853</v>
      </c>
      <c r="E514" s="32" t="s">
        <v>54</v>
      </c>
      <c r="F514" s="73" t="s">
        <v>254</v>
      </c>
      <c r="G514" s="265"/>
      <c r="H514" s="403"/>
      <c r="I514" s="150">
        <v>37.450000000000003</v>
      </c>
      <c r="J514" s="405"/>
      <c r="K514" s="76">
        <f t="shared" si="167"/>
        <v>37.450000000000003</v>
      </c>
      <c r="L514" s="77">
        <f t="shared" si="168"/>
        <v>0</v>
      </c>
      <c r="M514" s="432">
        <v>0</v>
      </c>
      <c r="N514" s="78">
        <f t="shared" si="169"/>
        <v>0</v>
      </c>
      <c r="O514" s="434"/>
      <c r="P514" s="1"/>
      <c r="Q514" s="436"/>
      <c r="R514" s="79">
        <f t="shared" si="170"/>
        <v>0</v>
      </c>
      <c r="S514" s="1"/>
      <c r="T514" s="436"/>
      <c r="U514" s="79">
        <f t="shared" si="171"/>
        <v>0</v>
      </c>
      <c r="V514" s="1"/>
      <c r="W514" s="436"/>
      <c r="X514" s="79">
        <f t="shared" si="172"/>
        <v>0</v>
      </c>
      <c r="Y514" s="1"/>
      <c r="Z514" s="436"/>
      <c r="AA514" s="79">
        <f t="shared" si="173"/>
        <v>0</v>
      </c>
    </row>
    <row r="515" spans="1:27" customFormat="1" ht="17.25" customHeight="1">
      <c r="A515" s="1"/>
      <c r="B515" s="71">
        <v>9780717171194</v>
      </c>
      <c r="C515" s="240" t="s">
        <v>2107</v>
      </c>
      <c r="D515" s="29" t="s">
        <v>853</v>
      </c>
      <c r="E515" s="32" t="s">
        <v>54</v>
      </c>
      <c r="F515" s="73" t="s">
        <v>254</v>
      </c>
      <c r="G515" s="265"/>
      <c r="H515" s="403"/>
      <c r="I515" s="150">
        <v>37.450000000000003</v>
      </c>
      <c r="J515" s="405"/>
      <c r="K515" s="76">
        <f t="shared" si="167"/>
        <v>37.450000000000003</v>
      </c>
      <c r="L515" s="77">
        <f t="shared" si="168"/>
        <v>0</v>
      </c>
      <c r="M515" s="432">
        <v>0</v>
      </c>
      <c r="N515" s="78">
        <f t="shared" si="169"/>
        <v>0</v>
      </c>
      <c r="O515" s="434"/>
      <c r="P515" s="1"/>
      <c r="Q515" s="436"/>
      <c r="R515" s="79">
        <f t="shared" si="170"/>
        <v>0</v>
      </c>
      <c r="S515" s="1"/>
      <c r="T515" s="436"/>
      <c r="U515" s="79">
        <f t="shared" si="171"/>
        <v>0</v>
      </c>
      <c r="V515" s="1"/>
      <c r="W515" s="436"/>
      <c r="X515" s="79">
        <f t="shared" si="172"/>
        <v>0</v>
      </c>
      <c r="Y515" s="1"/>
      <c r="Z515" s="436"/>
      <c r="AA515" s="79">
        <f t="shared" si="173"/>
        <v>0</v>
      </c>
    </row>
    <row r="516" spans="1:27" customFormat="1" ht="17.25" customHeight="1">
      <c r="A516" s="1"/>
      <c r="B516" s="71">
        <v>9780717171163</v>
      </c>
      <c r="C516" s="240" t="s">
        <v>2108</v>
      </c>
      <c r="D516" s="29" t="s">
        <v>853</v>
      </c>
      <c r="E516" s="32" t="s">
        <v>54</v>
      </c>
      <c r="F516" s="73" t="s">
        <v>254</v>
      </c>
      <c r="G516" s="265"/>
      <c r="H516" s="403"/>
      <c r="I516" s="150">
        <v>13.95</v>
      </c>
      <c r="J516" s="405"/>
      <c r="K516" s="76">
        <f t="shared" si="167"/>
        <v>13.95</v>
      </c>
      <c r="L516" s="77">
        <f t="shared" si="168"/>
        <v>0</v>
      </c>
      <c r="M516" s="432">
        <v>0</v>
      </c>
      <c r="N516" s="78">
        <f t="shared" si="169"/>
        <v>0</v>
      </c>
      <c r="O516" s="434"/>
      <c r="P516" s="1"/>
      <c r="Q516" s="436"/>
      <c r="R516" s="79">
        <f t="shared" si="170"/>
        <v>0</v>
      </c>
      <c r="S516" s="1"/>
      <c r="T516" s="436"/>
      <c r="U516" s="79">
        <f t="shared" si="171"/>
        <v>0</v>
      </c>
      <c r="V516" s="1"/>
      <c r="W516" s="436"/>
      <c r="X516" s="79">
        <f t="shared" si="172"/>
        <v>0</v>
      </c>
      <c r="Y516" s="1"/>
      <c r="Z516" s="436"/>
      <c r="AA516" s="79">
        <f t="shared" si="173"/>
        <v>0</v>
      </c>
    </row>
    <row r="517" spans="1:27" customFormat="1" ht="17.25" customHeight="1">
      <c r="A517" s="1"/>
      <c r="B517" s="71">
        <v>9780717171200</v>
      </c>
      <c r="C517" s="240" t="s">
        <v>2109</v>
      </c>
      <c r="D517" s="29" t="s">
        <v>853</v>
      </c>
      <c r="E517" s="32" t="s">
        <v>54</v>
      </c>
      <c r="F517" s="73" t="s">
        <v>254</v>
      </c>
      <c r="G517" s="265"/>
      <c r="H517" s="403"/>
      <c r="I517" s="150">
        <v>13.95</v>
      </c>
      <c r="J517" s="405"/>
      <c r="K517" s="76">
        <f t="shared" si="167"/>
        <v>13.95</v>
      </c>
      <c r="L517" s="77">
        <f t="shared" si="168"/>
        <v>0</v>
      </c>
      <c r="M517" s="432">
        <v>0</v>
      </c>
      <c r="N517" s="78">
        <f t="shared" si="169"/>
        <v>0</v>
      </c>
      <c r="O517" s="434"/>
      <c r="P517" s="1"/>
      <c r="Q517" s="436"/>
      <c r="R517" s="79">
        <f t="shared" si="170"/>
        <v>0</v>
      </c>
      <c r="S517" s="1"/>
      <c r="T517" s="436"/>
      <c r="U517" s="79">
        <f t="shared" si="171"/>
        <v>0</v>
      </c>
      <c r="V517" s="1"/>
      <c r="W517" s="436"/>
      <c r="X517" s="79">
        <f t="shared" si="172"/>
        <v>0</v>
      </c>
      <c r="Y517" s="1"/>
      <c r="Z517" s="436"/>
      <c r="AA517" s="79">
        <f t="shared" si="173"/>
        <v>0</v>
      </c>
    </row>
    <row r="518" spans="1:27" customFormat="1" ht="17.25" customHeight="1">
      <c r="A518" s="1"/>
      <c r="B518" s="71">
        <v>9780717149926</v>
      </c>
      <c r="C518" s="240" t="s">
        <v>2110</v>
      </c>
      <c r="D518" s="29" t="s">
        <v>853</v>
      </c>
      <c r="E518" s="32" t="s">
        <v>54</v>
      </c>
      <c r="F518" s="73" t="s">
        <v>254</v>
      </c>
      <c r="G518" s="265"/>
      <c r="H518" s="403"/>
      <c r="I518" s="150">
        <v>25.95</v>
      </c>
      <c r="J518" s="405"/>
      <c r="K518" s="76">
        <f t="shared" si="167"/>
        <v>25.95</v>
      </c>
      <c r="L518" s="77">
        <f t="shared" si="168"/>
        <v>0</v>
      </c>
      <c r="M518" s="432">
        <v>0</v>
      </c>
      <c r="N518" s="78">
        <f t="shared" si="169"/>
        <v>0</v>
      </c>
      <c r="O518" s="434"/>
      <c r="P518" s="1"/>
      <c r="Q518" s="436"/>
      <c r="R518" s="79">
        <f t="shared" si="170"/>
        <v>0</v>
      </c>
      <c r="S518" s="1"/>
      <c r="T518" s="436"/>
      <c r="U518" s="79">
        <f t="shared" si="171"/>
        <v>0</v>
      </c>
      <c r="V518" s="1"/>
      <c r="W518" s="436"/>
      <c r="X518" s="79">
        <f t="shared" si="172"/>
        <v>0</v>
      </c>
      <c r="Y518" s="1"/>
      <c r="Z518" s="436"/>
      <c r="AA518" s="79">
        <f t="shared" si="173"/>
        <v>0</v>
      </c>
    </row>
    <row r="519" spans="1:27" customFormat="1" ht="17.25" customHeight="1">
      <c r="A519" s="1"/>
      <c r="B519" s="232">
        <v>9780717153237</v>
      </c>
      <c r="C519" s="240" t="s">
        <v>2111</v>
      </c>
      <c r="D519" s="29" t="s">
        <v>853</v>
      </c>
      <c r="E519" s="265" t="s">
        <v>54</v>
      </c>
      <c r="F519" s="73" t="s">
        <v>254</v>
      </c>
      <c r="G519" s="265"/>
      <c r="H519" s="403"/>
      <c r="I519" s="150">
        <v>12.95</v>
      </c>
      <c r="J519" s="405"/>
      <c r="K519" s="76">
        <f t="shared" si="167"/>
        <v>12.95</v>
      </c>
      <c r="L519" s="77">
        <f t="shared" si="168"/>
        <v>0</v>
      </c>
      <c r="M519" s="432">
        <v>0</v>
      </c>
      <c r="N519" s="78">
        <f t="shared" si="169"/>
        <v>0</v>
      </c>
      <c r="O519" s="434"/>
      <c r="P519" s="1"/>
      <c r="Q519" s="436"/>
      <c r="R519" s="79">
        <f t="shared" si="170"/>
        <v>0</v>
      </c>
      <c r="S519" s="1"/>
      <c r="T519" s="436"/>
      <c r="U519" s="79">
        <f t="shared" si="171"/>
        <v>0</v>
      </c>
      <c r="V519" s="1"/>
      <c r="W519" s="436"/>
      <c r="X519" s="79">
        <f t="shared" si="172"/>
        <v>0</v>
      </c>
      <c r="Y519" s="1"/>
      <c r="Z519" s="436"/>
      <c r="AA519" s="79">
        <f t="shared" si="173"/>
        <v>0</v>
      </c>
    </row>
    <row r="520" spans="1:27" customFormat="1" ht="17.25" customHeight="1">
      <c r="A520" s="1"/>
      <c r="B520" s="232">
        <v>9780717175697</v>
      </c>
      <c r="C520" s="240" t="s">
        <v>2112</v>
      </c>
      <c r="D520" s="29" t="s">
        <v>853</v>
      </c>
      <c r="E520" s="265" t="s">
        <v>54</v>
      </c>
      <c r="F520" s="73" t="s">
        <v>254</v>
      </c>
      <c r="G520" s="265"/>
      <c r="H520" s="403"/>
      <c r="I520" s="150">
        <v>10.95</v>
      </c>
      <c r="J520" s="405"/>
      <c r="K520" s="76">
        <f t="shared" si="167"/>
        <v>10.95</v>
      </c>
      <c r="L520" s="77">
        <f t="shared" si="168"/>
        <v>0</v>
      </c>
      <c r="M520" s="432">
        <v>0</v>
      </c>
      <c r="N520" s="78">
        <f t="shared" si="169"/>
        <v>0</v>
      </c>
      <c r="O520" s="434"/>
      <c r="P520" s="1"/>
      <c r="Q520" s="436"/>
      <c r="R520" s="79">
        <f t="shared" si="170"/>
        <v>0</v>
      </c>
      <c r="S520" s="1"/>
      <c r="T520" s="436"/>
      <c r="U520" s="79">
        <f t="shared" si="171"/>
        <v>0</v>
      </c>
      <c r="V520" s="1"/>
      <c r="W520" s="436"/>
      <c r="X520" s="79">
        <f t="shared" si="172"/>
        <v>0</v>
      </c>
      <c r="Y520" s="1"/>
      <c r="Z520" s="436"/>
      <c r="AA520" s="79">
        <f t="shared" si="173"/>
        <v>0</v>
      </c>
    </row>
    <row r="521" spans="1:27" customFormat="1" ht="17.25" customHeight="1">
      <c r="A521" s="1"/>
      <c r="B521" s="231">
        <v>9781915486387</v>
      </c>
      <c r="C521" s="237" t="s">
        <v>2113</v>
      </c>
      <c r="D521" s="29" t="s">
        <v>2114</v>
      </c>
      <c r="E521" s="238" t="s">
        <v>54</v>
      </c>
      <c r="F521" s="238" t="s">
        <v>1560</v>
      </c>
      <c r="G521" s="238" t="s">
        <v>2115</v>
      </c>
      <c r="H521" s="403"/>
      <c r="I521" s="266">
        <v>37.99</v>
      </c>
      <c r="J521" s="405"/>
      <c r="K521" s="76">
        <f t="shared" si="167"/>
        <v>37.99</v>
      </c>
      <c r="L521" s="77">
        <f t="shared" si="168"/>
        <v>0</v>
      </c>
      <c r="M521" s="432">
        <v>0</v>
      </c>
      <c r="N521" s="78">
        <f t="shared" si="169"/>
        <v>0</v>
      </c>
      <c r="O521" s="434"/>
      <c r="P521" s="1"/>
      <c r="Q521" s="436"/>
      <c r="R521" s="79">
        <f t="shared" si="170"/>
        <v>0</v>
      </c>
      <c r="S521" s="1"/>
      <c r="T521" s="436"/>
      <c r="U521" s="79">
        <f t="shared" si="171"/>
        <v>0</v>
      </c>
      <c r="V521" s="1"/>
      <c r="W521" s="436"/>
      <c r="X521" s="79">
        <f t="shared" si="172"/>
        <v>0</v>
      </c>
      <c r="Y521" s="1"/>
      <c r="Z521" s="436"/>
      <c r="AA521" s="79">
        <f t="shared" si="173"/>
        <v>0</v>
      </c>
    </row>
    <row r="522" spans="1:27" customFormat="1" ht="17.25" customHeight="1">
      <c r="A522" s="1"/>
      <c r="B522" s="231">
        <v>9781915486363</v>
      </c>
      <c r="C522" s="237" t="s">
        <v>2116</v>
      </c>
      <c r="D522" s="29" t="s">
        <v>853</v>
      </c>
      <c r="E522" s="238" t="s">
        <v>54</v>
      </c>
      <c r="F522" s="238" t="s">
        <v>1560</v>
      </c>
      <c r="G522" s="238" t="s">
        <v>2117</v>
      </c>
      <c r="H522" s="403"/>
      <c r="I522" s="266">
        <v>37.99</v>
      </c>
      <c r="J522" s="405"/>
      <c r="K522" s="76">
        <f t="shared" si="167"/>
        <v>37.99</v>
      </c>
      <c r="L522" s="77">
        <f t="shared" si="168"/>
        <v>0</v>
      </c>
      <c r="M522" s="432">
        <v>0</v>
      </c>
      <c r="N522" s="78">
        <f t="shared" si="169"/>
        <v>0</v>
      </c>
      <c r="O522" s="434"/>
      <c r="P522" s="1"/>
      <c r="Q522" s="436"/>
      <c r="R522" s="79">
        <f t="shared" si="170"/>
        <v>0</v>
      </c>
      <c r="S522" s="1"/>
      <c r="T522" s="436"/>
      <c r="U522" s="79">
        <f t="shared" si="171"/>
        <v>0</v>
      </c>
      <c r="V522" s="1"/>
      <c r="W522" s="436"/>
      <c r="X522" s="79">
        <f t="shared" si="172"/>
        <v>0</v>
      </c>
      <c r="Y522" s="1"/>
      <c r="Z522" s="436"/>
      <c r="AA522" s="79">
        <f t="shared" si="173"/>
        <v>0</v>
      </c>
    </row>
    <row r="523" spans="1:27" customFormat="1" ht="17.25" customHeight="1">
      <c r="A523" s="1"/>
      <c r="B523" s="231">
        <v>9781915486370</v>
      </c>
      <c r="C523" s="237" t="s">
        <v>2118</v>
      </c>
      <c r="D523" s="29" t="s">
        <v>853</v>
      </c>
      <c r="E523" s="238" t="s">
        <v>56</v>
      </c>
      <c r="F523" s="238" t="s">
        <v>1560</v>
      </c>
      <c r="G523" s="238" t="s">
        <v>2119</v>
      </c>
      <c r="H523" s="403"/>
      <c r="I523" s="266">
        <v>11.99</v>
      </c>
      <c r="J523" s="405"/>
      <c r="K523" s="76">
        <f t="shared" si="167"/>
        <v>11.99</v>
      </c>
      <c r="L523" s="77">
        <f t="shared" si="168"/>
        <v>0</v>
      </c>
      <c r="M523" s="432">
        <v>0</v>
      </c>
      <c r="N523" s="78">
        <f t="shared" si="169"/>
        <v>0</v>
      </c>
      <c r="O523" s="434"/>
      <c r="P523" s="1"/>
      <c r="Q523" s="436"/>
      <c r="R523" s="79">
        <f t="shared" si="170"/>
        <v>0</v>
      </c>
      <c r="S523" s="1"/>
      <c r="T523" s="436"/>
      <c r="U523" s="79">
        <f t="shared" si="171"/>
        <v>0</v>
      </c>
      <c r="V523" s="1"/>
      <c r="W523" s="436"/>
      <c r="X523" s="79">
        <f t="shared" si="172"/>
        <v>0</v>
      </c>
      <c r="Y523" s="1"/>
      <c r="Z523" s="436"/>
      <c r="AA523" s="79">
        <f t="shared" si="173"/>
        <v>0</v>
      </c>
    </row>
    <row r="524" spans="1:27" customFormat="1" ht="17.25" customHeight="1">
      <c r="A524" s="1"/>
      <c r="B524" s="231">
        <v>9781909417823</v>
      </c>
      <c r="C524" s="237" t="s">
        <v>2120</v>
      </c>
      <c r="D524" s="29" t="s">
        <v>853</v>
      </c>
      <c r="E524" s="238" t="s">
        <v>54</v>
      </c>
      <c r="F524" s="238" t="s">
        <v>1663</v>
      </c>
      <c r="G524" s="238" t="s">
        <v>2121</v>
      </c>
      <c r="H524" s="403"/>
      <c r="I524" s="266">
        <v>16.989999999999998</v>
      </c>
      <c r="J524" s="405"/>
      <c r="K524" s="76">
        <f t="shared" si="167"/>
        <v>16.989999999999998</v>
      </c>
      <c r="L524" s="77">
        <f t="shared" si="168"/>
        <v>0</v>
      </c>
      <c r="M524" s="432">
        <v>0</v>
      </c>
      <c r="N524" s="78">
        <f t="shared" si="169"/>
        <v>0</v>
      </c>
      <c r="O524" s="434"/>
      <c r="P524" s="1"/>
      <c r="Q524" s="436"/>
      <c r="R524" s="79">
        <f t="shared" si="170"/>
        <v>0</v>
      </c>
      <c r="S524" s="1"/>
      <c r="T524" s="436"/>
      <c r="U524" s="79">
        <f t="shared" si="171"/>
        <v>0</v>
      </c>
      <c r="V524" s="1"/>
      <c r="W524" s="436"/>
      <c r="X524" s="79">
        <f t="shared" si="172"/>
        <v>0</v>
      </c>
      <c r="Y524" s="1"/>
      <c r="Z524" s="436"/>
      <c r="AA524" s="79">
        <f t="shared" si="173"/>
        <v>0</v>
      </c>
    </row>
    <row r="525" spans="1:27" customFormat="1" ht="17.25" customHeight="1">
      <c r="A525" s="1"/>
      <c r="B525" s="231">
        <v>9781915486363</v>
      </c>
      <c r="C525" s="237" t="s">
        <v>2116</v>
      </c>
      <c r="D525" s="29" t="s">
        <v>853</v>
      </c>
      <c r="E525" s="238" t="s">
        <v>54</v>
      </c>
      <c r="F525" s="238" t="s">
        <v>1560</v>
      </c>
      <c r="G525" s="238" t="s">
        <v>2117</v>
      </c>
      <c r="H525" s="403"/>
      <c r="I525" s="266">
        <v>32.99</v>
      </c>
      <c r="J525" s="405"/>
      <c r="K525" s="76">
        <f t="shared" si="167"/>
        <v>32.99</v>
      </c>
      <c r="L525" s="77">
        <f t="shared" si="168"/>
        <v>0</v>
      </c>
      <c r="M525" s="432">
        <v>0</v>
      </c>
      <c r="N525" s="78">
        <f t="shared" si="169"/>
        <v>0</v>
      </c>
      <c r="O525" s="434"/>
      <c r="P525" s="1"/>
      <c r="Q525" s="436"/>
      <c r="R525" s="79">
        <f t="shared" si="170"/>
        <v>0</v>
      </c>
      <c r="S525" s="1"/>
      <c r="T525" s="436"/>
      <c r="U525" s="79">
        <f t="shared" si="171"/>
        <v>0</v>
      </c>
      <c r="V525" s="1"/>
      <c r="W525" s="436"/>
      <c r="X525" s="79">
        <f t="shared" si="172"/>
        <v>0</v>
      </c>
      <c r="Y525" s="1"/>
      <c r="Z525" s="436"/>
      <c r="AA525" s="79">
        <f t="shared" si="173"/>
        <v>0</v>
      </c>
    </row>
    <row r="526" spans="1:27" s="417" customFormat="1" ht="17.25" customHeight="1">
      <c r="A526" s="463"/>
      <c r="B526" s="464"/>
      <c r="C526" s="400" t="s">
        <v>2122</v>
      </c>
      <c r="D526" s="400"/>
      <c r="E526" s="401"/>
      <c r="F526" s="402"/>
      <c r="G526" s="402"/>
      <c r="H526" s="403"/>
      <c r="I526" s="404"/>
      <c r="J526" s="405"/>
      <c r="K526" s="465">
        <f t="shared" si="167"/>
        <v>0</v>
      </c>
      <c r="L526" s="466">
        <f t="shared" si="168"/>
        <v>0</v>
      </c>
      <c r="M526" s="432">
        <v>0</v>
      </c>
      <c r="N526" s="467">
        <f t="shared" si="169"/>
        <v>0</v>
      </c>
      <c r="O526" s="434"/>
      <c r="P526" s="463"/>
      <c r="Q526" s="436"/>
      <c r="R526" s="468">
        <f t="shared" si="170"/>
        <v>0</v>
      </c>
      <c r="S526" s="463"/>
      <c r="T526" s="436"/>
      <c r="U526" s="468">
        <f t="shared" si="171"/>
        <v>0</v>
      </c>
      <c r="V526" s="463"/>
      <c r="W526" s="436"/>
      <c r="X526" s="468">
        <f t="shared" si="172"/>
        <v>0</v>
      </c>
      <c r="Y526" s="463"/>
      <c r="Z526" s="436"/>
      <c r="AA526" s="468">
        <f t="shared" si="173"/>
        <v>0</v>
      </c>
    </row>
    <row r="527" spans="1:27" s="417" customFormat="1" ht="17.25" customHeight="1">
      <c r="A527" s="463"/>
      <c r="B527" s="464"/>
      <c r="C527" s="473"/>
      <c r="D527" s="400"/>
      <c r="E527" s="401"/>
      <c r="F527" s="471"/>
      <c r="G527" s="402"/>
      <c r="H527" s="403"/>
      <c r="I527" s="472"/>
      <c r="J527" s="405"/>
      <c r="K527" s="465">
        <f t="shared" si="167"/>
        <v>0</v>
      </c>
      <c r="L527" s="466">
        <f t="shared" si="168"/>
        <v>0</v>
      </c>
      <c r="M527" s="432">
        <v>0</v>
      </c>
      <c r="N527" s="467">
        <f t="shared" si="169"/>
        <v>0</v>
      </c>
      <c r="O527" s="434"/>
      <c r="P527" s="463"/>
      <c r="Q527" s="436"/>
      <c r="R527" s="468">
        <f t="shared" si="170"/>
        <v>0</v>
      </c>
      <c r="S527" s="463"/>
      <c r="T527" s="436"/>
      <c r="U527" s="468">
        <f t="shared" si="171"/>
        <v>0</v>
      </c>
      <c r="V527" s="463"/>
      <c r="W527" s="436"/>
      <c r="X527" s="468">
        <f t="shared" si="172"/>
        <v>0</v>
      </c>
      <c r="Y527" s="463"/>
      <c r="Z527" s="436"/>
      <c r="AA527" s="468">
        <f t="shared" si="173"/>
        <v>0</v>
      </c>
    </row>
    <row r="528" spans="1:27" s="417" customFormat="1" ht="17.25" customHeight="1">
      <c r="A528" s="463"/>
      <c r="B528" s="464"/>
      <c r="C528" s="469"/>
      <c r="D528" s="400"/>
      <c r="E528" s="401"/>
      <c r="F528" s="471"/>
      <c r="G528" s="402"/>
      <c r="H528" s="403"/>
      <c r="I528" s="472"/>
      <c r="J528" s="405"/>
      <c r="K528" s="465">
        <f t="shared" si="167"/>
        <v>0</v>
      </c>
      <c r="L528" s="466">
        <f t="shared" si="168"/>
        <v>0</v>
      </c>
      <c r="M528" s="432">
        <v>0</v>
      </c>
      <c r="N528" s="467">
        <f t="shared" si="169"/>
        <v>0</v>
      </c>
      <c r="O528" s="434"/>
      <c r="P528" s="463"/>
      <c r="Q528" s="436"/>
      <c r="R528" s="468">
        <f t="shared" si="170"/>
        <v>0</v>
      </c>
      <c r="S528" s="463"/>
      <c r="T528" s="436"/>
      <c r="U528" s="468">
        <f t="shared" si="171"/>
        <v>0</v>
      </c>
      <c r="V528" s="463"/>
      <c r="W528" s="436"/>
      <c r="X528" s="468">
        <f t="shared" si="172"/>
        <v>0</v>
      </c>
      <c r="Y528" s="463"/>
      <c r="Z528" s="436"/>
      <c r="AA528" s="468">
        <f t="shared" si="173"/>
        <v>0</v>
      </c>
    </row>
    <row r="529" spans="1:27" s="417" customFormat="1" ht="17.25" customHeight="1">
      <c r="A529" s="463"/>
      <c r="B529" s="464"/>
      <c r="C529" s="473"/>
      <c r="D529" s="400"/>
      <c r="E529" s="401"/>
      <c r="F529" s="471"/>
      <c r="G529" s="402"/>
      <c r="H529" s="403"/>
      <c r="I529" s="472"/>
      <c r="J529" s="405"/>
      <c r="K529" s="465">
        <f t="shared" si="167"/>
        <v>0</v>
      </c>
      <c r="L529" s="466">
        <f t="shared" si="168"/>
        <v>0</v>
      </c>
      <c r="M529" s="432">
        <v>0</v>
      </c>
      <c r="N529" s="467">
        <f t="shared" si="169"/>
        <v>0</v>
      </c>
      <c r="O529" s="434"/>
      <c r="P529" s="463"/>
      <c r="Q529" s="436"/>
      <c r="R529" s="468">
        <f t="shared" si="170"/>
        <v>0</v>
      </c>
      <c r="S529" s="463"/>
      <c r="T529" s="436"/>
      <c r="U529" s="468">
        <f t="shared" si="171"/>
        <v>0</v>
      </c>
      <c r="V529" s="463"/>
      <c r="W529" s="436"/>
      <c r="X529" s="468">
        <f t="shared" si="172"/>
        <v>0</v>
      </c>
      <c r="Y529" s="463"/>
      <c r="Z529" s="436"/>
      <c r="AA529" s="468">
        <f t="shared" si="173"/>
        <v>0</v>
      </c>
    </row>
    <row r="530" spans="1:27" s="417" customFormat="1" ht="17.25" customHeight="1">
      <c r="A530" s="463"/>
      <c r="B530" s="464"/>
      <c r="C530" s="473"/>
      <c r="D530" s="400"/>
      <c r="E530" s="401"/>
      <c r="F530" s="471"/>
      <c r="G530" s="402"/>
      <c r="H530" s="403"/>
      <c r="I530" s="472"/>
      <c r="J530" s="405"/>
      <c r="K530" s="465">
        <f t="shared" si="167"/>
        <v>0</v>
      </c>
      <c r="L530" s="466">
        <f t="shared" si="168"/>
        <v>0</v>
      </c>
      <c r="M530" s="432">
        <v>0</v>
      </c>
      <c r="N530" s="467">
        <f t="shared" si="169"/>
        <v>0</v>
      </c>
      <c r="O530" s="434"/>
      <c r="P530" s="463"/>
      <c r="Q530" s="436"/>
      <c r="R530" s="468">
        <f t="shared" si="170"/>
        <v>0</v>
      </c>
      <c r="S530" s="463"/>
      <c r="T530" s="436"/>
      <c r="U530" s="468">
        <f t="shared" si="171"/>
        <v>0</v>
      </c>
      <c r="V530" s="463"/>
      <c r="W530" s="436"/>
      <c r="X530" s="468">
        <f t="shared" si="172"/>
        <v>0</v>
      </c>
      <c r="Y530" s="463"/>
      <c r="Z530" s="436"/>
      <c r="AA530" s="468">
        <f t="shared" si="173"/>
        <v>0</v>
      </c>
    </row>
    <row r="531" spans="1:27" customFormat="1" ht="17.25" customHeight="1">
      <c r="A531" s="1"/>
      <c r="B531" s="100"/>
      <c r="C531" s="132" t="s">
        <v>284</v>
      </c>
      <c r="D531" s="133"/>
      <c r="E531" s="97"/>
      <c r="F531" s="98"/>
      <c r="G531" s="99"/>
      <c r="H531" s="198"/>
      <c r="I531" s="101"/>
      <c r="J531" s="102"/>
      <c r="K531" s="103"/>
      <c r="L531" s="104"/>
      <c r="M531" s="105"/>
      <c r="N531" s="105"/>
      <c r="O531" s="100"/>
      <c r="P531" s="1"/>
    </row>
    <row r="532" spans="1:27" customFormat="1" ht="17.25" customHeight="1">
      <c r="A532" s="1"/>
      <c r="B532" s="106" t="s">
        <v>2123</v>
      </c>
      <c r="C532" s="151"/>
      <c r="D532" s="152"/>
      <c r="E532" s="152"/>
      <c r="F532" s="151"/>
      <c r="G532" s="151"/>
      <c r="H532" s="112">
        <f>SUM(H476:H531)</f>
        <v>0</v>
      </c>
      <c r="I532" s="244"/>
      <c r="J532" s="114"/>
      <c r="K532" s="114"/>
      <c r="L532" s="115">
        <f>SUM(L476:L531)</f>
        <v>0</v>
      </c>
      <c r="M532" s="153"/>
      <c r="N532" s="117">
        <f>SUM(N476:N531)</f>
        <v>0</v>
      </c>
      <c r="O532" s="167"/>
      <c r="P532" s="1"/>
      <c r="Q532" s="219"/>
      <c r="R532" s="221"/>
      <c r="U532" s="222"/>
      <c r="X532" s="222"/>
      <c r="AA532" s="222"/>
    </row>
    <row r="533" spans="1:27" customFormat="1" ht="17.25" customHeight="1">
      <c r="A533" s="1"/>
      <c r="B533" s="168"/>
      <c r="C533" s="140"/>
      <c r="D533" s="140"/>
      <c r="E533" s="156"/>
      <c r="F533" s="169"/>
      <c r="G533" s="169"/>
      <c r="H533" s="170"/>
      <c r="I533" s="220"/>
      <c r="J533" s="4"/>
      <c r="K533" s="4"/>
      <c r="L533" s="4"/>
      <c r="M533" s="171"/>
      <c r="N533" s="171"/>
      <c r="O533" s="169"/>
      <c r="P533" s="1"/>
      <c r="Q533" s="219"/>
      <c r="R533" s="221"/>
      <c r="U533" s="222"/>
      <c r="X533" s="222"/>
      <c r="AA533" s="222"/>
    </row>
    <row r="534" spans="1:27" customFormat="1" ht="30" customHeight="1">
      <c r="A534" s="1"/>
      <c r="B534" s="387" t="s">
        <v>2124</v>
      </c>
      <c r="C534" s="371"/>
      <c r="D534" s="371"/>
      <c r="E534" s="371"/>
      <c r="F534" s="371"/>
      <c r="G534" s="371"/>
      <c r="H534" s="371"/>
      <c r="I534" s="371"/>
      <c r="J534" s="371"/>
      <c r="K534" s="371"/>
      <c r="L534" s="371"/>
      <c r="M534" s="371"/>
      <c r="N534" s="371"/>
      <c r="O534" s="372"/>
      <c r="P534" s="1"/>
      <c r="Q534" s="219"/>
      <c r="R534" s="221"/>
      <c r="U534" s="222"/>
      <c r="X534" s="222"/>
      <c r="AA534" s="222"/>
    </row>
    <row r="535" spans="1:27" customFormat="1" ht="30" customHeight="1">
      <c r="A535" s="15"/>
      <c r="B535" s="144" t="s">
        <v>78</v>
      </c>
      <c r="C535" s="28" t="s">
        <v>79</v>
      </c>
      <c r="D535" s="28" t="s">
        <v>80</v>
      </c>
      <c r="E535" s="28" t="s">
        <v>81</v>
      </c>
      <c r="F535" s="145" t="s">
        <v>82</v>
      </c>
      <c r="G535" s="28" t="s">
        <v>83</v>
      </c>
      <c r="H535" s="146" t="s">
        <v>84</v>
      </c>
      <c r="I535" s="147" t="s">
        <v>85</v>
      </c>
      <c r="J535" s="148" t="s">
        <v>86</v>
      </c>
      <c r="K535" s="148" t="s">
        <v>87</v>
      </c>
      <c r="L535" s="148" t="s">
        <v>88</v>
      </c>
      <c r="M535" s="149" t="s">
        <v>89</v>
      </c>
      <c r="N535" s="149" t="s">
        <v>90</v>
      </c>
      <c r="O535" s="28" t="s">
        <v>91</v>
      </c>
      <c r="P535" s="15"/>
      <c r="Q535" s="385" t="s">
        <v>92</v>
      </c>
      <c r="R535" s="379"/>
      <c r="S535" s="15"/>
      <c r="T535" s="385" t="s">
        <v>93</v>
      </c>
      <c r="U535" s="379"/>
      <c r="V535" s="15"/>
      <c r="W535" s="385" t="s">
        <v>94</v>
      </c>
      <c r="X535" s="379"/>
      <c r="Y535" s="15"/>
      <c r="Z535" s="386" t="s">
        <v>95</v>
      </c>
      <c r="AA535" s="379"/>
    </row>
    <row r="536" spans="1:27" customFormat="1" ht="17.25" customHeight="1">
      <c r="A536" s="1"/>
      <c r="B536" s="231">
        <v>9780714427584</v>
      </c>
      <c r="C536" s="33" t="s">
        <v>2125</v>
      </c>
      <c r="D536" s="32" t="s">
        <v>932</v>
      </c>
      <c r="E536" s="73" t="s">
        <v>56</v>
      </c>
      <c r="F536" s="73" t="s">
        <v>127</v>
      </c>
      <c r="G536" s="32">
        <v>27584</v>
      </c>
      <c r="H536" s="418"/>
      <c r="I536" s="150">
        <v>32.65</v>
      </c>
      <c r="J536" s="405"/>
      <c r="K536" s="76">
        <f t="shared" ref="K536:K557" si="174">I536-(I536*J536)</f>
        <v>32.65</v>
      </c>
      <c r="L536" s="77">
        <f t="shared" ref="L536:L557" si="175">K536*H536</f>
        <v>0</v>
      </c>
      <c r="M536" s="432">
        <v>0</v>
      </c>
      <c r="N536" s="78">
        <f t="shared" ref="N536:N557" si="176">L536+(L536*M536)</f>
        <v>0</v>
      </c>
      <c r="O536" s="434"/>
      <c r="P536" s="1"/>
      <c r="Q536" s="436"/>
      <c r="R536" s="79">
        <f t="shared" ref="R536:R557" si="177">IF(Q536="YES",$H536,0)</f>
        <v>0</v>
      </c>
      <c r="S536" s="1"/>
      <c r="T536" s="436"/>
      <c r="U536" s="79">
        <f t="shared" ref="U536:U557" si="178">IF(T536="YES",$H536,0)</f>
        <v>0</v>
      </c>
      <c r="V536" s="1"/>
      <c r="W536" s="436"/>
      <c r="X536" s="79">
        <f t="shared" ref="X536:X557" si="179">IF(W536="YES",$H536,0)</f>
        <v>0</v>
      </c>
      <c r="Y536" s="1"/>
      <c r="Z536" s="436"/>
      <c r="AA536" s="79">
        <f t="shared" ref="AA536:AA557" si="180">IF(Z536="YES",$H536,0)</f>
        <v>0</v>
      </c>
    </row>
    <row r="537" spans="1:27" customFormat="1" ht="17.25" customHeight="1">
      <c r="A537" s="1"/>
      <c r="B537" s="231">
        <v>9780714419145</v>
      </c>
      <c r="C537" s="33" t="s">
        <v>2126</v>
      </c>
      <c r="D537" s="32" t="s">
        <v>932</v>
      </c>
      <c r="E537" s="73" t="s">
        <v>56</v>
      </c>
      <c r="F537" s="73" t="s">
        <v>127</v>
      </c>
      <c r="G537" s="32">
        <v>19145</v>
      </c>
      <c r="H537" s="418"/>
      <c r="I537" s="150">
        <v>34.25</v>
      </c>
      <c r="J537" s="405"/>
      <c r="K537" s="76">
        <f t="shared" si="174"/>
        <v>34.25</v>
      </c>
      <c r="L537" s="77">
        <f t="shared" si="175"/>
        <v>0</v>
      </c>
      <c r="M537" s="432">
        <v>0</v>
      </c>
      <c r="N537" s="78">
        <f t="shared" si="176"/>
        <v>0</v>
      </c>
      <c r="O537" s="434"/>
      <c r="P537" s="1"/>
      <c r="Q537" s="436"/>
      <c r="R537" s="79">
        <f t="shared" si="177"/>
        <v>0</v>
      </c>
      <c r="S537" s="1"/>
      <c r="T537" s="436"/>
      <c r="U537" s="79">
        <f t="shared" si="178"/>
        <v>0</v>
      </c>
      <c r="V537" s="1"/>
      <c r="W537" s="436"/>
      <c r="X537" s="79">
        <f t="shared" si="179"/>
        <v>0</v>
      </c>
      <c r="Y537" s="1"/>
      <c r="Z537" s="436"/>
      <c r="AA537" s="79">
        <f t="shared" si="180"/>
        <v>0</v>
      </c>
    </row>
    <row r="538" spans="1:27" customFormat="1" ht="17.25" customHeight="1">
      <c r="A538" s="1"/>
      <c r="B538" s="231">
        <v>9780714421216</v>
      </c>
      <c r="C538" s="33" t="s">
        <v>2127</v>
      </c>
      <c r="D538" s="32" t="s">
        <v>932</v>
      </c>
      <c r="E538" s="73" t="s">
        <v>56</v>
      </c>
      <c r="F538" s="73" t="s">
        <v>127</v>
      </c>
      <c r="G538" s="32">
        <v>21216</v>
      </c>
      <c r="H538" s="418"/>
      <c r="I538" s="150">
        <v>35.4</v>
      </c>
      <c r="J538" s="405"/>
      <c r="K538" s="76">
        <f t="shared" si="174"/>
        <v>35.4</v>
      </c>
      <c r="L538" s="77">
        <f t="shared" si="175"/>
        <v>0</v>
      </c>
      <c r="M538" s="432">
        <v>0</v>
      </c>
      <c r="N538" s="78">
        <f t="shared" si="176"/>
        <v>0</v>
      </c>
      <c r="O538" s="434"/>
      <c r="P538" s="1"/>
      <c r="Q538" s="436"/>
      <c r="R538" s="79">
        <f t="shared" si="177"/>
        <v>0</v>
      </c>
      <c r="S538" s="1"/>
      <c r="T538" s="436"/>
      <c r="U538" s="79">
        <f t="shared" si="178"/>
        <v>0</v>
      </c>
      <c r="V538" s="1"/>
      <c r="W538" s="436"/>
      <c r="X538" s="79">
        <f t="shared" si="179"/>
        <v>0</v>
      </c>
      <c r="Y538" s="1"/>
      <c r="Z538" s="436"/>
      <c r="AA538" s="79">
        <f t="shared" si="180"/>
        <v>0</v>
      </c>
    </row>
    <row r="539" spans="1:27" customFormat="1" ht="17.25" customHeight="1">
      <c r="A539" s="1"/>
      <c r="B539" s="231">
        <v>9780714417301</v>
      </c>
      <c r="C539" s="33" t="s">
        <v>2128</v>
      </c>
      <c r="D539" s="32" t="s">
        <v>932</v>
      </c>
      <c r="E539" s="73" t="s">
        <v>56</v>
      </c>
      <c r="F539" s="73" t="s">
        <v>127</v>
      </c>
      <c r="G539" s="32">
        <v>17301</v>
      </c>
      <c r="H539" s="418"/>
      <c r="I539" s="150">
        <v>35.299999999999997</v>
      </c>
      <c r="J539" s="405"/>
      <c r="K539" s="76">
        <f t="shared" si="174"/>
        <v>35.299999999999997</v>
      </c>
      <c r="L539" s="77">
        <f t="shared" si="175"/>
        <v>0</v>
      </c>
      <c r="M539" s="432">
        <v>0</v>
      </c>
      <c r="N539" s="78">
        <f t="shared" si="176"/>
        <v>0</v>
      </c>
      <c r="O539" s="434"/>
      <c r="P539" s="1"/>
      <c r="Q539" s="436"/>
      <c r="R539" s="79">
        <f t="shared" si="177"/>
        <v>0</v>
      </c>
      <c r="S539" s="1"/>
      <c r="T539" s="436"/>
      <c r="U539" s="79">
        <f t="shared" si="178"/>
        <v>0</v>
      </c>
      <c r="V539" s="1"/>
      <c r="W539" s="436"/>
      <c r="X539" s="79">
        <f t="shared" si="179"/>
        <v>0</v>
      </c>
      <c r="Y539" s="1"/>
      <c r="Z539" s="436"/>
      <c r="AA539" s="79">
        <f t="shared" si="180"/>
        <v>0</v>
      </c>
    </row>
    <row r="540" spans="1:27" customFormat="1" ht="17.25" customHeight="1">
      <c r="A540" s="1"/>
      <c r="B540" s="231">
        <v>9780714421483</v>
      </c>
      <c r="C540" s="33" t="s">
        <v>2129</v>
      </c>
      <c r="D540" s="32" t="s">
        <v>932</v>
      </c>
      <c r="E540" s="73" t="s">
        <v>56</v>
      </c>
      <c r="F540" s="73" t="s">
        <v>127</v>
      </c>
      <c r="G540" s="32">
        <v>21483</v>
      </c>
      <c r="H540" s="418"/>
      <c r="I540" s="150">
        <v>31.4</v>
      </c>
      <c r="J540" s="405"/>
      <c r="K540" s="76">
        <f t="shared" si="174"/>
        <v>31.4</v>
      </c>
      <c r="L540" s="77">
        <f t="shared" si="175"/>
        <v>0</v>
      </c>
      <c r="M540" s="432">
        <v>0</v>
      </c>
      <c r="N540" s="78">
        <f t="shared" si="176"/>
        <v>0</v>
      </c>
      <c r="O540" s="434"/>
      <c r="P540" s="1"/>
      <c r="Q540" s="436"/>
      <c r="R540" s="79">
        <f t="shared" si="177"/>
        <v>0</v>
      </c>
      <c r="S540" s="1"/>
      <c r="T540" s="436"/>
      <c r="U540" s="79">
        <f t="shared" si="178"/>
        <v>0</v>
      </c>
      <c r="V540" s="1"/>
      <c r="W540" s="436"/>
      <c r="X540" s="79">
        <f t="shared" si="179"/>
        <v>0</v>
      </c>
      <c r="Y540" s="1"/>
      <c r="Z540" s="436"/>
      <c r="AA540" s="79">
        <f t="shared" si="180"/>
        <v>0</v>
      </c>
    </row>
    <row r="541" spans="1:27" customFormat="1" ht="17.25" customHeight="1">
      <c r="A541" s="1"/>
      <c r="B541" s="71">
        <v>9780714428314</v>
      </c>
      <c r="C541" s="33" t="s">
        <v>2130</v>
      </c>
      <c r="D541" s="32" t="s">
        <v>932</v>
      </c>
      <c r="E541" s="73" t="s">
        <v>56</v>
      </c>
      <c r="F541" s="73" t="s">
        <v>127</v>
      </c>
      <c r="G541" s="32">
        <v>28314</v>
      </c>
      <c r="H541" s="418"/>
      <c r="I541" s="150">
        <v>23.65</v>
      </c>
      <c r="J541" s="405"/>
      <c r="K541" s="76">
        <f t="shared" si="174"/>
        <v>23.65</v>
      </c>
      <c r="L541" s="77">
        <f t="shared" si="175"/>
        <v>0</v>
      </c>
      <c r="M541" s="432">
        <v>0</v>
      </c>
      <c r="N541" s="78">
        <f t="shared" si="176"/>
        <v>0</v>
      </c>
      <c r="O541" s="434"/>
      <c r="P541" s="1"/>
      <c r="Q541" s="436"/>
      <c r="R541" s="79">
        <f t="shared" si="177"/>
        <v>0</v>
      </c>
      <c r="S541" s="1"/>
      <c r="T541" s="436"/>
      <c r="U541" s="79">
        <f t="shared" si="178"/>
        <v>0</v>
      </c>
      <c r="V541" s="1"/>
      <c r="W541" s="436"/>
      <c r="X541" s="79">
        <f t="shared" si="179"/>
        <v>0</v>
      </c>
      <c r="Y541" s="1"/>
      <c r="Z541" s="436"/>
      <c r="AA541" s="79">
        <f t="shared" si="180"/>
        <v>0</v>
      </c>
    </row>
    <row r="542" spans="1:27" customFormat="1" ht="17.25" customHeight="1">
      <c r="A542" s="1"/>
      <c r="B542" s="232">
        <v>9781845364687</v>
      </c>
      <c r="C542" s="86" t="s">
        <v>2131</v>
      </c>
      <c r="D542" s="32" t="s">
        <v>932</v>
      </c>
      <c r="E542" s="73" t="s">
        <v>56</v>
      </c>
      <c r="F542" s="233" t="s">
        <v>140</v>
      </c>
      <c r="G542" s="233" t="s">
        <v>2132</v>
      </c>
      <c r="H542" s="418"/>
      <c r="I542" s="263">
        <v>7.5</v>
      </c>
      <c r="J542" s="405"/>
      <c r="K542" s="76">
        <f t="shared" si="174"/>
        <v>7.5</v>
      </c>
      <c r="L542" s="77">
        <f t="shared" si="175"/>
        <v>0</v>
      </c>
      <c r="M542" s="432">
        <v>0</v>
      </c>
      <c r="N542" s="78">
        <f t="shared" si="176"/>
        <v>0</v>
      </c>
      <c r="O542" s="434"/>
      <c r="P542" s="1"/>
      <c r="Q542" s="436"/>
      <c r="R542" s="79">
        <f t="shared" si="177"/>
        <v>0</v>
      </c>
      <c r="S542" s="1"/>
      <c r="T542" s="436"/>
      <c r="U542" s="79">
        <f t="shared" si="178"/>
        <v>0</v>
      </c>
      <c r="V542" s="1"/>
      <c r="W542" s="436"/>
      <c r="X542" s="79">
        <f t="shared" si="179"/>
        <v>0</v>
      </c>
      <c r="Y542" s="1"/>
      <c r="Z542" s="436"/>
      <c r="AA542" s="79">
        <f t="shared" si="180"/>
        <v>0</v>
      </c>
    </row>
    <row r="543" spans="1:27" customFormat="1" ht="17.25" customHeight="1">
      <c r="A543" s="1"/>
      <c r="B543" s="91">
        <v>9781916832022</v>
      </c>
      <c r="C543" s="30" t="s">
        <v>2133</v>
      </c>
      <c r="D543" s="32" t="s">
        <v>932</v>
      </c>
      <c r="E543" s="29" t="s">
        <v>54</v>
      </c>
      <c r="F543" s="93" t="s">
        <v>216</v>
      </c>
      <c r="G543" s="236" t="s">
        <v>2134</v>
      </c>
      <c r="H543" s="418"/>
      <c r="I543" s="260">
        <v>41.95</v>
      </c>
      <c r="J543" s="405"/>
      <c r="K543" s="76">
        <f t="shared" si="174"/>
        <v>41.95</v>
      </c>
      <c r="L543" s="77">
        <f t="shared" si="175"/>
        <v>0</v>
      </c>
      <c r="M543" s="432">
        <v>0</v>
      </c>
      <c r="N543" s="78">
        <f t="shared" si="176"/>
        <v>0</v>
      </c>
      <c r="O543" s="434"/>
      <c r="P543" s="1"/>
      <c r="Q543" s="436"/>
      <c r="R543" s="79">
        <f t="shared" si="177"/>
        <v>0</v>
      </c>
      <c r="S543" s="1"/>
      <c r="T543" s="436"/>
      <c r="U543" s="79">
        <f t="shared" si="178"/>
        <v>0</v>
      </c>
      <c r="V543" s="1"/>
      <c r="W543" s="436"/>
      <c r="X543" s="79">
        <f t="shared" si="179"/>
        <v>0</v>
      </c>
      <c r="Y543" s="1"/>
      <c r="Z543" s="436"/>
      <c r="AA543" s="79">
        <f t="shared" si="180"/>
        <v>0</v>
      </c>
    </row>
    <row r="544" spans="1:27" customFormat="1" ht="17.25" customHeight="1">
      <c r="A544" s="1"/>
      <c r="B544" s="91">
        <v>9781916832039</v>
      </c>
      <c r="C544" s="30" t="s">
        <v>2135</v>
      </c>
      <c r="D544" s="32" t="s">
        <v>932</v>
      </c>
      <c r="E544" s="29" t="s">
        <v>56</v>
      </c>
      <c r="F544" s="93" t="s">
        <v>216</v>
      </c>
      <c r="G544" s="236" t="s">
        <v>2136</v>
      </c>
      <c r="H544" s="418"/>
      <c r="I544" s="260">
        <v>11.95</v>
      </c>
      <c r="J544" s="405"/>
      <c r="K544" s="76">
        <f t="shared" si="174"/>
        <v>11.95</v>
      </c>
      <c r="L544" s="77">
        <f t="shared" si="175"/>
        <v>0</v>
      </c>
      <c r="M544" s="432">
        <v>0</v>
      </c>
      <c r="N544" s="78">
        <f t="shared" si="176"/>
        <v>0</v>
      </c>
      <c r="O544" s="434"/>
      <c r="P544" s="1"/>
      <c r="Q544" s="436"/>
      <c r="R544" s="79">
        <f t="shared" si="177"/>
        <v>0</v>
      </c>
      <c r="S544" s="1"/>
      <c r="T544" s="436"/>
      <c r="U544" s="79">
        <f t="shared" si="178"/>
        <v>0</v>
      </c>
      <c r="V544" s="1"/>
      <c r="W544" s="436"/>
      <c r="X544" s="79">
        <f t="shared" si="179"/>
        <v>0</v>
      </c>
      <c r="Y544" s="1"/>
      <c r="Z544" s="436"/>
      <c r="AA544" s="79">
        <f t="shared" si="180"/>
        <v>0</v>
      </c>
    </row>
    <row r="545" spans="1:27" customFormat="1" ht="17.25" customHeight="1">
      <c r="A545" s="1"/>
      <c r="B545" s="229" t="s">
        <v>2137</v>
      </c>
      <c r="C545" s="33" t="s">
        <v>2138</v>
      </c>
      <c r="D545" s="32" t="s">
        <v>932</v>
      </c>
      <c r="E545" s="73" t="s">
        <v>54</v>
      </c>
      <c r="F545" s="73" t="s">
        <v>216</v>
      </c>
      <c r="G545" s="32" t="s">
        <v>2139</v>
      </c>
      <c r="H545" s="418"/>
      <c r="I545" s="150">
        <v>41.95</v>
      </c>
      <c r="J545" s="405"/>
      <c r="K545" s="76">
        <f t="shared" si="174"/>
        <v>41.95</v>
      </c>
      <c r="L545" s="77">
        <f t="shared" si="175"/>
        <v>0</v>
      </c>
      <c r="M545" s="432">
        <v>0</v>
      </c>
      <c r="N545" s="78">
        <f t="shared" si="176"/>
        <v>0</v>
      </c>
      <c r="O545" s="434"/>
      <c r="P545" s="1"/>
      <c r="Q545" s="436"/>
      <c r="R545" s="79">
        <f t="shared" si="177"/>
        <v>0</v>
      </c>
      <c r="S545" s="1"/>
      <c r="T545" s="436"/>
      <c r="U545" s="79">
        <f t="shared" si="178"/>
        <v>0</v>
      </c>
      <c r="V545" s="1"/>
      <c r="W545" s="436"/>
      <c r="X545" s="79">
        <f t="shared" si="179"/>
        <v>0</v>
      </c>
      <c r="Y545" s="1"/>
      <c r="Z545" s="436"/>
      <c r="AA545" s="79">
        <f t="shared" si="180"/>
        <v>0</v>
      </c>
    </row>
    <row r="546" spans="1:27" customFormat="1" ht="17.25" customHeight="1">
      <c r="A546" s="1"/>
      <c r="B546" s="229">
        <v>9781917280730</v>
      </c>
      <c r="C546" s="33" t="s">
        <v>2140</v>
      </c>
      <c r="D546" s="32" t="s">
        <v>932</v>
      </c>
      <c r="E546" s="73" t="s">
        <v>56</v>
      </c>
      <c r="F546" s="73" t="s">
        <v>216</v>
      </c>
      <c r="G546" s="32" t="s">
        <v>2141</v>
      </c>
      <c r="H546" s="418"/>
      <c r="I546" s="150">
        <v>11.95</v>
      </c>
      <c r="J546" s="405"/>
      <c r="K546" s="76">
        <f t="shared" si="174"/>
        <v>11.95</v>
      </c>
      <c r="L546" s="77">
        <f t="shared" si="175"/>
        <v>0</v>
      </c>
      <c r="M546" s="432">
        <v>0</v>
      </c>
      <c r="N546" s="78">
        <f t="shared" si="176"/>
        <v>0</v>
      </c>
      <c r="O546" s="434"/>
      <c r="P546" s="1"/>
      <c r="Q546" s="436"/>
      <c r="R546" s="79">
        <f t="shared" si="177"/>
        <v>0</v>
      </c>
      <c r="S546" s="1"/>
      <c r="T546" s="436"/>
      <c r="U546" s="79">
        <f t="shared" si="178"/>
        <v>0</v>
      </c>
      <c r="V546" s="1"/>
      <c r="W546" s="436"/>
      <c r="X546" s="79">
        <f t="shared" si="179"/>
        <v>0</v>
      </c>
      <c r="Y546" s="1"/>
      <c r="Z546" s="436"/>
      <c r="AA546" s="79">
        <f t="shared" si="180"/>
        <v>0</v>
      </c>
    </row>
    <row r="547" spans="1:27" customFormat="1" ht="17.25" customHeight="1">
      <c r="A547" s="1"/>
      <c r="B547" s="91">
        <v>9781917848763</v>
      </c>
      <c r="C547" s="30" t="s">
        <v>2142</v>
      </c>
      <c r="D547" s="32" t="s">
        <v>932</v>
      </c>
      <c r="E547" s="29" t="s">
        <v>56</v>
      </c>
      <c r="F547" s="93" t="s">
        <v>1534</v>
      </c>
      <c r="G547" s="236" t="s">
        <v>2143</v>
      </c>
      <c r="H547" s="418"/>
      <c r="I547" s="260">
        <v>7.5</v>
      </c>
      <c r="J547" s="405"/>
      <c r="K547" s="76">
        <f t="shared" si="174"/>
        <v>7.5</v>
      </c>
      <c r="L547" s="77">
        <f t="shared" si="175"/>
        <v>0</v>
      </c>
      <c r="M547" s="432">
        <v>0</v>
      </c>
      <c r="N547" s="78">
        <f t="shared" si="176"/>
        <v>0</v>
      </c>
      <c r="O547" s="434"/>
      <c r="P547" s="1"/>
      <c r="Q547" s="436"/>
      <c r="R547" s="79">
        <f t="shared" si="177"/>
        <v>0</v>
      </c>
      <c r="S547" s="1"/>
      <c r="T547" s="436"/>
      <c r="U547" s="79">
        <f t="shared" si="178"/>
        <v>0</v>
      </c>
      <c r="V547" s="1"/>
      <c r="W547" s="436"/>
      <c r="X547" s="79">
        <f t="shared" si="179"/>
        <v>0</v>
      </c>
      <c r="Y547" s="1"/>
      <c r="Z547" s="436"/>
      <c r="AA547" s="79">
        <f t="shared" si="180"/>
        <v>0</v>
      </c>
    </row>
    <row r="548" spans="1:27" customFormat="1" ht="17.25" customHeight="1">
      <c r="A548" s="1"/>
      <c r="B548" s="71">
        <v>9781789277814</v>
      </c>
      <c r="C548" s="240" t="s">
        <v>2144</v>
      </c>
      <c r="D548" s="32" t="s">
        <v>932</v>
      </c>
      <c r="E548" s="73" t="s">
        <v>56</v>
      </c>
      <c r="F548" s="73" t="s">
        <v>235</v>
      </c>
      <c r="G548" s="238" t="s">
        <v>2145</v>
      </c>
      <c r="H548" s="418"/>
      <c r="I548" s="150">
        <v>26.5</v>
      </c>
      <c r="J548" s="405"/>
      <c r="K548" s="76">
        <f t="shared" si="174"/>
        <v>26.5</v>
      </c>
      <c r="L548" s="77">
        <f t="shared" si="175"/>
        <v>0</v>
      </c>
      <c r="M548" s="432">
        <v>0</v>
      </c>
      <c r="N548" s="78">
        <f t="shared" si="176"/>
        <v>0</v>
      </c>
      <c r="O548" s="434"/>
      <c r="P548" s="1"/>
      <c r="Q548" s="436"/>
      <c r="R548" s="79">
        <f t="shared" si="177"/>
        <v>0</v>
      </c>
      <c r="S548" s="1"/>
      <c r="T548" s="436"/>
      <c r="U548" s="79">
        <f t="shared" si="178"/>
        <v>0</v>
      </c>
      <c r="V548" s="1"/>
      <c r="W548" s="436"/>
      <c r="X548" s="79">
        <f t="shared" si="179"/>
        <v>0</v>
      </c>
      <c r="Y548" s="1"/>
      <c r="Z548" s="436"/>
      <c r="AA548" s="79">
        <f t="shared" si="180"/>
        <v>0</v>
      </c>
    </row>
    <row r="549" spans="1:27" customFormat="1" ht="17.25" customHeight="1">
      <c r="A549" s="1"/>
      <c r="B549" s="71">
        <v>9781789270136</v>
      </c>
      <c r="C549" s="240" t="s">
        <v>2146</v>
      </c>
      <c r="D549" s="32" t="s">
        <v>932</v>
      </c>
      <c r="E549" s="73" t="s">
        <v>56</v>
      </c>
      <c r="F549" s="73" t="s">
        <v>235</v>
      </c>
      <c r="G549" s="238" t="s">
        <v>2147</v>
      </c>
      <c r="H549" s="418"/>
      <c r="I549" s="150">
        <v>46</v>
      </c>
      <c r="J549" s="405"/>
      <c r="K549" s="76">
        <f t="shared" si="174"/>
        <v>46</v>
      </c>
      <c r="L549" s="77">
        <f t="shared" si="175"/>
        <v>0</v>
      </c>
      <c r="M549" s="432">
        <v>0</v>
      </c>
      <c r="N549" s="78">
        <f t="shared" si="176"/>
        <v>0</v>
      </c>
      <c r="O549" s="434"/>
      <c r="P549" s="1"/>
      <c r="Q549" s="436"/>
      <c r="R549" s="79">
        <f t="shared" si="177"/>
        <v>0</v>
      </c>
      <c r="S549" s="1"/>
      <c r="T549" s="436"/>
      <c r="U549" s="79">
        <f t="shared" si="178"/>
        <v>0</v>
      </c>
      <c r="V549" s="1"/>
      <c r="W549" s="436"/>
      <c r="X549" s="79">
        <f t="shared" si="179"/>
        <v>0</v>
      </c>
      <c r="Y549" s="1"/>
      <c r="Z549" s="436"/>
      <c r="AA549" s="79">
        <f t="shared" si="180"/>
        <v>0</v>
      </c>
    </row>
    <row r="550" spans="1:27" customFormat="1" ht="17.25" customHeight="1">
      <c r="A550" s="1"/>
      <c r="B550" s="71">
        <v>9781847415745</v>
      </c>
      <c r="C550" s="240" t="s">
        <v>2148</v>
      </c>
      <c r="D550" s="32" t="s">
        <v>932</v>
      </c>
      <c r="E550" s="73" t="s">
        <v>56</v>
      </c>
      <c r="F550" s="73" t="s">
        <v>235</v>
      </c>
      <c r="G550" s="238" t="s">
        <v>2149</v>
      </c>
      <c r="H550" s="418"/>
      <c r="I550" s="150">
        <v>41</v>
      </c>
      <c r="J550" s="405"/>
      <c r="K550" s="76">
        <f t="shared" si="174"/>
        <v>41</v>
      </c>
      <c r="L550" s="77">
        <f t="shared" si="175"/>
        <v>0</v>
      </c>
      <c r="M550" s="432">
        <v>0</v>
      </c>
      <c r="N550" s="78">
        <f t="shared" si="176"/>
        <v>0</v>
      </c>
      <c r="O550" s="434"/>
      <c r="P550" s="1"/>
      <c r="Q550" s="436"/>
      <c r="R550" s="79">
        <f t="shared" si="177"/>
        <v>0</v>
      </c>
      <c r="S550" s="1"/>
      <c r="T550" s="436"/>
      <c r="U550" s="79">
        <f t="shared" si="178"/>
        <v>0</v>
      </c>
      <c r="V550" s="1"/>
      <c r="W550" s="436"/>
      <c r="X550" s="79">
        <f t="shared" si="179"/>
        <v>0</v>
      </c>
      <c r="Y550" s="1"/>
      <c r="Z550" s="436"/>
      <c r="AA550" s="79">
        <f t="shared" si="180"/>
        <v>0</v>
      </c>
    </row>
    <row r="551" spans="1:27" customFormat="1" ht="17.25" customHeight="1">
      <c r="A551" s="1"/>
      <c r="B551" s="71">
        <v>9780717183814</v>
      </c>
      <c r="C551" s="33" t="s">
        <v>2150</v>
      </c>
      <c r="D551" s="32" t="s">
        <v>932</v>
      </c>
      <c r="E551" s="265"/>
      <c r="F551" s="73" t="s">
        <v>254</v>
      </c>
      <c r="G551" s="230"/>
      <c r="H551" s="418"/>
      <c r="I551" s="150">
        <v>10.95</v>
      </c>
      <c r="J551" s="405"/>
      <c r="K551" s="76">
        <f t="shared" si="174"/>
        <v>10.95</v>
      </c>
      <c r="L551" s="77">
        <f t="shared" si="175"/>
        <v>0</v>
      </c>
      <c r="M551" s="432">
        <v>0</v>
      </c>
      <c r="N551" s="78">
        <f t="shared" si="176"/>
        <v>0</v>
      </c>
      <c r="O551" s="434"/>
      <c r="P551" s="1"/>
      <c r="Q551" s="436"/>
      <c r="R551" s="79">
        <f t="shared" si="177"/>
        <v>0</v>
      </c>
      <c r="S551" s="1"/>
      <c r="T551" s="436"/>
      <c r="U551" s="79">
        <f t="shared" si="178"/>
        <v>0</v>
      </c>
      <c r="V551" s="1"/>
      <c r="W551" s="436"/>
      <c r="X551" s="79">
        <f t="shared" si="179"/>
        <v>0</v>
      </c>
      <c r="Y551" s="1"/>
      <c r="Z551" s="436"/>
      <c r="AA551" s="79">
        <f t="shared" si="180"/>
        <v>0</v>
      </c>
    </row>
    <row r="552" spans="1:27" customFormat="1" ht="17.25" customHeight="1">
      <c r="A552" s="1"/>
      <c r="B552" s="231">
        <v>9781912514755</v>
      </c>
      <c r="C552" s="237" t="s">
        <v>2151</v>
      </c>
      <c r="D552" s="32" t="s">
        <v>932</v>
      </c>
      <c r="E552" s="238" t="s">
        <v>56</v>
      </c>
      <c r="F552" s="238" t="s">
        <v>1560</v>
      </c>
      <c r="G552" s="238" t="s">
        <v>2152</v>
      </c>
      <c r="H552" s="418"/>
      <c r="I552" s="266">
        <v>12.99</v>
      </c>
      <c r="J552" s="405"/>
      <c r="K552" s="76">
        <f t="shared" si="174"/>
        <v>12.99</v>
      </c>
      <c r="L552" s="77">
        <f t="shared" si="175"/>
        <v>0</v>
      </c>
      <c r="M552" s="432">
        <v>0</v>
      </c>
      <c r="N552" s="78">
        <f t="shared" si="176"/>
        <v>0</v>
      </c>
      <c r="O552" s="434"/>
      <c r="P552" s="1"/>
      <c r="Q552" s="436"/>
      <c r="R552" s="79">
        <f t="shared" si="177"/>
        <v>0</v>
      </c>
      <c r="S552" s="1"/>
      <c r="T552" s="436"/>
      <c r="U552" s="79">
        <f t="shared" si="178"/>
        <v>0</v>
      </c>
      <c r="V552" s="1"/>
      <c r="W552" s="436"/>
      <c r="X552" s="79">
        <f t="shared" si="179"/>
        <v>0</v>
      </c>
      <c r="Y552" s="1"/>
      <c r="Z552" s="436"/>
      <c r="AA552" s="79">
        <f t="shared" si="180"/>
        <v>0</v>
      </c>
    </row>
    <row r="553" spans="1:27" customFormat="1" ht="17.25" customHeight="1">
      <c r="A553" s="1"/>
      <c r="B553" s="231"/>
      <c r="C553" s="237" t="s">
        <v>283</v>
      </c>
      <c r="D553" s="32" t="s">
        <v>932</v>
      </c>
      <c r="E553" s="238" t="s">
        <v>1840</v>
      </c>
      <c r="F553" s="238" t="s">
        <v>281</v>
      </c>
      <c r="G553" s="238"/>
      <c r="H553" s="419"/>
      <c r="I553" s="266">
        <v>9.5</v>
      </c>
      <c r="J553" s="405"/>
      <c r="K553" s="76">
        <f t="shared" si="174"/>
        <v>9.5</v>
      </c>
      <c r="L553" s="77">
        <f t="shared" si="175"/>
        <v>0</v>
      </c>
      <c r="M553" s="432">
        <v>0</v>
      </c>
      <c r="N553" s="78">
        <f t="shared" si="176"/>
        <v>0</v>
      </c>
      <c r="O553" s="434"/>
      <c r="P553" s="1"/>
      <c r="Q553" s="436"/>
      <c r="R553" s="79">
        <f t="shared" si="177"/>
        <v>0</v>
      </c>
      <c r="S553" s="1"/>
      <c r="T553" s="436"/>
      <c r="U553" s="79">
        <f t="shared" si="178"/>
        <v>0</v>
      </c>
      <c r="V553" s="1"/>
      <c r="W553" s="436"/>
      <c r="X553" s="79">
        <f t="shared" si="179"/>
        <v>0</v>
      </c>
      <c r="Y553" s="1"/>
      <c r="Z553" s="436"/>
      <c r="AA553" s="79">
        <f t="shared" si="180"/>
        <v>0</v>
      </c>
    </row>
    <row r="554" spans="1:27" s="417" customFormat="1" ht="17.25" customHeight="1">
      <c r="A554" s="463"/>
      <c r="B554" s="464"/>
      <c r="C554" s="400" t="s">
        <v>2153</v>
      </c>
      <c r="D554" s="471"/>
      <c r="E554" s="401"/>
      <c r="F554" s="402"/>
      <c r="G554" s="402"/>
      <c r="H554" s="403"/>
      <c r="I554" s="404"/>
      <c r="J554" s="405"/>
      <c r="K554" s="465">
        <f t="shared" si="174"/>
        <v>0</v>
      </c>
      <c r="L554" s="466">
        <f t="shared" si="175"/>
        <v>0</v>
      </c>
      <c r="M554" s="432">
        <v>0</v>
      </c>
      <c r="N554" s="467">
        <f t="shared" si="176"/>
        <v>0</v>
      </c>
      <c r="O554" s="434"/>
      <c r="P554" s="463"/>
      <c r="Q554" s="436"/>
      <c r="R554" s="468">
        <f t="shared" si="177"/>
        <v>0</v>
      </c>
      <c r="S554" s="463"/>
      <c r="T554" s="436"/>
      <c r="U554" s="468">
        <f t="shared" si="178"/>
        <v>0</v>
      </c>
      <c r="V554" s="463"/>
      <c r="W554" s="436"/>
      <c r="X554" s="468">
        <f t="shared" si="179"/>
        <v>0</v>
      </c>
      <c r="Y554" s="463"/>
      <c r="Z554" s="436"/>
      <c r="AA554" s="468">
        <f t="shared" si="180"/>
        <v>0</v>
      </c>
    </row>
    <row r="555" spans="1:27" s="417" customFormat="1" ht="17.25" customHeight="1">
      <c r="A555" s="463"/>
      <c r="B555" s="464"/>
      <c r="C555" s="469"/>
      <c r="D555" s="470"/>
      <c r="E555" s="401"/>
      <c r="F555" s="471"/>
      <c r="G555" s="402"/>
      <c r="H555" s="418"/>
      <c r="I555" s="472"/>
      <c r="J555" s="405"/>
      <c r="K555" s="465">
        <f t="shared" si="174"/>
        <v>0</v>
      </c>
      <c r="L555" s="466">
        <f t="shared" si="175"/>
        <v>0</v>
      </c>
      <c r="M555" s="432">
        <v>0</v>
      </c>
      <c r="N555" s="467">
        <f t="shared" si="176"/>
        <v>0</v>
      </c>
      <c r="O555" s="434"/>
      <c r="P555" s="463"/>
      <c r="Q555" s="436"/>
      <c r="R555" s="468">
        <f t="shared" si="177"/>
        <v>0</v>
      </c>
      <c r="S555" s="463"/>
      <c r="T555" s="436"/>
      <c r="U555" s="468">
        <f t="shared" si="178"/>
        <v>0</v>
      </c>
      <c r="V555" s="463"/>
      <c r="W555" s="436"/>
      <c r="X555" s="468">
        <f t="shared" si="179"/>
        <v>0</v>
      </c>
      <c r="Y555" s="463"/>
      <c r="Z555" s="436"/>
      <c r="AA555" s="468">
        <f t="shared" si="180"/>
        <v>0</v>
      </c>
    </row>
    <row r="556" spans="1:27" s="417" customFormat="1" ht="17.25" customHeight="1">
      <c r="A556" s="463"/>
      <c r="B556" s="464"/>
      <c r="C556" s="473"/>
      <c r="D556" s="470"/>
      <c r="E556" s="401"/>
      <c r="F556" s="471"/>
      <c r="G556" s="402"/>
      <c r="H556" s="418"/>
      <c r="I556" s="472"/>
      <c r="J556" s="405"/>
      <c r="K556" s="465">
        <f t="shared" si="174"/>
        <v>0</v>
      </c>
      <c r="L556" s="466">
        <f t="shared" si="175"/>
        <v>0</v>
      </c>
      <c r="M556" s="432">
        <v>0</v>
      </c>
      <c r="N556" s="467">
        <f t="shared" si="176"/>
        <v>0</v>
      </c>
      <c r="O556" s="434"/>
      <c r="P556" s="463"/>
      <c r="Q556" s="436"/>
      <c r="R556" s="468">
        <f t="shared" si="177"/>
        <v>0</v>
      </c>
      <c r="S556" s="463"/>
      <c r="T556" s="436"/>
      <c r="U556" s="468">
        <f t="shared" si="178"/>
        <v>0</v>
      </c>
      <c r="V556" s="463"/>
      <c r="W556" s="436"/>
      <c r="X556" s="468">
        <f t="shared" si="179"/>
        <v>0</v>
      </c>
      <c r="Y556" s="463"/>
      <c r="Z556" s="436"/>
      <c r="AA556" s="468">
        <f t="shared" si="180"/>
        <v>0</v>
      </c>
    </row>
    <row r="557" spans="1:27" s="417" customFormat="1" ht="17.25" customHeight="1">
      <c r="A557" s="463"/>
      <c r="B557" s="480"/>
      <c r="C557" s="481"/>
      <c r="D557" s="470"/>
      <c r="E557" s="482"/>
      <c r="F557" s="483"/>
      <c r="G557" s="484"/>
      <c r="H557" s="422"/>
      <c r="I557" s="485"/>
      <c r="J557" s="431"/>
      <c r="K557" s="486">
        <f t="shared" si="174"/>
        <v>0</v>
      </c>
      <c r="L557" s="487">
        <f t="shared" si="175"/>
        <v>0</v>
      </c>
      <c r="M557" s="432">
        <v>0</v>
      </c>
      <c r="N557" s="488">
        <f t="shared" si="176"/>
        <v>0</v>
      </c>
      <c r="O557" s="435"/>
      <c r="P557" s="463"/>
      <c r="Q557" s="436"/>
      <c r="R557" s="468">
        <f t="shared" si="177"/>
        <v>0</v>
      </c>
      <c r="S557" s="463"/>
      <c r="T557" s="436"/>
      <c r="U557" s="468">
        <f t="shared" si="178"/>
        <v>0</v>
      </c>
      <c r="V557" s="463"/>
      <c r="W557" s="436"/>
      <c r="X557" s="468">
        <f t="shared" si="179"/>
        <v>0</v>
      </c>
      <c r="Y557" s="463"/>
      <c r="Z557" s="436"/>
      <c r="AA557" s="468">
        <f t="shared" si="180"/>
        <v>0</v>
      </c>
    </row>
    <row r="558" spans="1:27" customFormat="1" ht="17.25" customHeight="1">
      <c r="A558" s="1"/>
      <c r="B558" s="100"/>
      <c r="C558" s="132" t="s">
        <v>284</v>
      </c>
      <c r="D558" s="133"/>
      <c r="E558" s="97"/>
      <c r="F558" s="98"/>
      <c r="G558" s="99"/>
      <c r="H558" s="198"/>
      <c r="I558" s="101"/>
      <c r="J558" s="102"/>
      <c r="K558" s="103"/>
      <c r="L558" s="104"/>
      <c r="M558" s="105"/>
      <c r="N558" s="105"/>
      <c r="O558" s="100"/>
      <c r="P558" s="1"/>
      <c r="Q558" s="219"/>
      <c r="R558" s="221"/>
      <c r="S558" s="1"/>
      <c r="U558" s="222"/>
      <c r="V558" s="1"/>
      <c r="X558" s="222"/>
      <c r="Y558" s="1"/>
      <c r="AA558" s="222"/>
    </row>
    <row r="559" spans="1:27" customFormat="1" ht="17.25" customHeight="1">
      <c r="A559" s="1"/>
      <c r="B559" s="106" t="s">
        <v>2154</v>
      </c>
      <c r="C559" s="151"/>
      <c r="D559" s="152"/>
      <c r="E559" s="152"/>
      <c r="F559" s="151"/>
      <c r="G559" s="151"/>
      <c r="H559" s="112">
        <f>SUM(H536:H558)</f>
        <v>0</v>
      </c>
      <c r="I559" s="244"/>
      <c r="J559" s="114"/>
      <c r="K559" s="114"/>
      <c r="L559" s="115">
        <f>SUM(L536:L558)</f>
        <v>0</v>
      </c>
      <c r="M559" s="153"/>
      <c r="N559" s="117">
        <f>SUM(N536:N558)</f>
        <v>0</v>
      </c>
      <c r="O559" s="167"/>
      <c r="P559" s="1"/>
      <c r="Q559" s="219"/>
      <c r="R559" s="221"/>
      <c r="U559" s="222"/>
      <c r="X559" s="222"/>
      <c r="AA559" s="222"/>
    </row>
    <row r="560" spans="1:27" customFormat="1" ht="17.25" customHeight="1">
      <c r="A560" s="1"/>
      <c r="B560" s="120"/>
      <c r="C560" s="157"/>
      <c r="D560" s="157"/>
      <c r="E560" s="123"/>
      <c r="F560" s="157"/>
      <c r="G560" s="157"/>
      <c r="H560" s="120"/>
      <c r="I560" s="220"/>
      <c r="J560" s="4"/>
      <c r="K560" s="4"/>
      <c r="L560" s="4"/>
      <c r="M560" s="128"/>
      <c r="N560" s="128"/>
      <c r="O560" s="157"/>
      <c r="P560" s="1"/>
      <c r="Q560" s="219"/>
      <c r="R560" s="221"/>
      <c r="U560" s="222"/>
      <c r="X560" s="222"/>
      <c r="AA560" s="222"/>
    </row>
    <row r="561" spans="1:27" customFormat="1" ht="30" customHeight="1">
      <c r="A561" s="1"/>
      <c r="B561" s="387" t="s">
        <v>2155</v>
      </c>
      <c r="C561" s="371"/>
      <c r="D561" s="371"/>
      <c r="E561" s="371"/>
      <c r="F561" s="371"/>
      <c r="G561" s="371"/>
      <c r="H561" s="371"/>
      <c r="I561" s="371"/>
      <c r="J561" s="371"/>
      <c r="K561" s="371"/>
      <c r="L561" s="371"/>
      <c r="M561" s="371"/>
      <c r="N561" s="371"/>
      <c r="O561" s="372"/>
      <c r="P561" s="1"/>
      <c r="Q561" s="219"/>
      <c r="R561" s="221"/>
      <c r="U561" s="222"/>
      <c r="X561" s="222"/>
      <c r="AA561" s="222"/>
    </row>
    <row r="562" spans="1:27" customFormat="1" ht="30" customHeight="1">
      <c r="A562" s="15"/>
      <c r="B562" s="144" t="s">
        <v>78</v>
      </c>
      <c r="C562" s="28" t="s">
        <v>79</v>
      </c>
      <c r="D562" s="28" t="s">
        <v>80</v>
      </c>
      <c r="E562" s="28" t="s">
        <v>81</v>
      </c>
      <c r="F562" s="145" t="s">
        <v>82</v>
      </c>
      <c r="G562" s="28" t="s">
        <v>83</v>
      </c>
      <c r="H562" s="146" t="s">
        <v>84</v>
      </c>
      <c r="I562" s="147" t="s">
        <v>85</v>
      </c>
      <c r="J562" s="148" t="s">
        <v>86</v>
      </c>
      <c r="K562" s="148" t="s">
        <v>87</v>
      </c>
      <c r="L562" s="148" t="s">
        <v>88</v>
      </c>
      <c r="M562" s="149" t="s">
        <v>89</v>
      </c>
      <c r="N562" s="149" t="s">
        <v>90</v>
      </c>
      <c r="O562" s="28" t="s">
        <v>91</v>
      </c>
      <c r="P562" s="15"/>
      <c r="Q562" s="385" t="s">
        <v>92</v>
      </c>
      <c r="R562" s="379"/>
      <c r="S562" s="15"/>
      <c r="T562" s="385" t="s">
        <v>93</v>
      </c>
      <c r="U562" s="379"/>
      <c r="V562" s="15"/>
      <c r="W562" s="385" t="s">
        <v>94</v>
      </c>
      <c r="X562" s="379"/>
      <c r="Y562" s="15"/>
      <c r="Z562" s="386" t="s">
        <v>95</v>
      </c>
      <c r="AA562" s="379"/>
    </row>
    <row r="563" spans="1:27" customFormat="1" ht="17.25" customHeight="1">
      <c r="A563" s="1"/>
      <c r="B563" s="232">
        <v>9780993253706</v>
      </c>
      <c r="C563" s="86" t="s">
        <v>2156</v>
      </c>
      <c r="D563" s="208" t="s">
        <v>999</v>
      </c>
      <c r="E563" s="73" t="s">
        <v>54</v>
      </c>
      <c r="F563" s="233" t="s">
        <v>1025</v>
      </c>
      <c r="G563" s="233"/>
      <c r="H563" s="420"/>
      <c r="I563" s="263">
        <v>26.95</v>
      </c>
      <c r="J563" s="405"/>
      <c r="K563" s="76">
        <f t="shared" ref="K563:K574" si="181">I563-(I563*J563)</f>
        <v>26.95</v>
      </c>
      <c r="L563" s="77">
        <f t="shared" ref="L563:L574" si="182">K563*H563</f>
        <v>0</v>
      </c>
      <c r="M563" s="432">
        <v>0</v>
      </c>
      <c r="N563" s="78">
        <f t="shared" ref="N563:N574" si="183">L563+(L563*M563)</f>
        <v>0</v>
      </c>
      <c r="O563" s="434"/>
      <c r="P563" s="1"/>
      <c r="Q563" s="436"/>
      <c r="R563" s="79">
        <f t="shared" ref="R563:R574" si="184">IF(Q563="YES",$H563,0)</f>
        <v>0</v>
      </c>
      <c r="S563" s="1"/>
      <c r="T563" s="436"/>
      <c r="U563" s="79">
        <f t="shared" ref="U563:U574" si="185">IF(T563="YES",$H563,0)</f>
        <v>0</v>
      </c>
      <c r="V563" s="1"/>
      <c r="W563" s="436"/>
      <c r="X563" s="79">
        <f t="shared" ref="X563:X574" si="186">IF(W563="YES",$H563,0)</f>
        <v>0</v>
      </c>
      <c r="Y563" s="1"/>
      <c r="Z563" s="436"/>
      <c r="AA563" s="79">
        <f t="shared" ref="AA563:AA574" si="187">IF(Z563="YES",$H563,0)</f>
        <v>0</v>
      </c>
    </row>
    <row r="564" spans="1:27" customFormat="1" ht="17.25" customHeight="1">
      <c r="A564" s="1"/>
      <c r="B564" s="232">
        <v>9780993253713</v>
      </c>
      <c r="C564" s="86" t="s">
        <v>2157</v>
      </c>
      <c r="D564" s="208" t="s">
        <v>999</v>
      </c>
      <c r="E564" s="73" t="s">
        <v>54</v>
      </c>
      <c r="F564" s="233" t="s">
        <v>1025</v>
      </c>
      <c r="G564" s="233"/>
      <c r="H564" s="420"/>
      <c r="I564" s="263">
        <v>21.95</v>
      </c>
      <c r="J564" s="405"/>
      <c r="K564" s="76">
        <f t="shared" si="181"/>
        <v>21.95</v>
      </c>
      <c r="L564" s="77">
        <f t="shared" si="182"/>
        <v>0</v>
      </c>
      <c r="M564" s="432">
        <v>0</v>
      </c>
      <c r="N564" s="78">
        <f t="shared" si="183"/>
        <v>0</v>
      </c>
      <c r="O564" s="434"/>
      <c r="P564" s="1"/>
      <c r="Q564" s="436"/>
      <c r="R564" s="79">
        <f t="shared" si="184"/>
        <v>0</v>
      </c>
      <c r="S564" s="1"/>
      <c r="T564" s="436"/>
      <c r="U564" s="79">
        <f t="shared" si="185"/>
        <v>0</v>
      </c>
      <c r="V564" s="1"/>
      <c r="W564" s="436"/>
      <c r="X564" s="79">
        <f t="shared" si="186"/>
        <v>0</v>
      </c>
      <c r="Y564" s="1"/>
      <c r="Z564" s="436"/>
      <c r="AA564" s="79">
        <f t="shared" si="187"/>
        <v>0</v>
      </c>
    </row>
    <row r="565" spans="1:27" customFormat="1" ht="17.25" customHeight="1">
      <c r="A565" s="1"/>
      <c r="B565" s="91">
        <v>9781910468722</v>
      </c>
      <c r="C565" s="30" t="s">
        <v>2158</v>
      </c>
      <c r="D565" s="29" t="s">
        <v>999</v>
      </c>
      <c r="E565" s="29" t="s">
        <v>98</v>
      </c>
      <c r="F565" s="93" t="s">
        <v>1534</v>
      </c>
      <c r="G565" s="236" t="s">
        <v>2159</v>
      </c>
      <c r="H565" s="418"/>
      <c r="I565" s="260">
        <v>3.95</v>
      </c>
      <c r="J565" s="405"/>
      <c r="K565" s="76">
        <f t="shared" si="181"/>
        <v>3.95</v>
      </c>
      <c r="L565" s="77">
        <f t="shared" si="182"/>
        <v>0</v>
      </c>
      <c r="M565" s="432">
        <v>0</v>
      </c>
      <c r="N565" s="78">
        <f t="shared" si="183"/>
        <v>0</v>
      </c>
      <c r="O565" s="434"/>
      <c r="P565" s="1"/>
      <c r="Q565" s="436"/>
      <c r="R565" s="79">
        <f t="shared" si="184"/>
        <v>0</v>
      </c>
      <c r="S565" s="1"/>
      <c r="T565" s="436"/>
      <c r="U565" s="79">
        <f t="shared" si="185"/>
        <v>0</v>
      </c>
      <c r="V565" s="1"/>
      <c r="W565" s="436"/>
      <c r="X565" s="79">
        <f t="shared" si="186"/>
        <v>0</v>
      </c>
      <c r="Y565" s="1"/>
      <c r="Z565" s="436"/>
      <c r="AA565" s="79">
        <f t="shared" si="187"/>
        <v>0</v>
      </c>
    </row>
    <row r="566" spans="1:27" customFormat="1" ht="17.25" customHeight="1">
      <c r="A566" s="1"/>
      <c r="B566" s="91">
        <v>9781917848794</v>
      </c>
      <c r="C566" s="30" t="s">
        <v>2160</v>
      </c>
      <c r="D566" s="93" t="s">
        <v>999</v>
      </c>
      <c r="E566" s="29" t="s">
        <v>56</v>
      </c>
      <c r="F566" s="93" t="s">
        <v>1534</v>
      </c>
      <c r="G566" s="236" t="s">
        <v>2161</v>
      </c>
      <c r="H566" s="418"/>
      <c r="I566" s="260">
        <v>6.5</v>
      </c>
      <c r="J566" s="405"/>
      <c r="K566" s="76">
        <f t="shared" si="181"/>
        <v>6.5</v>
      </c>
      <c r="L566" s="77">
        <f t="shared" si="182"/>
        <v>0</v>
      </c>
      <c r="M566" s="432">
        <v>0</v>
      </c>
      <c r="N566" s="78">
        <f t="shared" si="183"/>
        <v>0</v>
      </c>
      <c r="O566" s="434"/>
      <c r="P566" s="1"/>
      <c r="Q566" s="436"/>
      <c r="R566" s="79">
        <f t="shared" si="184"/>
        <v>0</v>
      </c>
      <c r="S566" s="1"/>
      <c r="T566" s="436"/>
      <c r="U566" s="79">
        <f t="shared" si="185"/>
        <v>0</v>
      </c>
      <c r="V566" s="1"/>
      <c r="W566" s="436"/>
      <c r="X566" s="79">
        <f t="shared" si="186"/>
        <v>0</v>
      </c>
      <c r="Y566" s="1"/>
      <c r="Z566" s="436"/>
      <c r="AA566" s="79">
        <f t="shared" si="187"/>
        <v>0</v>
      </c>
    </row>
    <row r="567" spans="1:27" customFormat="1" ht="17.25" customHeight="1">
      <c r="A567" s="1"/>
      <c r="B567" s="71">
        <v>9780717159468</v>
      </c>
      <c r="C567" s="237" t="s">
        <v>2162</v>
      </c>
      <c r="D567" s="238" t="s">
        <v>999</v>
      </c>
      <c r="E567" s="32" t="s">
        <v>54</v>
      </c>
      <c r="F567" s="73" t="s">
        <v>254</v>
      </c>
      <c r="G567" s="230"/>
      <c r="H567" s="418"/>
      <c r="I567" s="150">
        <v>39.99</v>
      </c>
      <c r="J567" s="405"/>
      <c r="K567" s="76">
        <f t="shared" si="181"/>
        <v>39.99</v>
      </c>
      <c r="L567" s="77">
        <f t="shared" si="182"/>
        <v>0</v>
      </c>
      <c r="M567" s="432">
        <v>0</v>
      </c>
      <c r="N567" s="78">
        <f t="shared" si="183"/>
        <v>0</v>
      </c>
      <c r="O567" s="434"/>
      <c r="P567" s="1"/>
      <c r="Q567" s="436"/>
      <c r="R567" s="79">
        <f t="shared" si="184"/>
        <v>0</v>
      </c>
      <c r="S567" s="1"/>
      <c r="T567" s="436"/>
      <c r="U567" s="79">
        <f t="shared" si="185"/>
        <v>0</v>
      </c>
      <c r="V567" s="1"/>
      <c r="W567" s="436"/>
      <c r="X567" s="79">
        <f t="shared" si="186"/>
        <v>0</v>
      </c>
      <c r="Y567" s="1"/>
      <c r="Z567" s="436"/>
      <c r="AA567" s="79">
        <f t="shared" si="187"/>
        <v>0</v>
      </c>
    </row>
    <row r="568" spans="1:27" customFormat="1" ht="17.25" customHeight="1">
      <c r="A568" s="1"/>
      <c r="B568" s="71"/>
      <c r="C568" s="237" t="s">
        <v>283</v>
      </c>
      <c r="D568" s="238" t="s">
        <v>999</v>
      </c>
      <c r="E568" s="32" t="s">
        <v>1840</v>
      </c>
      <c r="F568" s="73" t="s">
        <v>281</v>
      </c>
      <c r="G568" s="230"/>
      <c r="H568" s="418"/>
      <c r="I568" s="150">
        <v>9.5</v>
      </c>
      <c r="J568" s="405"/>
      <c r="K568" s="76">
        <f t="shared" si="181"/>
        <v>9.5</v>
      </c>
      <c r="L568" s="77">
        <f t="shared" si="182"/>
        <v>0</v>
      </c>
      <c r="M568" s="432">
        <v>0</v>
      </c>
      <c r="N568" s="78">
        <f t="shared" si="183"/>
        <v>0</v>
      </c>
      <c r="O568" s="434"/>
      <c r="P568" s="1"/>
      <c r="Q568" s="436"/>
      <c r="R568" s="79">
        <f t="shared" si="184"/>
        <v>0</v>
      </c>
      <c r="S568" s="1"/>
      <c r="T568" s="436"/>
      <c r="U568" s="79">
        <f t="shared" si="185"/>
        <v>0</v>
      </c>
      <c r="V568" s="1"/>
      <c r="W568" s="436"/>
      <c r="X568" s="79">
        <f t="shared" si="186"/>
        <v>0</v>
      </c>
      <c r="Y568" s="1"/>
      <c r="Z568" s="436"/>
      <c r="AA568" s="79">
        <f t="shared" si="187"/>
        <v>0</v>
      </c>
    </row>
    <row r="569" spans="1:27" s="417" customFormat="1" ht="17.25" customHeight="1">
      <c r="A569" s="463"/>
      <c r="B569" s="464"/>
      <c r="C569" s="400" t="s">
        <v>2163</v>
      </c>
      <c r="D569" s="400"/>
      <c r="E569" s="401"/>
      <c r="F569" s="402"/>
      <c r="G569" s="402"/>
      <c r="H569" s="403"/>
      <c r="I569" s="404"/>
      <c r="J569" s="405"/>
      <c r="K569" s="465">
        <f t="shared" si="181"/>
        <v>0</v>
      </c>
      <c r="L569" s="466">
        <f t="shared" si="182"/>
        <v>0</v>
      </c>
      <c r="M569" s="432">
        <v>0</v>
      </c>
      <c r="N569" s="467">
        <f t="shared" si="183"/>
        <v>0</v>
      </c>
      <c r="O569" s="434"/>
      <c r="P569" s="463"/>
      <c r="Q569" s="436"/>
      <c r="R569" s="468">
        <f t="shared" si="184"/>
        <v>0</v>
      </c>
      <c r="S569" s="463"/>
      <c r="T569" s="436"/>
      <c r="U569" s="468">
        <f t="shared" si="185"/>
        <v>0</v>
      </c>
      <c r="V569" s="463"/>
      <c r="W569" s="436"/>
      <c r="X569" s="468">
        <f t="shared" si="186"/>
        <v>0</v>
      </c>
      <c r="Y569" s="463"/>
      <c r="Z569" s="436"/>
      <c r="AA569" s="468">
        <f t="shared" si="187"/>
        <v>0</v>
      </c>
    </row>
    <row r="570" spans="1:27" s="417" customFormat="1" ht="17.25" customHeight="1">
      <c r="A570" s="463"/>
      <c r="B570" s="464"/>
      <c r="C570" s="499"/>
      <c r="D570" s="500"/>
      <c r="E570" s="501"/>
      <c r="F570" s="402"/>
      <c r="G570" s="402"/>
      <c r="H570" s="420"/>
      <c r="I570" s="502"/>
      <c r="J570" s="405"/>
      <c r="K570" s="465">
        <f t="shared" si="181"/>
        <v>0</v>
      </c>
      <c r="L570" s="466">
        <f t="shared" si="182"/>
        <v>0</v>
      </c>
      <c r="M570" s="432">
        <v>0</v>
      </c>
      <c r="N570" s="467">
        <f t="shared" si="183"/>
        <v>0</v>
      </c>
      <c r="O570" s="434"/>
      <c r="P570" s="463"/>
      <c r="Q570" s="436"/>
      <c r="R570" s="468">
        <f t="shared" si="184"/>
        <v>0</v>
      </c>
      <c r="S570" s="463"/>
      <c r="T570" s="436"/>
      <c r="U570" s="468">
        <f t="shared" si="185"/>
        <v>0</v>
      </c>
      <c r="V570" s="463"/>
      <c r="W570" s="436"/>
      <c r="X570" s="468">
        <f t="shared" si="186"/>
        <v>0</v>
      </c>
      <c r="Y570" s="463"/>
      <c r="Z570" s="436"/>
      <c r="AA570" s="468">
        <f t="shared" si="187"/>
        <v>0</v>
      </c>
    </row>
    <row r="571" spans="1:27" s="417" customFormat="1" ht="17.25" customHeight="1">
      <c r="A571" s="463"/>
      <c r="B571" s="464"/>
      <c r="C571" s="473"/>
      <c r="D571" s="500"/>
      <c r="E571" s="401"/>
      <c r="F571" s="471"/>
      <c r="G571" s="402"/>
      <c r="H571" s="420"/>
      <c r="I571" s="472"/>
      <c r="J571" s="405"/>
      <c r="K571" s="465">
        <f t="shared" si="181"/>
        <v>0</v>
      </c>
      <c r="L571" s="466">
        <f t="shared" si="182"/>
        <v>0</v>
      </c>
      <c r="M571" s="432">
        <v>0</v>
      </c>
      <c r="N571" s="467">
        <f t="shared" si="183"/>
        <v>0</v>
      </c>
      <c r="O571" s="434"/>
      <c r="P571" s="463"/>
      <c r="Q571" s="436"/>
      <c r="R571" s="468">
        <f t="shared" si="184"/>
        <v>0</v>
      </c>
      <c r="S571" s="463"/>
      <c r="T571" s="436"/>
      <c r="U571" s="468">
        <f t="shared" si="185"/>
        <v>0</v>
      </c>
      <c r="V571" s="463"/>
      <c r="W571" s="436"/>
      <c r="X571" s="468">
        <f t="shared" si="186"/>
        <v>0</v>
      </c>
      <c r="Y571" s="463"/>
      <c r="Z571" s="436"/>
      <c r="AA571" s="468">
        <f t="shared" si="187"/>
        <v>0</v>
      </c>
    </row>
    <row r="572" spans="1:27" s="417" customFormat="1" ht="17.25" customHeight="1">
      <c r="A572" s="463"/>
      <c r="B572" s="464"/>
      <c r="C572" s="469"/>
      <c r="D572" s="500"/>
      <c r="E572" s="401"/>
      <c r="F572" s="471"/>
      <c r="G572" s="402"/>
      <c r="H572" s="420"/>
      <c r="I572" s="472"/>
      <c r="J572" s="405"/>
      <c r="K572" s="465">
        <f t="shared" si="181"/>
        <v>0</v>
      </c>
      <c r="L572" s="466">
        <f t="shared" si="182"/>
        <v>0</v>
      </c>
      <c r="M572" s="432">
        <v>0</v>
      </c>
      <c r="N572" s="467">
        <f t="shared" si="183"/>
        <v>0</v>
      </c>
      <c r="O572" s="434"/>
      <c r="P572" s="463"/>
      <c r="Q572" s="436"/>
      <c r="R572" s="468">
        <f t="shared" si="184"/>
        <v>0</v>
      </c>
      <c r="S572" s="463"/>
      <c r="T572" s="436"/>
      <c r="U572" s="468">
        <f t="shared" si="185"/>
        <v>0</v>
      </c>
      <c r="V572" s="463"/>
      <c r="W572" s="436"/>
      <c r="X572" s="468">
        <f t="shared" si="186"/>
        <v>0</v>
      </c>
      <c r="Y572" s="463"/>
      <c r="Z572" s="436"/>
      <c r="AA572" s="468">
        <f t="shared" si="187"/>
        <v>0</v>
      </c>
    </row>
    <row r="573" spans="1:27" s="417" customFormat="1" ht="17.25" customHeight="1">
      <c r="A573" s="463"/>
      <c r="B573" s="464"/>
      <c r="C573" s="473"/>
      <c r="D573" s="500"/>
      <c r="E573" s="401"/>
      <c r="F573" s="471"/>
      <c r="G573" s="402"/>
      <c r="H573" s="420"/>
      <c r="I573" s="472"/>
      <c r="J573" s="405"/>
      <c r="K573" s="465">
        <f t="shared" si="181"/>
        <v>0</v>
      </c>
      <c r="L573" s="466">
        <f t="shared" si="182"/>
        <v>0</v>
      </c>
      <c r="M573" s="432">
        <v>0</v>
      </c>
      <c r="N573" s="467">
        <f t="shared" si="183"/>
        <v>0</v>
      </c>
      <c r="O573" s="434"/>
      <c r="P573" s="463"/>
      <c r="Q573" s="436"/>
      <c r="R573" s="468">
        <f t="shared" si="184"/>
        <v>0</v>
      </c>
      <c r="S573" s="463"/>
      <c r="T573" s="436"/>
      <c r="U573" s="468">
        <f t="shared" si="185"/>
        <v>0</v>
      </c>
      <c r="V573" s="463"/>
      <c r="W573" s="436"/>
      <c r="X573" s="468">
        <f t="shared" si="186"/>
        <v>0</v>
      </c>
      <c r="Y573" s="463"/>
      <c r="Z573" s="436"/>
      <c r="AA573" s="468">
        <f t="shared" si="187"/>
        <v>0</v>
      </c>
    </row>
    <row r="574" spans="1:27" s="417" customFormat="1" ht="17.25" customHeight="1">
      <c r="A574" s="463"/>
      <c r="B574" s="464"/>
      <c r="C574" s="473"/>
      <c r="D574" s="500"/>
      <c r="E574" s="401"/>
      <c r="F574" s="471"/>
      <c r="G574" s="402"/>
      <c r="H574" s="420"/>
      <c r="I574" s="472"/>
      <c r="J574" s="405"/>
      <c r="K574" s="465">
        <f t="shared" si="181"/>
        <v>0</v>
      </c>
      <c r="L574" s="466">
        <f t="shared" si="182"/>
        <v>0</v>
      </c>
      <c r="M574" s="432">
        <v>0</v>
      </c>
      <c r="N574" s="467">
        <f t="shared" si="183"/>
        <v>0</v>
      </c>
      <c r="O574" s="434"/>
      <c r="P574" s="463"/>
      <c r="Q574" s="436"/>
      <c r="R574" s="468">
        <f t="shared" si="184"/>
        <v>0</v>
      </c>
      <c r="S574" s="463"/>
      <c r="T574" s="436"/>
      <c r="U574" s="468">
        <f t="shared" si="185"/>
        <v>0</v>
      </c>
      <c r="V574" s="463"/>
      <c r="W574" s="436"/>
      <c r="X574" s="468">
        <f t="shared" si="186"/>
        <v>0</v>
      </c>
      <c r="Y574" s="463"/>
      <c r="Z574" s="436"/>
      <c r="AA574" s="468">
        <f t="shared" si="187"/>
        <v>0</v>
      </c>
    </row>
    <row r="575" spans="1:27" customFormat="1" ht="17.25" customHeight="1">
      <c r="A575" s="1"/>
      <c r="B575" s="100"/>
      <c r="C575" s="132" t="s">
        <v>284</v>
      </c>
      <c r="D575" s="133"/>
      <c r="E575" s="97"/>
      <c r="F575" s="98"/>
      <c r="G575" s="99"/>
      <c r="H575" s="198"/>
      <c r="I575" s="101"/>
      <c r="J575" s="102"/>
      <c r="K575" s="103"/>
      <c r="L575" s="104"/>
      <c r="M575" s="105"/>
      <c r="N575" s="105"/>
      <c r="O575" s="100"/>
      <c r="P575" s="1"/>
      <c r="Q575" s="219"/>
      <c r="R575" s="221"/>
      <c r="S575" s="1"/>
      <c r="U575" s="222"/>
      <c r="V575" s="1"/>
      <c r="X575" s="222"/>
      <c r="Y575" s="1"/>
      <c r="AA575" s="222"/>
    </row>
    <row r="576" spans="1:27" customFormat="1" ht="17.25" customHeight="1">
      <c r="A576" s="1"/>
      <c r="B576" s="199" t="s">
        <v>2164</v>
      </c>
      <c r="C576" s="200"/>
      <c r="D576" s="201"/>
      <c r="E576" s="201"/>
      <c r="F576" s="200"/>
      <c r="G576" s="200"/>
      <c r="H576" s="112">
        <f>SUM(H563:H575)</f>
        <v>0</v>
      </c>
      <c r="I576" s="244"/>
      <c r="J576" s="114"/>
      <c r="K576" s="114"/>
      <c r="L576" s="115">
        <f>SUM(L563:L575)</f>
        <v>0</v>
      </c>
      <c r="M576" s="153"/>
      <c r="N576" s="117">
        <f>SUM(N563:N575)</f>
        <v>0</v>
      </c>
      <c r="O576" s="135"/>
      <c r="P576" s="1"/>
      <c r="Q576" s="219"/>
      <c r="R576" s="221"/>
      <c r="S576" s="1"/>
      <c r="U576" s="222"/>
      <c r="V576" s="1"/>
      <c r="X576" s="222"/>
      <c r="Y576" s="1"/>
      <c r="AA576" s="222"/>
    </row>
    <row r="577" spans="1:27" customFormat="1" ht="17.25" customHeight="1">
      <c r="A577" s="1"/>
      <c r="B577" s="168"/>
      <c r="C577" s="140"/>
      <c r="D577" s="140"/>
      <c r="E577" s="156"/>
      <c r="F577" s="169"/>
      <c r="G577" s="169"/>
      <c r="H577" s="170"/>
      <c r="I577" s="220"/>
      <c r="J577" s="4"/>
      <c r="K577" s="4"/>
      <c r="L577" s="4"/>
      <c r="M577" s="171"/>
      <c r="N577" s="171"/>
      <c r="O577" s="169"/>
      <c r="P577" s="1"/>
      <c r="Q577" s="219"/>
      <c r="R577" s="221"/>
      <c r="S577" s="1"/>
      <c r="U577" s="222"/>
      <c r="V577" s="1"/>
      <c r="X577" s="222"/>
      <c r="Y577" s="1"/>
      <c r="AA577" s="222"/>
    </row>
    <row r="578" spans="1:27" customFormat="1" ht="30" customHeight="1">
      <c r="A578" s="1"/>
      <c r="B578" s="387" t="s">
        <v>2165</v>
      </c>
      <c r="C578" s="371"/>
      <c r="D578" s="371"/>
      <c r="E578" s="371"/>
      <c r="F578" s="371"/>
      <c r="G578" s="371"/>
      <c r="H578" s="371"/>
      <c r="I578" s="371"/>
      <c r="J578" s="371"/>
      <c r="K578" s="371"/>
      <c r="L578" s="371"/>
      <c r="M578" s="371"/>
      <c r="N578" s="371"/>
      <c r="O578" s="372"/>
      <c r="P578" s="1"/>
      <c r="Q578" s="219"/>
      <c r="R578" s="221"/>
      <c r="S578" s="1"/>
      <c r="U578" s="222"/>
      <c r="V578" s="1"/>
      <c r="X578" s="222"/>
      <c r="Y578" s="1"/>
      <c r="AA578" s="222"/>
    </row>
    <row r="579" spans="1:27" customFormat="1" ht="30" customHeight="1">
      <c r="A579" s="15"/>
      <c r="B579" s="144" t="s">
        <v>78</v>
      </c>
      <c r="C579" s="28" t="s">
        <v>79</v>
      </c>
      <c r="D579" s="28" t="s">
        <v>80</v>
      </c>
      <c r="E579" s="28" t="s">
        <v>81</v>
      </c>
      <c r="F579" s="145" t="s">
        <v>82</v>
      </c>
      <c r="G579" s="28" t="s">
        <v>83</v>
      </c>
      <c r="H579" s="146" t="s">
        <v>84</v>
      </c>
      <c r="I579" s="147" t="s">
        <v>85</v>
      </c>
      <c r="J579" s="148" t="s">
        <v>86</v>
      </c>
      <c r="K579" s="148" t="s">
        <v>87</v>
      </c>
      <c r="L579" s="148" t="s">
        <v>88</v>
      </c>
      <c r="M579" s="149" t="s">
        <v>89</v>
      </c>
      <c r="N579" s="149" t="s">
        <v>90</v>
      </c>
      <c r="O579" s="28" t="s">
        <v>91</v>
      </c>
      <c r="P579" s="15"/>
      <c r="Q579" s="385" t="s">
        <v>92</v>
      </c>
      <c r="R579" s="379"/>
      <c r="S579" s="15"/>
      <c r="T579" s="385" t="s">
        <v>93</v>
      </c>
      <c r="U579" s="379"/>
      <c r="V579" s="15"/>
      <c r="W579" s="385" t="s">
        <v>94</v>
      </c>
      <c r="X579" s="379"/>
      <c r="Y579" s="15"/>
      <c r="Z579" s="386" t="s">
        <v>95</v>
      </c>
      <c r="AA579" s="379"/>
    </row>
    <row r="580" spans="1:27" customFormat="1" ht="17.25" customHeight="1">
      <c r="A580" s="1"/>
      <c r="B580" s="248">
        <v>9781907330735</v>
      </c>
      <c r="C580" s="279" t="s">
        <v>2166</v>
      </c>
      <c r="D580" s="280" t="s">
        <v>1031</v>
      </c>
      <c r="E580" s="280" t="s">
        <v>56</v>
      </c>
      <c r="F580" s="280" t="s">
        <v>1428</v>
      </c>
      <c r="G580" s="251">
        <v>907330</v>
      </c>
      <c r="H580" s="428"/>
      <c r="I580" s="282">
        <v>8.5</v>
      </c>
      <c r="J580" s="405"/>
      <c r="K580" s="76">
        <f t="shared" ref="K580:K599" si="188">I580-(I580*J580)</f>
        <v>8.5</v>
      </c>
      <c r="L580" s="77">
        <f t="shared" ref="L580:L599" si="189">K580*H580</f>
        <v>0</v>
      </c>
      <c r="M580" s="432">
        <v>0</v>
      </c>
      <c r="N580" s="78">
        <f t="shared" ref="N580:N599" si="190">L580+(L580*M580)</f>
        <v>0</v>
      </c>
      <c r="O580" s="434"/>
      <c r="P580" s="1"/>
      <c r="Q580" s="436"/>
      <c r="R580" s="79">
        <f t="shared" ref="R580:R599" si="191">IF(Q580="YES",$H580,0)</f>
        <v>0</v>
      </c>
      <c r="S580" s="1"/>
      <c r="T580" s="436"/>
      <c r="U580" s="79">
        <f t="shared" ref="U580:U599" si="192">IF(T580="YES",$H580,0)</f>
        <v>0</v>
      </c>
      <c r="V580" s="1"/>
      <c r="W580" s="436"/>
      <c r="X580" s="79">
        <f t="shared" ref="X580:X599" si="193">IF(W580="YES",$H580,0)</f>
        <v>0</v>
      </c>
      <c r="Y580" s="1"/>
      <c r="Z580" s="436"/>
      <c r="AA580" s="79">
        <f t="shared" ref="AA580:AA599" si="194">IF(Z580="YES",$H580,0)</f>
        <v>0</v>
      </c>
    </row>
    <row r="581" spans="1:27" customFormat="1" ht="17.25" customHeight="1">
      <c r="A581" s="1"/>
      <c r="B581" s="91"/>
      <c r="C581" s="30" t="s">
        <v>283</v>
      </c>
      <c r="D581" s="29" t="s">
        <v>1031</v>
      </c>
      <c r="E581" s="29" t="s">
        <v>1840</v>
      </c>
      <c r="F581" s="29" t="s">
        <v>281</v>
      </c>
      <c r="G581" s="93"/>
      <c r="H581" s="403"/>
      <c r="I581" s="260">
        <v>9.5</v>
      </c>
      <c r="J581" s="405"/>
      <c r="K581" s="76">
        <f t="shared" si="188"/>
        <v>9.5</v>
      </c>
      <c r="L581" s="77">
        <f t="shared" si="189"/>
        <v>0</v>
      </c>
      <c r="M581" s="432">
        <v>0</v>
      </c>
      <c r="N581" s="78">
        <f t="shared" si="190"/>
        <v>0</v>
      </c>
      <c r="O581" s="434"/>
      <c r="P581" s="1"/>
      <c r="Q581" s="436"/>
      <c r="R581" s="79">
        <f t="shared" si="191"/>
        <v>0</v>
      </c>
      <c r="S581" s="1"/>
      <c r="T581" s="436"/>
      <c r="U581" s="79">
        <f t="shared" si="192"/>
        <v>0</v>
      </c>
      <c r="V581" s="1"/>
      <c r="W581" s="436"/>
      <c r="X581" s="79">
        <f t="shared" si="193"/>
        <v>0</v>
      </c>
      <c r="Y581" s="1"/>
      <c r="Z581" s="436"/>
      <c r="AA581" s="79">
        <f t="shared" si="194"/>
        <v>0</v>
      </c>
    </row>
    <row r="582" spans="1:27" customFormat="1" ht="17.25" customHeight="1">
      <c r="A582" s="1"/>
      <c r="B582" s="118">
        <v>9780861670130</v>
      </c>
      <c r="C582" s="289" t="s">
        <v>2167</v>
      </c>
      <c r="D582" s="183" t="s">
        <v>1031</v>
      </c>
      <c r="E582" s="183" t="s">
        <v>56</v>
      </c>
      <c r="F582" s="178" t="s">
        <v>140</v>
      </c>
      <c r="G582" s="290" t="s">
        <v>2168</v>
      </c>
      <c r="H582" s="429"/>
      <c r="I582" s="291">
        <v>6.5</v>
      </c>
      <c r="J582" s="405"/>
      <c r="K582" s="76">
        <f t="shared" si="188"/>
        <v>6.5</v>
      </c>
      <c r="L582" s="77">
        <f t="shared" si="189"/>
        <v>0</v>
      </c>
      <c r="M582" s="432">
        <v>0</v>
      </c>
      <c r="N582" s="78">
        <f t="shared" si="190"/>
        <v>0</v>
      </c>
      <c r="O582" s="434"/>
      <c r="P582" s="1"/>
      <c r="Q582" s="436"/>
      <c r="R582" s="79">
        <f t="shared" si="191"/>
        <v>0</v>
      </c>
      <c r="S582" s="1"/>
      <c r="T582" s="436"/>
      <c r="U582" s="79">
        <f t="shared" si="192"/>
        <v>0</v>
      </c>
      <c r="V582" s="1"/>
      <c r="W582" s="436"/>
      <c r="X582" s="79">
        <f t="shared" si="193"/>
        <v>0</v>
      </c>
      <c r="Y582" s="1"/>
      <c r="Z582" s="436"/>
      <c r="AA582" s="79">
        <f t="shared" si="194"/>
        <v>0</v>
      </c>
    </row>
    <row r="583" spans="1:27" customFormat="1" ht="17.25" customHeight="1">
      <c r="A583" s="1"/>
      <c r="B583" s="91">
        <v>9781845367480</v>
      </c>
      <c r="C583" s="30" t="s">
        <v>2169</v>
      </c>
      <c r="D583" s="29" t="s">
        <v>1031</v>
      </c>
      <c r="E583" s="29" t="s">
        <v>54</v>
      </c>
      <c r="F583" s="93" t="s">
        <v>140</v>
      </c>
      <c r="G583" s="236" t="s">
        <v>2170</v>
      </c>
      <c r="H583" s="403"/>
      <c r="I583" s="260">
        <v>39.950000000000003</v>
      </c>
      <c r="J583" s="405"/>
      <c r="K583" s="76">
        <f t="shared" si="188"/>
        <v>39.950000000000003</v>
      </c>
      <c r="L583" s="77">
        <f t="shared" si="189"/>
        <v>0</v>
      </c>
      <c r="M583" s="432">
        <v>0</v>
      </c>
      <c r="N583" s="78">
        <f t="shared" si="190"/>
        <v>0</v>
      </c>
      <c r="O583" s="434"/>
      <c r="P583" s="1"/>
      <c r="Q583" s="436"/>
      <c r="R583" s="79">
        <f t="shared" si="191"/>
        <v>0</v>
      </c>
      <c r="S583" s="1"/>
      <c r="T583" s="436"/>
      <c r="U583" s="79">
        <f t="shared" si="192"/>
        <v>0</v>
      </c>
      <c r="V583" s="1"/>
      <c r="W583" s="436"/>
      <c r="X583" s="79">
        <f t="shared" si="193"/>
        <v>0</v>
      </c>
      <c r="Y583" s="1"/>
      <c r="Z583" s="436"/>
      <c r="AA583" s="79">
        <f t="shared" si="194"/>
        <v>0</v>
      </c>
    </row>
    <row r="584" spans="1:27" customFormat="1" ht="17.25" customHeight="1">
      <c r="A584" s="1"/>
      <c r="B584" s="91"/>
      <c r="C584" s="30" t="s">
        <v>2171</v>
      </c>
      <c r="D584" s="29" t="s">
        <v>1031</v>
      </c>
      <c r="E584" s="29" t="s">
        <v>54</v>
      </c>
      <c r="F584" s="93" t="s">
        <v>140</v>
      </c>
      <c r="G584" s="236" t="s">
        <v>2172</v>
      </c>
      <c r="H584" s="403"/>
      <c r="I584" s="260">
        <v>29.95</v>
      </c>
      <c r="J584" s="405"/>
      <c r="K584" s="76">
        <f t="shared" si="188"/>
        <v>29.95</v>
      </c>
      <c r="L584" s="77">
        <f t="shared" si="189"/>
        <v>0</v>
      </c>
      <c r="M584" s="432">
        <v>0</v>
      </c>
      <c r="N584" s="78">
        <f t="shared" si="190"/>
        <v>0</v>
      </c>
      <c r="O584" s="434"/>
      <c r="P584" s="1"/>
      <c r="Q584" s="436"/>
      <c r="R584" s="79">
        <f t="shared" si="191"/>
        <v>0</v>
      </c>
      <c r="S584" s="1"/>
      <c r="T584" s="436"/>
      <c r="U584" s="79">
        <f t="shared" si="192"/>
        <v>0</v>
      </c>
      <c r="V584" s="1"/>
      <c r="W584" s="436"/>
      <c r="X584" s="79">
        <f t="shared" si="193"/>
        <v>0</v>
      </c>
      <c r="Y584" s="1"/>
      <c r="Z584" s="436"/>
      <c r="AA584" s="79">
        <f t="shared" si="194"/>
        <v>0</v>
      </c>
    </row>
    <row r="585" spans="1:27" customFormat="1" ht="17.25" customHeight="1">
      <c r="A585" s="1"/>
      <c r="B585" s="91">
        <v>9781845367497</v>
      </c>
      <c r="C585" s="30" t="s">
        <v>2173</v>
      </c>
      <c r="D585" s="29" t="s">
        <v>1031</v>
      </c>
      <c r="E585" s="29" t="s">
        <v>54</v>
      </c>
      <c r="F585" s="93" t="s">
        <v>140</v>
      </c>
      <c r="G585" s="236" t="s">
        <v>2174</v>
      </c>
      <c r="H585" s="403"/>
      <c r="I585" s="260">
        <v>10.95</v>
      </c>
      <c r="J585" s="405"/>
      <c r="K585" s="76">
        <f t="shared" si="188"/>
        <v>10.95</v>
      </c>
      <c r="L585" s="77">
        <f t="shared" si="189"/>
        <v>0</v>
      </c>
      <c r="M585" s="432">
        <v>0</v>
      </c>
      <c r="N585" s="78">
        <f t="shared" si="190"/>
        <v>0</v>
      </c>
      <c r="O585" s="434"/>
      <c r="P585" s="1"/>
      <c r="Q585" s="436"/>
      <c r="R585" s="79">
        <f t="shared" si="191"/>
        <v>0</v>
      </c>
      <c r="S585" s="1"/>
      <c r="T585" s="436"/>
      <c r="U585" s="79">
        <f t="shared" si="192"/>
        <v>0</v>
      </c>
      <c r="V585" s="1"/>
      <c r="W585" s="436"/>
      <c r="X585" s="79">
        <f t="shared" si="193"/>
        <v>0</v>
      </c>
      <c r="Y585" s="1"/>
      <c r="Z585" s="436"/>
      <c r="AA585" s="79">
        <f t="shared" si="194"/>
        <v>0</v>
      </c>
    </row>
    <row r="586" spans="1:27" customFormat="1" ht="17.25" customHeight="1">
      <c r="A586" s="1"/>
      <c r="B586" s="91">
        <v>9781845366353</v>
      </c>
      <c r="C586" s="30" t="s">
        <v>2175</v>
      </c>
      <c r="D586" s="29" t="s">
        <v>1031</v>
      </c>
      <c r="E586" s="29" t="s">
        <v>56</v>
      </c>
      <c r="F586" s="93" t="s">
        <v>140</v>
      </c>
      <c r="G586" s="236" t="s">
        <v>2176</v>
      </c>
      <c r="H586" s="403"/>
      <c r="I586" s="260">
        <v>9.9499999999999993</v>
      </c>
      <c r="J586" s="405"/>
      <c r="K586" s="76">
        <f t="shared" si="188"/>
        <v>9.9499999999999993</v>
      </c>
      <c r="L586" s="77">
        <f t="shared" si="189"/>
        <v>0</v>
      </c>
      <c r="M586" s="432">
        <v>0</v>
      </c>
      <c r="N586" s="78">
        <f t="shared" si="190"/>
        <v>0</v>
      </c>
      <c r="O586" s="434"/>
      <c r="P586" s="1"/>
      <c r="Q586" s="436"/>
      <c r="R586" s="79">
        <f t="shared" si="191"/>
        <v>0</v>
      </c>
      <c r="S586" s="1"/>
      <c r="T586" s="436"/>
      <c r="U586" s="79">
        <f t="shared" si="192"/>
        <v>0</v>
      </c>
      <c r="V586" s="1"/>
      <c r="W586" s="436"/>
      <c r="X586" s="79">
        <f t="shared" si="193"/>
        <v>0</v>
      </c>
      <c r="Y586" s="1"/>
      <c r="Z586" s="436"/>
      <c r="AA586" s="79">
        <f t="shared" si="194"/>
        <v>0</v>
      </c>
    </row>
    <row r="587" spans="1:27" customFormat="1" ht="32.4" customHeight="1">
      <c r="A587" s="1"/>
      <c r="B587" s="91">
        <v>9781913228415</v>
      </c>
      <c r="C587" s="30" t="s">
        <v>2177</v>
      </c>
      <c r="D587" s="29" t="s">
        <v>1031</v>
      </c>
      <c r="E587" s="29" t="s">
        <v>54</v>
      </c>
      <c r="F587" s="93" t="s">
        <v>216</v>
      </c>
      <c r="G587" s="236" t="s">
        <v>2178</v>
      </c>
      <c r="H587" s="403"/>
      <c r="I587" s="260">
        <v>41.95</v>
      </c>
      <c r="J587" s="405"/>
      <c r="K587" s="76">
        <f t="shared" si="188"/>
        <v>41.95</v>
      </c>
      <c r="L587" s="77">
        <f t="shared" si="189"/>
        <v>0</v>
      </c>
      <c r="M587" s="432">
        <v>0</v>
      </c>
      <c r="N587" s="78">
        <f t="shared" si="190"/>
        <v>0</v>
      </c>
      <c r="O587" s="434"/>
      <c r="P587" s="1"/>
      <c r="Q587" s="436"/>
      <c r="R587" s="79">
        <f t="shared" si="191"/>
        <v>0</v>
      </c>
      <c r="S587" s="1"/>
      <c r="T587" s="436"/>
      <c r="U587" s="79">
        <f t="shared" si="192"/>
        <v>0</v>
      </c>
      <c r="V587" s="1"/>
      <c r="W587" s="436"/>
      <c r="X587" s="79">
        <f t="shared" si="193"/>
        <v>0</v>
      </c>
      <c r="Y587" s="1"/>
      <c r="Z587" s="436"/>
      <c r="AA587" s="79">
        <f t="shared" si="194"/>
        <v>0</v>
      </c>
    </row>
    <row r="588" spans="1:27" customFormat="1" ht="17.25" customHeight="1">
      <c r="A588" s="1"/>
      <c r="B588" s="91">
        <v>9781913228422</v>
      </c>
      <c r="C588" s="30" t="s">
        <v>2179</v>
      </c>
      <c r="D588" s="29" t="s">
        <v>1031</v>
      </c>
      <c r="E588" s="29" t="s">
        <v>54</v>
      </c>
      <c r="F588" s="93" t="s">
        <v>216</v>
      </c>
      <c r="G588" s="236" t="s">
        <v>2180</v>
      </c>
      <c r="H588" s="403"/>
      <c r="I588" s="260">
        <v>11.95</v>
      </c>
      <c r="J588" s="405"/>
      <c r="K588" s="76">
        <f t="shared" si="188"/>
        <v>11.95</v>
      </c>
      <c r="L588" s="77">
        <f t="shared" si="189"/>
        <v>0</v>
      </c>
      <c r="M588" s="432">
        <v>0</v>
      </c>
      <c r="N588" s="78">
        <f t="shared" si="190"/>
        <v>0</v>
      </c>
      <c r="O588" s="434"/>
      <c r="P588" s="1"/>
      <c r="Q588" s="436"/>
      <c r="R588" s="79">
        <f t="shared" si="191"/>
        <v>0</v>
      </c>
      <c r="S588" s="1"/>
      <c r="T588" s="436"/>
      <c r="U588" s="79">
        <f t="shared" si="192"/>
        <v>0</v>
      </c>
      <c r="V588" s="1"/>
      <c r="W588" s="436"/>
      <c r="X588" s="79">
        <f t="shared" si="193"/>
        <v>0</v>
      </c>
      <c r="Y588" s="1"/>
      <c r="Z588" s="436"/>
      <c r="AA588" s="79">
        <f t="shared" si="194"/>
        <v>0</v>
      </c>
    </row>
    <row r="589" spans="1:27" customFormat="1" ht="17.25" customHeight="1">
      <c r="A589" s="1"/>
      <c r="B589" s="91">
        <v>9781913228439</v>
      </c>
      <c r="C589" s="30" t="s">
        <v>2181</v>
      </c>
      <c r="D589" s="29" t="s">
        <v>1031</v>
      </c>
      <c r="E589" s="29" t="s">
        <v>56</v>
      </c>
      <c r="F589" s="93" t="s">
        <v>216</v>
      </c>
      <c r="G589" s="236" t="s">
        <v>2182</v>
      </c>
      <c r="H589" s="403"/>
      <c r="I589" s="260">
        <v>13.95</v>
      </c>
      <c r="J589" s="405"/>
      <c r="K589" s="76">
        <f t="shared" si="188"/>
        <v>13.95</v>
      </c>
      <c r="L589" s="77">
        <f t="shared" si="189"/>
        <v>0</v>
      </c>
      <c r="M589" s="432">
        <v>0</v>
      </c>
      <c r="N589" s="78">
        <f t="shared" si="190"/>
        <v>0</v>
      </c>
      <c r="O589" s="434"/>
      <c r="P589" s="1"/>
      <c r="Q589" s="436"/>
      <c r="R589" s="79">
        <f t="shared" si="191"/>
        <v>0</v>
      </c>
      <c r="S589" s="1"/>
      <c r="T589" s="436"/>
      <c r="U589" s="79">
        <f t="shared" si="192"/>
        <v>0</v>
      </c>
      <c r="V589" s="1"/>
      <c r="W589" s="436"/>
      <c r="X589" s="79">
        <f t="shared" si="193"/>
        <v>0</v>
      </c>
      <c r="Y589" s="1"/>
      <c r="Z589" s="436"/>
      <c r="AA589" s="79">
        <f t="shared" si="194"/>
        <v>0</v>
      </c>
    </row>
    <row r="590" spans="1:27" customFormat="1" ht="17.25" customHeight="1">
      <c r="A590" s="1"/>
      <c r="B590" s="248">
        <v>9781917848732</v>
      </c>
      <c r="C590" s="30" t="s">
        <v>2183</v>
      </c>
      <c r="D590" s="29" t="s">
        <v>1031</v>
      </c>
      <c r="E590" s="29" t="s">
        <v>56</v>
      </c>
      <c r="F590" s="93" t="s">
        <v>1534</v>
      </c>
      <c r="G590" s="236" t="s">
        <v>2184</v>
      </c>
      <c r="H590" s="403"/>
      <c r="I590" s="260">
        <v>6.5</v>
      </c>
      <c r="J590" s="405"/>
      <c r="K590" s="76">
        <f t="shared" si="188"/>
        <v>6.5</v>
      </c>
      <c r="L590" s="77">
        <f t="shared" si="189"/>
        <v>0</v>
      </c>
      <c r="M590" s="432">
        <v>0</v>
      </c>
      <c r="N590" s="78">
        <f t="shared" si="190"/>
        <v>0</v>
      </c>
      <c r="O590" s="434"/>
      <c r="P590" s="1"/>
      <c r="Q590" s="436"/>
      <c r="R590" s="79">
        <f t="shared" si="191"/>
        <v>0</v>
      </c>
      <c r="S590" s="1"/>
      <c r="T590" s="436"/>
      <c r="U590" s="79">
        <f t="shared" si="192"/>
        <v>0</v>
      </c>
      <c r="V590" s="1"/>
      <c r="W590" s="436"/>
      <c r="X590" s="79">
        <f t="shared" si="193"/>
        <v>0</v>
      </c>
      <c r="Y590" s="1"/>
      <c r="Z590" s="436"/>
      <c r="AA590" s="79">
        <f t="shared" si="194"/>
        <v>0</v>
      </c>
    </row>
    <row r="591" spans="1:27" customFormat="1" ht="17.25" customHeight="1">
      <c r="A591" s="1"/>
      <c r="B591" s="71">
        <v>9781789270839</v>
      </c>
      <c r="C591" s="292" t="s">
        <v>2185</v>
      </c>
      <c r="D591" s="29" t="s">
        <v>1031</v>
      </c>
      <c r="E591" s="29" t="s">
        <v>54</v>
      </c>
      <c r="F591" s="93" t="s">
        <v>235</v>
      </c>
      <c r="G591" s="236" t="s">
        <v>2186</v>
      </c>
      <c r="H591" s="403"/>
      <c r="I591" s="260">
        <v>44</v>
      </c>
      <c r="J591" s="405"/>
      <c r="K591" s="76">
        <f t="shared" si="188"/>
        <v>44</v>
      </c>
      <c r="L591" s="77">
        <f t="shared" si="189"/>
        <v>0</v>
      </c>
      <c r="M591" s="432">
        <v>0</v>
      </c>
      <c r="N591" s="78">
        <f t="shared" si="190"/>
        <v>0</v>
      </c>
      <c r="O591" s="434"/>
      <c r="P591" s="1"/>
      <c r="Q591" s="436"/>
      <c r="R591" s="79">
        <f t="shared" si="191"/>
        <v>0</v>
      </c>
      <c r="S591" s="1"/>
      <c r="T591" s="436"/>
      <c r="U591" s="79">
        <f t="shared" si="192"/>
        <v>0</v>
      </c>
      <c r="V591" s="1"/>
      <c r="W591" s="436"/>
      <c r="X591" s="79">
        <f t="shared" si="193"/>
        <v>0</v>
      </c>
      <c r="Y591" s="1"/>
      <c r="Z591" s="436"/>
      <c r="AA591" s="79">
        <f t="shared" si="194"/>
        <v>0</v>
      </c>
    </row>
    <row r="592" spans="1:27" customFormat="1" ht="17.25" customHeight="1">
      <c r="A592" s="1"/>
      <c r="B592" s="71">
        <v>9781789278149</v>
      </c>
      <c r="C592" s="292" t="s">
        <v>2187</v>
      </c>
      <c r="D592" s="29" t="s">
        <v>1031</v>
      </c>
      <c r="E592" s="29" t="s">
        <v>54</v>
      </c>
      <c r="F592" s="93" t="s">
        <v>235</v>
      </c>
      <c r="G592" s="236" t="s">
        <v>2188</v>
      </c>
      <c r="H592" s="403"/>
      <c r="I592" s="260">
        <v>34</v>
      </c>
      <c r="J592" s="405"/>
      <c r="K592" s="76">
        <f t="shared" si="188"/>
        <v>34</v>
      </c>
      <c r="L592" s="77">
        <f t="shared" si="189"/>
        <v>0</v>
      </c>
      <c r="M592" s="432">
        <v>0</v>
      </c>
      <c r="N592" s="78">
        <f t="shared" si="190"/>
        <v>0</v>
      </c>
      <c r="O592" s="434"/>
      <c r="P592" s="1"/>
      <c r="Q592" s="436"/>
      <c r="R592" s="79">
        <f t="shared" si="191"/>
        <v>0</v>
      </c>
      <c r="S592" s="1"/>
      <c r="T592" s="436"/>
      <c r="U592" s="79">
        <f t="shared" si="192"/>
        <v>0</v>
      </c>
      <c r="V592" s="1"/>
      <c r="W592" s="436"/>
      <c r="X592" s="79">
        <f t="shared" si="193"/>
        <v>0</v>
      </c>
      <c r="Y592" s="1"/>
      <c r="Z592" s="436"/>
      <c r="AA592" s="79">
        <f t="shared" si="194"/>
        <v>0</v>
      </c>
    </row>
    <row r="593" spans="1:27" customFormat="1" ht="17.25" customHeight="1">
      <c r="A593" s="1"/>
      <c r="B593" s="71">
        <v>9781789270624</v>
      </c>
      <c r="C593" s="292" t="s">
        <v>2189</v>
      </c>
      <c r="D593" s="29" t="s">
        <v>1031</v>
      </c>
      <c r="E593" s="29" t="s">
        <v>56</v>
      </c>
      <c r="F593" s="93" t="s">
        <v>235</v>
      </c>
      <c r="G593" s="236" t="s">
        <v>2190</v>
      </c>
      <c r="H593" s="403"/>
      <c r="I593" s="260">
        <v>14.5</v>
      </c>
      <c r="J593" s="405"/>
      <c r="K593" s="76">
        <f t="shared" si="188"/>
        <v>14.5</v>
      </c>
      <c r="L593" s="77">
        <f t="shared" si="189"/>
        <v>0</v>
      </c>
      <c r="M593" s="432">
        <v>0</v>
      </c>
      <c r="N593" s="78">
        <f t="shared" si="190"/>
        <v>0</v>
      </c>
      <c r="O593" s="434"/>
      <c r="P593" s="1"/>
      <c r="Q593" s="436"/>
      <c r="R593" s="79">
        <f t="shared" si="191"/>
        <v>0</v>
      </c>
      <c r="S593" s="1"/>
      <c r="T593" s="436"/>
      <c r="U593" s="79">
        <f t="shared" si="192"/>
        <v>0</v>
      </c>
      <c r="V593" s="1"/>
      <c r="W593" s="436"/>
      <c r="X593" s="79">
        <f t="shared" si="193"/>
        <v>0</v>
      </c>
      <c r="Y593" s="1"/>
      <c r="Z593" s="436"/>
      <c r="AA593" s="79">
        <f t="shared" si="194"/>
        <v>0</v>
      </c>
    </row>
    <row r="594" spans="1:27" customFormat="1" ht="17.25" customHeight="1">
      <c r="A594" s="1"/>
      <c r="B594" s="137">
        <v>9781789272772</v>
      </c>
      <c r="C594" s="292" t="s">
        <v>1065</v>
      </c>
      <c r="D594" s="29" t="s">
        <v>1031</v>
      </c>
      <c r="E594" s="29" t="s">
        <v>56</v>
      </c>
      <c r="F594" s="93" t="s">
        <v>235</v>
      </c>
      <c r="G594" s="236" t="s">
        <v>1066</v>
      </c>
      <c r="H594" s="403"/>
      <c r="I594" s="260">
        <v>15.5</v>
      </c>
      <c r="J594" s="405"/>
      <c r="K594" s="76">
        <f t="shared" si="188"/>
        <v>15.5</v>
      </c>
      <c r="L594" s="77">
        <f t="shared" si="189"/>
        <v>0</v>
      </c>
      <c r="M594" s="432">
        <v>0</v>
      </c>
      <c r="N594" s="78">
        <f t="shared" si="190"/>
        <v>0</v>
      </c>
      <c r="O594" s="434"/>
      <c r="P594" s="1"/>
      <c r="Q594" s="436"/>
      <c r="R594" s="79">
        <f t="shared" si="191"/>
        <v>0</v>
      </c>
      <c r="S594" s="1"/>
      <c r="T594" s="436"/>
      <c r="U594" s="79">
        <f t="shared" si="192"/>
        <v>0</v>
      </c>
      <c r="V594" s="1"/>
      <c r="W594" s="436"/>
      <c r="X594" s="79">
        <f t="shared" si="193"/>
        <v>0</v>
      </c>
      <c r="Y594" s="1"/>
      <c r="Z594" s="436"/>
      <c r="AA594" s="79">
        <f t="shared" si="194"/>
        <v>0</v>
      </c>
    </row>
    <row r="595" spans="1:27" customFormat="1" ht="17.25" customHeight="1">
      <c r="A595" s="1"/>
      <c r="B595" s="118">
        <v>9780717183562</v>
      </c>
      <c r="C595" s="30" t="s">
        <v>2191</v>
      </c>
      <c r="D595" s="29" t="s">
        <v>1031</v>
      </c>
      <c r="E595" s="29"/>
      <c r="F595" s="93" t="s">
        <v>254</v>
      </c>
      <c r="G595" s="236"/>
      <c r="H595" s="403"/>
      <c r="I595" s="260">
        <v>10.95</v>
      </c>
      <c r="J595" s="405"/>
      <c r="K595" s="76">
        <f t="shared" si="188"/>
        <v>10.95</v>
      </c>
      <c r="L595" s="77">
        <f t="shared" si="189"/>
        <v>0</v>
      </c>
      <c r="M595" s="432">
        <v>0</v>
      </c>
      <c r="N595" s="78">
        <f t="shared" si="190"/>
        <v>0</v>
      </c>
      <c r="O595" s="434"/>
      <c r="P595" s="1"/>
      <c r="Q595" s="436"/>
      <c r="R595" s="79">
        <f t="shared" si="191"/>
        <v>0</v>
      </c>
      <c r="S595" s="1"/>
      <c r="T595" s="436"/>
      <c r="U595" s="79">
        <f t="shared" si="192"/>
        <v>0</v>
      </c>
      <c r="V595" s="1"/>
      <c r="W595" s="436"/>
      <c r="X595" s="79">
        <f t="shared" si="193"/>
        <v>0</v>
      </c>
      <c r="Y595" s="1"/>
      <c r="Z595" s="436"/>
      <c r="AA595" s="79">
        <f t="shared" si="194"/>
        <v>0</v>
      </c>
    </row>
    <row r="596" spans="1:27" s="417" customFormat="1" ht="17.25" customHeight="1">
      <c r="A596" s="463"/>
      <c r="B596" s="464"/>
      <c r="C596" s="400" t="s">
        <v>2192</v>
      </c>
      <c r="D596" s="400"/>
      <c r="E596" s="401"/>
      <c r="F596" s="402"/>
      <c r="G596" s="402"/>
      <c r="H596" s="403"/>
      <c r="I596" s="404"/>
      <c r="J596" s="405"/>
      <c r="K596" s="465">
        <f t="shared" si="188"/>
        <v>0</v>
      </c>
      <c r="L596" s="466">
        <f t="shared" si="189"/>
        <v>0</v>
      </c>
      <c r="M596" s="432">
        <v>0</v>
      </c>
      <c r="N596" s="467">
        <f t="shared" si="190"/>
        <v>0</v>
      </c>
      <c r="O596" s="434"/>
      <c r="P596" s="463"/>
      <c r="Q596" s="436"/>
      <c r="R596" s="468">
        <f t="shared" si="191"/>
        <v>0</v>
      </c>
      <c r="S596" s="463"/>
      <c r="T596" s="436"/>
      <c r="U596" s="468">
        <f t="shared" si="192"/>
        <v>0</v>
      </c>
      <c r="V596" s="463"/>
      <c r="W596" s="436"/>
      <c r="X596" s="468">
        <f t="shared" si="193"/>
        <v>0</v>
      </c>
      <c r="Y596" s="463"/>
      <c r="Z596" s="436"/>
      <c r="AA596" s="468">
        <f t="shared" si="194"/>
        <v>0</v>
      </c>
    </row>
    <row r="597" spans="1:27" s="417" customFormat="1" ht="17.25" customHeight="1">
      <c r="A597" s="463"/>
      <c r="B597" s="464"/>
      <c r="C597" s="469"/>
      <c r="D597" s="470"/>
      <c r="E597" s="401"/>
      <c r="F597" s="471"/>
      <c r="G597" s="402"/>
      <c r="H597" s="403"/>
      <c r="I597" s="472"/>
      <c r="J597" s="405"/>
      <c r="K597" s="465">
        <f t="shared" si="188"/>
        <v>0</v>
      </c>
      <c r="L597" s="466">
        <f t="shared" si="189"/>
        <v>0</v>
      </c>
      <c r="M597" s="432">
        <v>0</v>
      </c>
      <c r="N597" s="467">
        <f t="shared" si="190"/>
        <v>0</v>
      </c>
      <c r="O597" s="434"/>
      <c r="P597" s="463"/>
      <c r="Q597" s="436"/>
      <c r="R597" s="468">
        <f t="shared" si="191"/>
        <v>0</v>
      </c>
      <c r="S597" s="463"/>
      <c r="T597" s="436"/>
      <c r="U597" s="468">
        <f t="shared" si="192"/>
        <v>0</v>
      </c>
      <c r="V597" s="463"/>
      <c r="W597" s="436"/>
      <c r="X597" s="468">
        <f t="shared" si="193"/>
        <v>0</v>
      </c>
      <c r="Y597" s="463"/>
      <c r="Z597" s="436"/>
      <c r="AA597" s="468">
        <f t="shared" si="194"/>
        <v>0</v>
      </c>
    </row>
    <row r="598" spans="1:27" s="417" customFormat="1" ht="17.25" customHeight="1">
      <c r="A598" s="463"/>
      <c r="B598" s="464"/>
      <c r="C598" s="473"/>
      <c r="D598" s="470"/>
      <c r="E598" s="401"/>
      <c r="F598" s="471"/>
      <c r="G598" s="402"/>
      <c r="H598" s="403"/>
      <c r="I598" s="472"/>
      <c r="J598" s="405"/>
      <c r="K598" s="465">
        <f t="shared" si="188"/>
        <v>0</v>
      </c>
      <c r="L598" s="466">
        <f t="shared" si="189"/>
        <v>0</v>
      </c>
      <c r="M598" s="432">
        <v>0</v>
      </c>
      <c r="N598" s="467">
        <f t="shared" si="190"/>
        <v>0</v>
      </c>
      <c r="O598" s="434"/>
      <c r="P598" s="463"/>
      <c r="Q598" s="436"/>
      <c r="R598" s="468">
        <f t="shared" si="191"/>
        <v>0</v>
      </c>
      <c r="S598" s="463"/>
      <c r="T598" s="436"/>
      <c r="U598" s="468">
        <f t="shared" si="192"/>
        <v>0</v>
      </c>
      <c r="V598" s="463"/>
      <c r="W598" s="436"/>
      <c r="X598" s="468">
        <f t="shared" si="193"/>
        <v>0</v>
      </c>
      <c r="Y598" s="463"/>
      <c r="Z598" s="436"/>
      <c r="AA598" s="468">
        <f t="shared" si="194"/>
        <v>0</v>
      </c>
    </row>
    <row r="599" spans="1:27" s="417" customFormat="1" ht="17.25" customHeight="1">
      <c r="A599" s="463"/>
      <c r="B599" s="464"/>
      <c r="C599" s="473"/>
      <c r="D599" s="470"/>
      <c r="E599" s="401"/>
      <c r="F599" s="471"/>
      <c r="G599" s="402"/>
      <c r="H599" s="403"/>
      <c r="I599" s="472"/>
      <c r="J599" s="405"/>
      <c r="K599" s="465">
        <f t="shared" si="188"/>
        <v>0</v>
      </c>
      <c r="L599" s="466">
        <f t="shared" si="189"/>
        <v>0</v>
      </c>
      <c r="M599" s="432">
        <v>0</v>
      </c>
      <c r="N599" s="467">
        <f t="shared" si="190"/>
        <v>0</v>
      </c>
      <c r="O599" s="434"/>
      <c r="P599" s="463"/>
      <c r="Q599" s="436"/>
      <c r="R599" s="468">
        <f t="shared" si="191"/>
        <v>0</v>
      </c>
      <c r="S599" s="463"/>
      <c r="T599" s="436"/>
      <c r="U599" s="468">
        <f t="shared" si="192"/>
        <v>0</v>
      </c>
      <c r="V599" s="463"/>
      <c r="W599" s="436"/>
      <c r="X599" s="468">
        <f t="shared" si="193"/>
        <v>0</v>
      </c>
      <c r="Y599" s="463"/>
      <c r="Z599" s="436"/>
      <c r="AA599" s="468">
        <f t="shared" si="194"/>
        <v>0</v>
      </c>
    </row>
    <row r="600" spans="1:27" customFormat="1" ht="17.25" customHeight="1">
      <c r="A600" s="1"/>
      <c r="B600" s="100"/>
      <c r="C600" s="132" t="s">
        <v>284</v>
      </c>
      <c r="D600" s="133"/>
      <c r="E600" s="97"/>
      <c r="F600" s="98"/>
      <c r="G600" s="99"/>
      <c r="H600" s="198"/>
      <c r="I600" s="101"/>
      <c r="J600" s="102"/>
      <c r="K600" s="103"/>
      <c r="L600" s="104"/>
      <c r="M600" s="105"/>
      <c r="N600" s="105"/>
      <c r="O600" s="100"/>
      <c r="P600" s="1"/>
      <c r="Q600" s="219"/>
      <c r="R600" s="221"/>
      <c r="S600" s="1"/>
      <c r="U600" s="222"/>
      <c r="V600" s="1"/>
      <c r="X600" s="222"/>
      <c r="Y600" s="1"/>
      <c r="AA600" s="222"/>
    </row>
    <row r="601" spans="1:27" customFormat="1" ht="17.25" customHeight="1">
      <c r="A601" s="1"/>
      <c r="B601" s="106" t="s">
        <v>2193</v>
      </c>
      <c r="C601" s="151"/>
      <c r="D601" s="152"/>
      <c r="E601" s="152"/>
      <c r="F601" s="151"/>
      <c r="G601" s="151"/>
      <c r="H601" s="112">
        <f>SUM(H580:H600)</f>
        <v>0</v>
      </c>
      <c r="I601" s="244"/>
      <c r="J601" s="114"/>
      <c r="K601" s="114"/>
      <c r="L601" s="115">
        <f>SUM(L580:L600)</f>
        <v>0</v>
      </c>
      <c r="M601" s="153"/>
      <c r="N601" s="117">
        <f>SUM(N580:N600)</f>
        <v>0</v>
      </c>
      <c r="O601" s="167"/>
      <c r="P601" s="1"/>
      <c r="Q601" s="219"/>
      <c r="R601" s="221"/>
      <c r="U601" s="222"/>
      <c r="X601" s="222"/>
      <c r="AA601" s="222"/>
    </row>
    <row r="602" spans="1:27" customFormat="1" ht="17.25" customHeight="1">
      <c r="A602" s="1"/>
      <c r="B602" s="154"/>
      <c r="C602" s="155"/>
      <c r="D602" s="155"/>
      <c r="E602" s="156"/>
      <c r="F602" s="157"/>
      <c r="G602" s="157"/>
      <c r="H602" s="120"/>
      <c r="I602" s="220"/>
      <c r="J602" s="4"/>
      <c r="K602" s="4"/>
      <c r="L602" s="4"/>
      <c r="M602" s="128"/>
      <c r="N602" s="128"/>
      <c r="O602" s="157"/>
      <c r="P602" s="1"/>
      <c r="Q602" s="219"/>
      <c r="R602" s="221"/>
      <c r="U602" s="222"/>
      <c r="X602" s="222"/>
      <c r="AA602" s="222"/>
    </row>
    <row r="603" spans="1:27" customFormat="1" ht="30" customHeight="1">
      <c r="A603" s="1"/>
      <c r="B603" s="387" t="s">
        <v>2194</v>
      </c>
      <c r="C603" s="371"/>
      <c r="D603" s="371"/>
      <c r="E603" s="371"/>
      <c r="F603" s="371"/>
      <c r="G603" s="371"/>
      <c r="H603" s="371"/>
      <c r="I603" s="371"/>
      <c r="J603" s="371"/>
      <c r="K603" s="371"/>
      <c r="L603" s="371"/>
      <c r="M603" s="371"/>
      <c r="N603" s="371"/>
      <c r="O603" s="372"/>
      <c r="P603" s="1"/>
      <c r="Q603" s="219"/>
      <c r="R603" s="221"/>
      <c r="U603" s="222"/>
      <c r="X603" s="222"/>
      <c r="AA603" s="222"/>
    </row>
    <row r="604" spans="1:27" customFormat="1" ht="30" customHeight="1">
      <c r="A604" s="15"/>
      <c r="B604" s="144" t="s">
        <v>78</v>
      </c>
      <c r="C604" s="28" t="s">
        <v>79</v>
      </c>
      <c r="D604" s="28" t="s">
        <v>80</v>
      </c>
      <c r="E604" s="28" t="s">
        <v>81</v>
      </c>
      <c r="F604" s="145" t="s">
        <v>82</v>
      </c>
      <c r="G604" s="28" t="s">
        <v>83</v>
      </c>
      <c r="H604" s="146" t="s">
        <v>84</v>
      </c>
      <c r="I604" s="147" t="s">
        <v>85</v>
      </c>
      <c r="J604" s="148" t="s">
        <v>86</v>
      </c>
      <c r="K604" s="148" t="s">
        <v>87</v>
      </c>
      <c r="L604" s="148" t="s">
        <v>88</v>
      </c>
      <c r="M604" s="149" t="s">
        <v>89</v>
      </c>
      <c r="N604" s="149" t="s">
        <v>90</v>
      </c>
      <c r="O604" s="28" t="s">
        <v>91</v>
      </c>
      <c r="P604" s="15"/>
      <c r="Q604" s="385" t="s">
        <v>92</v>
      </c>
      <c r="R604" s="379"/>
      <c r="S604" s="15"/>
      <c r="T604" s="385" t="s">
        <v>93</v>
      </c>
      <c r="U604" s="379"/>
      <c r="V604" s="15"/>
      <c r="W604" s="385" t="s">
        <v>94</v>
      </c>
      <c r="X604" s="379"/>
      <c r="Y604" s="15"/>
      <c r="Z604" s="386" t="s">
        <v>95</v>
      </c>
      <c r="AA604" s="379"/>
    </row>
    <row r="605" spans="1:27" s="417" customFormat="1" ht="17.25" customHeight="1">
      <c r="A605" s="463"/>
      <c r="B605" s="489"/>
      <c r="C605" s="490"/>
      <c r="D605" s="491"/>
      <c r="E605" s="492"/>
      <c r="F605" s="493"/>
      <c r="G605" s="494"/>
      <c r="H605" s="403"/>
      <c r="I605" s="495"/>
      <c r="J605" s="405"/>
      <c r="K605" s="465">
        <f t="shared" ref="K605:K612" si="195">I605-(I605*J605)</f>
        <v>0</v>
      </c>
      <c r="L605" s="466">
        <f t="shared" ref="L605:L612" si="196">K605*H605</f>
        <v>0</v>
      </c>
      <c r="M605" s="432">
        <v>0</v>
      </c>
      <c r="N605" s="467">
        <f t="shared" ref="N605:N612" si="197">L605+(L605*M605)</f>
        <v>0</v>
      </c>
      <c r="O605" s="434"/>
      <c r="P605" s="463"/>
      <c r="Q605" s="436"/>
      <c r="R605" s="468">
        <f t="shared" ref="R605:R612" si="198">IF(Q605="YES",$H605,0)</f>
        <v>0</v>
      </c>
      <c r="S605" s="463"/>
      <c r="T605" s="436"/>
      <c r="U605" s="468">
        <f t="shared" ref="U605:U612" si="199">IF(T605="YES",$H605,0)</f>
        <v>0</v>
      </c>
      <c r="V605" s="463"/>
      <c r="W605" s="436"/>
      <c r="X605" s="468">
        <f t="shared" ref="X605:X612" si="200">IF(W605="YES",$H605,0)</f>
        <v>0</v>
      </c>
      <c r="Y605" s="463"/>
      <c r="Z605" s="436"/>
      <c r="AA605" s="468">
        <f t="shared" ref="AA605:AA612" si="201">IF(Z605="YES",$H605,0)</f>
        <v>0</v>
      </c>
    </row>
    <row r="606" spans="1:27" s="417" customFormat="1" ht="17.25" customHeight="1">
      <c r="A606" s="463"/>
      <c r="B606" s="464"/>
      <c r="C606" s="490"/>
      <c r="D606" s="400"/>
      <c r="E606" s="401"/>
      <c r="F606" s="402"/>
      <c r="G606" s="402"/>
      <c r="H606" s="403"/>
      <c r="I606" s="404"/>
      <c r="J606" s="405"/>
      <c r="K606" s="465">
        <f t="shared" si="195"/>
        <v>0</v>
      </c>
      <c r="L606" s="466">
        <f t="shared" si="196"/>
        <v>0</v>
      </c>
      <c r="M606" s="432">
        <v>0</v>
      </c>
      <c r="N606" s="467">
        <f t="shared" si="197"/>
        <v>0</v>
      </c>
      <c r="O606" s="434"/>
      <c r="P606" s="463"/>
      <c r="Q606" s="436"/>
      <c r="R606" s="468">
        <f t="shared" si="198"/>
        <v>0</v>
      </c>
      <c r="S606" s="463"/>
      <c r="T606" s="436"/>
      <c r="U606" s="468">
        <f t="shared" si="199"/>
        <v>0</v>
      </c>
      <c r="V606" s="463"/>
      <c r="W606" s="436"/>
      <c r="X606" s="468">
        <f t="shared" si="200"/>
        <v>0</v>
      </c>
      <c r="Y606" s="463"/>
      <c r="Z606" s="436"/>
      <c r="AA606" s="468">
        <f t="shared" si="201"/>
        <v>0</v>
      </c>
    </row>
    <row r="607" spans="1:27" s="417" customFormat="1" ht="17.25" customHeight="1">
      <c r="A607" s="463"/>
      <c r="B607" s="489"/>
      <c r="C607" s="490"/>
      <c r="D607" s="491"/>
      <c r="E607" s="492"/>
      <c r="F607" s="493"/>
      <c r="G607" s="496"/>
      <c r="H607" s="403"/>
      <c r="I607" s="495"/>
      <c r="J607" s="405"/>
      <c r="K607" s="465">
        <f t="shared" si="195"/>
        <v>0</v>
      </c>
      <c r="L607" s="466">
        <f t="shared" si="196"/>
        <v>0</v>
      </c>
      <c r="M607" s="432">
        <v>0</v>
      </c>
      <c r="N607" s="467">
        <f t="shared" si="197"/>
        <v>0</v>
      </c>
      <c r="O607" s="434"/>
      <c r="P607" s="463"/>
      <c r="Q607" s="436"/>
      <c r="R607" s="468">
        <f t="shared" si="198"/>
        <v>0</v>
      </c>
      <c r="S607" s="463"/>
      <c r="T607" s="436"/>
      <c r="U607" s="468">
        <f t="shared" si="199"/>
        <v>0</v>
      </c>
      <c r="V607" s="463"/>
      <c r="W607" s="436"/>
      <c r="X607" s="468">
        <f t="shared" si="200"/>
        <v>0</v>
      </c>
      <c r="Y607" s="463"/>
      <c r="Z607" s="436"/>
      <c r="AA607" s="468">
        <f t="shared" si="201"/>
        <v>0</v>
      </c>
    </row>
    <row r="608" spans="1:27" s="417" customFormat="1" ht="17.25" customHeight="1">
      <c r="A608" s="463"/>
      <c r="B608" s="489"/>
      <c r="C608" s="497"/>
      <c r="D608" s="498"/>
      <c r="E608" s="492"/>
      <c r="F608" s="474"/>
      <c r="G608" s="496"/>
      <c r="H608" s="403"/>
      <c r="I608" s="495"/>
      <c r="J608" s="405"/>
      <c r="K608" s="465">
        <f t="shared" si="195"/>
        <v>0</v>
      </c>
      <c r="L608" s="466">
        <f t="shared" si="196"/>
        <v>0</v>
      </c>
      <c r="M608" s="432">
        <v>0</v>
      </c>
      <c r="N608" s="467">
        <f t="shared" si="197"/>
        <v>0</v>
      </c>
      <c r="O608" s="434"/>
      <c r="P608" s="463"/>
      <c r="Q608" s="436"/>
      <c r="R608" s="468">
        <f t="shared" si="198"/>
        <v>0</v>
      </c>
      <c r="S608" s="463"/>
      <c r="T608" s="436"/>
      <c r="U608" s="468">
        <f t="shared" si="199"/>
        <v>0</v>
      </c>
      <c r="V608" s="463"/>
      <c r="W608" s="436"/>
      <c r="X608" s="468">
        <f t="shared" si="200"/>
        <v>0</v>
      </c>
      <c r="Y608" s="463"/>
      <c r="Z608" s="436"/>
      <c r="AA608" s="468">
        <f t="shared" si="201"/>
        <v>0</v>
      </c>
    </row>
    <row r="609" spans="1:27" s="417" customFormat="1" ht="17.25" customHeight="1">
      <c r="A609" s="463"/>
      <c r="B609" s="464"/>
      <c r="C609" s="473"/>
      <c r="D609" s="498"/>
      <c r="E609" s="401"/>
      <c r="F609" s="471"/>
      <c r="G609" s="402"/>
      <c r="H609" s="403"/>
      <c r="I609" s="472"/>
      <c r="J609" s="405"/>
      <c r="K609" s="465">
        <f t="shared" si="195"/>
        <v>0</v>
      </c>
      <c r="L609" s="466">
        <f t="shared" si="196"/>
        <v>0</v>
      </c>
      <c r="M609" s="432">
        <v>0</v>
      </c>
      <c r="N609" s="467">
        <f t="shared" si="197"/>
        <v>0</v>
      </c>
      <c r="O609" s="434"/>
      <c r="P609" s="463"/>
      <c r="Q609" s="436"/>
      <c r="R609" s="468">
        <f t="shared" si="198"/>
        <v>0</v>
      </c>
      <c r="S609" s="463"/>
      <c r="T609" s="436"/>
      <c r="U609" s="468">
        <f t="shared" si="199"/>
        <v>0</v>
      </c>
      <c r="V609" s="463"/>
      <c r="W609" s="436"/>
      <c r="X609" s="468">
        <f t="shared" si="200"/>
        <v>0</v>
      </c>
      <c r="Y609" s="463"/>
      <c r="Z609" s="436"/>
      <c r="AA609" s="468">
        <f t="shared" si="201"/>
        <v>0</v>
      </c>
    </row>
    <row r="610" spans="1:27" s="417" customFormat="1" ht="17.25" customHeight="1">
      <c r="A610" s="463"/>
      <c r="B610" s="464"/>
      <c r="C610" s="469"/>
      <c r="D610" s="498"/>
      <c r="E610" s="401"/>
      <c r="F610" s="471"/>
      <c r="G610" s="402"/>
      <c r="H610" s="403"/>
      <c r="I610" s="472"/>
      <c r="J610" s="405"/>
      <c r="K610" s="465">
        <f t="shared" si="195"/>
        <v>0</v>
      </c>
      <c r="L610" s="466">
        <f t="shared" si="196"/>
        <v>0</v>
      </c>
      <c r="M610" s="432">
        <v>0</v>
      </c>
      <c r="N610" s="467">
        <f t="shared" si="197"/>
        <v>0</v>
      </c>
      <c r="O610" s="434"/>
      <c r="P610" s="463"/>
      <c r="Q610" s="436"/>
      <c r="R610" s="468">
        <f t="shared" si="198"/>
        <v>0</v>
      </c>
      <c r="S610" s="463"/>
      <c r="T610" s="436"/>
      <c r="U610" s="468">
        <f t="shared" si="199"/>
        <v>0</v>
      </c>
      <c r="V610" s="463"/>
      <c r="W610" s="436"/>
      <c r="X610" s="468">
        <f t="shared" si="200"/>
        <v>0</v>
      </c>
      <c r="Y610" s="463"/>
      <c r="Z610" s="436"/>
      <c r="AA610" s="468">
        <f t="shared" si="201"/>
        <v>0</v>
      </c>
    </row>
    <row r="611" spans="1:27" s="417" customFormat="1" ht="17.25" customHeight="1">
      <c r="A611" s="463"/>
      <c r="B611" s="464"/>
      <c r="C611" s="473"/>
      <c r="D611" s="498"/>
      <c r="E611" s="401"/>
      <c r="F611" s="471"/>
      <c r="G611" s="402"/>
      <c r="H611" s="403"/>
      <c r="I611" s="472"/>
      <c r="J611" s="405"/>
      <c r="K611" s="465">
        <f t="shared" si="195"/>
        <v>0</v>
      </c>
      <c r="L611" s="466">
        <f t="shared" si="196"/>
        <v>0</v>
      </c>
      <c r="M611" s="432">
        <v>0</v>
      </c>
      <c r="N611" s="467">
        <f t="shared" si="197"/>
        <v>0</v>
      </c>
      <c r="O611" s="434"/>
      <c r="P611" s="463"/>
      <c r="Q611" s="436"/>
      <c r="R611" s="468">
        <f t="shared" si="198"/>
        <v>0</v>
      </c>
      <c r="S611" s="463"/>
      <c r="T611" s="436"/>
      <c r="U611" s="468">
        <f t="shared" si="199"/>
        <v>0</v>
      </c>
      <c r="V611" s="463"/>
      <c r="W611" s="436"/>
      <c r="X611" s="468">
        <f t="shared" si="200"/>
        <v>0</v>
      </c>
      <c r="Y611" s="463"/>
      <c r="Z611" s="436"/>
      <c r="AA611" s="468">
        <f t="shared" si="201"/>
        <v>0</v>
      </c>
    </row>
    <row r="612" spans="1:27" s="417" customFormat="1" ht="17.25" customHeight="1">
      <c r="A612" s="463"/>
      <c r="B612" s="464"/>
      <c r="C612" s="473"/>
      <c r="D612" s="498"/>
      <c r="E612" s="401"/>
      <c r="F612" s="471"/>
      <c r="G612" s="402"/>
      <c r="H612" s="403"/>
      <c r="I612" s="472"/>
      <c r="J612" s="405"/>
      <c r="K612" s="465">
        <f t="shared" si="195"/>
        <v>0</v>
      </c>
      <c r="L612" s="466">
        <f t="shared" si="196"/>
        <v>0</v>
      </c>
      <c r="M612" s="432">
        <v>0</v>
      </c>
      <c r="N612" s="467">
        <f t="shared" si="197"/>
        <v>0</v>
      </c>
      <c r="O612" s="434"/>
      <c r="P612" s="463"/>
      <c r="Q612" s="436"/>
      <c r="R612" s="468">
        <f t="shared" si="198"/>
        <v>0</v>
      </c>
      <c r="S612" s="463"/>
      <c r="T612" s="436"/>
      <c r="U612" s="468">
        <f t="shared" si="199"/>
        <v>0</v>
      </c>
      <c r="V612" s="463"/>
      <c r="W612" s="436"/>
      <c r="X612" s="468">
        <f t="shared" si="200"/>
        <v>0</v>
      </c>
      <c r="Y612" s="463"/>
      <c r="Z612" s="436"/>
      <c r="AA612" s="468">
        <f t="shared" si="201"/>
        <v>0</v>
      </c>
    </row>
    <row r="613" spans="1:27" customFormat="1" ht="17.25" customHeight="1">
      <c r="A613" s="1"/>
      <c r="B613" s="100"/>
      <c r="C613" s="132" t="s">
        <v>284</v>
      </c>
      <c r="D613" s="133"/>
      <c r="E613" s="97"/>
      <c r="F613" s="98"/>
      <c r="G613" s="99"/>
      <c r="H613" s="198"/>
      <c r="I613" s="101"/>
      <c r="J613" s="102"/>
      <c r="K613" s="103"/>
      <c r="L613" s="104"/>
      <c r="M613" s="105"/>
      <c r="N613" s="105"/>
      <c r="O613" s="100"/>
      <c r="P613" s="1"/>
      <c r="Q613" s="219"/>
      <c r="R613" s="221"/>
      <c r="S613" s="1"/>
      <c r="U613" s="222"/>
      <c r="V613" s="1"/>
      <c r="X613" s="222"/>
      <c r="Y613" s="1"/>
      <c r="AA613" s="222"/>
    </row>
    <row r="614" spans="1:27" customFormat="1" ht="17.25" customHeight="1">
      <c r="A614" s="1"/>
      <c r="B614" s="106" t="s">
        <v>2195</v>
      </c>
      <c r="C614" s="151"/>
      <c r="D614" s="152"/>
      <c r="E614" s="152"/>
      <c r="F614" s="151"/>
      <c r="G614" s="151"/>
      <c r="H614" s="112">
        <f>SUM(H605:H613)</f>
        <v>0</v>
      </c>
      <c r="I614" s="244"/>
      <c r="J614" s="114"/>
      <c r="K614" s="114"/>
      <c r="L614" s="115">
        <f>SUM(L605:L613)</f>
        <v>0</v>
      </c>
      <c r="M614" s="153"/>
      <c r="N614" s="117">
        <f>SUM(N605:N613)</f>
        <v>0</v>
      </c>
      <c r="O614" s="167"/>
      <c r="P614" s="1"/>
      <c r="Q614" s="219"/>
      <c r="R614" s="221"/>
      <c r="U614" s="222"/>
      <c r="X614" s="222"/>
      <c r="AA614" s="222"/>
    </row>
    <row r="615" spans="1:27" customFormat="1" ht="17.25" customHeight="1">
      <c r="A615" s="1"/>
      <c r="B615" s="154"/>
      <c r="C615" s="155"/>
      <c r="D615" s="155"/>
      <c r="E615" s="156"/>
      <c r="F615" s="157"/>
      <c r="G615" s="157"/>
      <c r="H615" s="120"/>
      <c r="I615" s="220"/>
      <c r="J615" s="4"/>
      <c r="K615" s="4"/>
      <c r="L615" s="4"/>
      <c r="M615" s="128"/>
      <c r="N615" s="128"/>
      <c r="O615" s="157"/>
      <c r="P615" s="1"/>
      <c r="Q615" s="219"/>
      <c r="R615" s="221"/>
      <c r="U615" s="222"/>
      <c r="X615" s="222"/>
      <c r="AA615" s="222"/>
    </row>
    <row r="616" spans="1:27" customFormat="1" ht="30" customHeight="1">
      <c r="A616" s="1"/>
      <c r="B616" s="388" t="s">
        <v>2196</v>
      </c>
      <c r="C616" s="371"/>
      <c r="D616" s="371"/>
      <c r="E616" s="371"/>
      <c r="F616" s="371"/>
      <c r="G616" s="371"/>
      <c r="H616" s="371"/>
      <c r="I616" s="371"/>
      <c r="J616" s="371"/>
      <c r="K616" s="371"/>
      <c r="L616" s="371"/>
      <c r="M616" s="371"/>
      <c r="N616" s="371"/>
      <c r="O616" s="372"/>
      <c r="P616" s="1"/>
      <c r="Q616" s="219"/>
      <c r="R616" s="221"/>
      <c r="U616" s="222"/>
      <c r="X616" s="222"/>
      <c r="AA616" s="222"/>
    </row>
    <row r="617" spans="1:27" customFormat="1" ht="30" customHeight="1">
      <c r="A617" s="15"/>
      <c r="B617" s="144" t="s">
        <v>78</v>
      </c>
      <c r="C617" s="28" t="s">
        <v>79</v>
      </c>
      <c r="D617" s="28" t="s">
        <v>80</v>
      </c>
      <c r="E617" s="28" t="s">
        <v>81</v>
      </c>
      <c r="F617" s="145" t="s">
        <v>82</v>
      </c>
      <c r="G617" s="28" t="s">
        <v>83</v>
      </c>
      <c r="H617" s="146" t="s">
        <v>84</v>
      </c>
      <c r="I617" s="147" t="s">
        <v>85</v>
      </c>
      <c r="J617" s="148" t="s">
        <v>86</v>
      </c>
      <c r="K617" s="148" t="s">
        <v>87</v>
      </c>
      <c r="L617" s="148" t="s">
        <v>88</v>
      </c>
      <c r="M617" s="149" t="s">
        <v>89</v>
      </c>
      <c r="N617" s="149" t="s">
        <v>90</v>
      </c>
      <c r="O617" s="28" t="s">
        <v>91</v>
      </c>
      <c r="P617" s="15"/>
      <c r="Q617" s="385" t="s">
        <v>92</v>
      </c>
      <c r="R617" s="379"/>
      <c r="S617" s="15"/>
      <c r="T617" s="385" t="s">
        <v>93</v>
      </c>
      <c r="U617" s="379"/>
      <c r="V617" s="15"/>
      <c r="W617" s="385" t="s">
        <v>94</v>
      </c>
      <c r="X617" s="379"/>
      <c r="Y617" s="15"/>
      <c r="Z617" s="386" t="s">
        <v>95</v>
      </c>
      <c r="AA617" s="379"/>
    </row>
    <row r="618" spans="1:27" s="417" customFormat="1" ht="17.25" customHeight="1">
      <c r="A618" s="463"/>
      <c r="B618" s="489"/>
      <c r="C618" s="490"/>
      <c r="D618" s="491"/>
      <c r="E618" s="492"/>
      <c r="F618" s="493"/>
      <c r="G618" s="494"/>
      <c r="H618" s="403"/>
      <c r="I618" s="495"/>
      <c r="J618" s="405"/>
      <c r="K618" s="465">
        <f t="shared" ref="K618:K625" si="202">I618-(I618*J618)</f>
        <v>0</v>
      </c>
      <c r="L618" s="466">
        <f t="shared" ref="L618:L625" si="203">K618*H618</f>
        <v>0</v>
      </c>
      <c r="M618" s="432">
        <v>0</v>
      </c>
      <c r="N618" s="467">
        <f t="shared" ref="N618:N625" si="204">L618+(L618*M618)</f>
        <v>0</v>
      </c>
      <c r="O618" s="434"/>
      <c r="P618" s="463"/>
      <c r="Q618" s="436"/>
      <c r="R618" s="468">
        <f t="shared" ref="R618:R625" si="205">IF(Q618="YES",$H618,0)</f>
        <v>0</v>
      </c>
      <c r="S618" s="463"/>
      <c r="T618" s="436"/>
      <c r="U618" s="468">
        <f t="shared" ref="U618:U625" si="206">IF(T618="YES",$H618,0)</f>
        <v>0</v>
      </c>
      <c r="V618" s="463"/>
      <c r="W618" s="436"/>
      <c r="X618" s="468">
        <f t="shared" ref="X618:X625" si="207">IF(W618="YES",$H618,0)</f>
        <v>0</v>
      </c>
      <c r="Y618" s="463"/>
      <c r="Z618" s="436"/>
      <c r="AA618" s="468">
        <f t="shared" ref="AA618:AA625" si="208">IF(Z618="YES",$H618,0)</f>
        <v>0</v>
      </c>
    </row>
    <row r="619" spans="1:27" s="417" customFormat="1" ht="17.25" customHeight="1">
      <c r="A619" s="463"/>
      <c r="B619" s="464"/>
      <c r="C619" s="490"/>
      <c r="D619" s="400"/>
      <c r="E619" s="401"/>
      <c r="F619" s="402"/>
      <c r="G619" s="402"/>
      <c r="H619" s="403"/>
      <c r="I619" s="404"/>
      <c r="J619" s="405"/>
      <c r="K619" s="465">
        <f t="shared" si="202"/>
        <v>0</v>
      </c>
      <c r="L619" s="466">
        <f t="shared" si="203"/>
        <v>0</v>
      </c>
      <c r="M619" s="432">
        <v>0</v>
      </c>
      <c r="N619" s="467">
        <f t="shared" si="204"/>
        <v>0</v>
      </c>
      <c r="O619" s="434"/>
      <c r="P619" s="463"/>
      <c r="Q619" s="436"/>
      <c r="R619" s="468">
        <f t="shared" si="205"/>
        <v>0</v>
      </c>
      <c r="S619" s="463"/>
      <c r="T619" s="436"/>
      <c r="U619" s="468">
        <f t="shared" si="206"/>
        <v>0</v>
      </c>
      <c r="V619" s="463"/>
      <c r="W619" s="436"/>
      <c r="X619" s="468">
        <f t="shared" si="207"/>
        <v>0</v>
      </c>
      <c r="Y619" s="463"/>
      <c r="Z619" s="436"/>
      <c r="AA619" s="468">
        <f t="shared" si="208"/>
        <v>0</v>
      </c>
    </row>
    <row r="620" spans="1:27" s="417" customFormat="1" ht="17.25" customHeight="1">
      <c r="A620" s="463"/>
      <c r="B620" s="489"/>
      <c r="C620" s="490"/>
      <c r="D620" s="491"/>
      <c r="E620" s="492"/>
      <c r="F620" s="493"/>
      <c r="G620" s="496"/>
      <c r="H620" s="403"/>
      <c r="I620" s="495"/>
      <c r="J620" s="405"/>
      <c r="K620" s="465">
        <f t="shared" si="202"/>
        <v>0</v>
      </c>
      <c r="L620" s="466">
        <f t="shared" si="203"/>
        <v>0</v>
      </c>
      <c r="M620" s="432">
        <v>0</v>
      </c>
      <c r="N620" s="467">
        <f t="shared" si="204"/>
        <v>0</v>
      </c>
      <c r="O620" s="434"/>
      <c r="P620" s="463"/>
      <c r="Q620" s="436"/>
      <c r="R620" s="468">
        <f t="shared" si="205"/>
        <v>0</v>
      </c>
      <c r="S620" s="463"/>
      <c r="T620" s="436"/>
      <c r="U620" s="468">
        <f t="shared" si="206"/>
        <v>0</v>
      </c>
      <c r="V620" s="463"/>
      <c r="W620" s="436"/>
      <c r="X620" s="468">
        <f t="shared" si="207"/>
        <v>0</v>
      </c>
      <c r="Y620" s="463"/>
      <c r="Z620" s="436"/>
      <c r="AA620" s="468">
        <f t="shared" si="208"/>
        <v>0</v>
      </c>
    </row>
    <row r="621" spans="1:27" s="417" customFormat="1" ht="17.25" customHeight="1">
      <c r="A621" s="463"/>
      <c r="B621" s="489"/>
      <c r="C621" s="497"/>
      <c r="D621" s="498"/>
      <c r="E621" s="492"/>
      <c r="F621" s="474"/>
      <c r="G621" s="494"/>
      <c r="H621" s="403"/>
      <c r="I621" s="495"/>
      <c r="J621" s="405"/>
      <c r="K621" s="465">
        <f t="shared" si="202"/>
        <v>0</v>
      </c>
      <c r="L621" s="466">
        <f t="shared" si="203"/>
        <v>0</v>
      </c>
      <c r="M621" s="432">
        <v>0</v>
      </c>
      <c r="N621" s="467">
        <f t="shared" si="204"/>
        <v>0</v>
      </c>
      <c r="O621" s="434"/>
      <c r="P621" s="463"/>
      <c r="Q621" s="436"/>
      <c r="R621" s="468">
        <f t="shared" si="205"/>
        <v>0</v>
      </c>
      <c r="S621" s="463"/>
      <c r="T621" s="436"/>
      <c r="U621" s="468">
        <f t="shared" si="206"/>
        <v>0</v>
      </c>
      <c r="V621" s="463"/>
      <c r="W621" s="436"/>
      <c r="X621" s="468">
        <f t="shared" si="207"/>
        <v>0</v>
      </c>
      <c r="Y621" s="463"/>
      <c r="Z621" s="436"/>
      <c r="AA621" s="468">
        <f t="shared" si="208"/>
        <v>0</v>
      </c>
    </row>
    <row r="622" spans="1:27" s="417" customFormat="1" ht="17.25" customHeight="1">
      <c r="A622" s="463"/>
      <c r="B622" s="464"/>
      <c r="C622" s="473"/>
      <c r="D622" s="498"/>
      <c r="E622" s="401"/>
      <c r="F622" s="471"/>
      <c r="G622" s="402"/>
      <c r="H622" s="403"/>
      <c r="I622" s="472"/>
      <c r="J622" s="405"/>
      <c r="K622" s="465">
        <f t="shared" si="202"/>
        <v>0</v>
      </c>
      <c r="L622" s="466">
        <f t="shared" si="203"/>
        <v>0</v>
      </c>
      <c r="M622" s="432">
        <v>0</v>
      </c>
      <c r="N622" s="467">
        <f t="shared" si="204"/>
        <v>0</v>
      </c>
      <c r="O622" s="434"/>
      <c r="P622" s="463"/>
      <c r="Q622" s="436"/>
      <c r="R622" s="468">
        <f t="shared" si="205"/>
        <v>0</v>
      </c>
      <c r="S622" s="463"/>
      <c r="T622" s="436"/>
      <c r="U622" s="468">
        <f t="shared" si="206"/>
        <v>0</v>
      </c>
      <c r="V622" s="463"/>
      <c r="W622" s="436"/>
      <c r="X622" s="468">
        <f t="shared" si="207"/>
        <v>0</v>
      </c>
      <c r="Y622" s="463"/>
      <c r="Z622" s="436"/>
      <c r="AA622" s="468">
        <f t="shared" si="208"/>
        <v>0</v>
      </c>
    </row>
    <row r="623" spans="1:27" s="417" customFormat="1" ht="17.25" customHeight="1">
      <c r="A623" s="463"/>
      <c r="B623" s="464"/>
      <c r="C623" s="469"/>
      <c r="D623" s="498"/>
      <c r="E623" s="401"/>
      <c r="F623" s="471"/>
      <c r="G623" s="402"/>
      <c r="H623" s="403"/>
      <c r="I623" s="472"/>
      <c r="J623" s="405"/>
      <c r="K623" s="465">
        <f t="shared" si="202"/>
        <v>0</v>
      </c>
      <c r="L623" s="466">
        <f t="shared" si="203"/>
        <v>0</v>
      </c>
      <c r="M623" s="432">
        <v>0</v>
      </c>
      <c r="N623" s="467">
        <f t="shared" si="204"/>
        <v>0</v>
      </c>
      <c r="O623" s="434"/>
      <c r="P623" s="463"/>
      <c r="Q623" s="436"/>
      <c r="R623" s="468">
        <f t="shared" si="205"/>
        <v>0</v>
      </c>
      <c r="S623" s="463"/>
      <c r="T623" s="436"/>
      <c r="U623" s="468">
        <f t="shared" si="206"/>
        <v>0</v>
      </c>
      <c r="V623" s="463"/>
      <c r="W623" s="436"/>
      <c r="X623" s="468">
        <f t="shared" si="207"/>
        <v>0</v>
      </c>
      <c r="Y623" s="463"/>
      <c r="Z623" s="436"/>
      <c r="AA623" s="468">
        <f t="shared" si="208"/>
        <v>0</v>
      </c>
    </row>
    <row r="624" spans="1:27" s="417" customFormat="1" ht="17.25" customHeight="1">
      <c r="A624" s="463"/>
      <c r="B624" s="464"/>
      <c r="C624" s="473"/>
      <c r="D624" s="498"/>
      <c r="E624" s="401"/>
      <c r="F624" s="471"/>
      <c r="G624" s="402"/>
      <c r="H624" s="403"/>
      <c r="I624" s="472"/>
      <c r="J624" s="405"/>
      <c r="K624" s="465">
        <f t="shared" si="202"/>
        <v>0</v>
      </c>
      <c r="L624" s="466">
        <f t="shared" si="203"/>
        <v>0</v>
      </c>
      <c r="M624" s="432">
        <v>0</v>
      </c>
      <c r="N624" s="467">
        <f t="shared" si="204"/>
        <v>0</v>
      </c>
      <c r="O624" s="434"/>
      <c r="P624" s="463"/>
      <c r="Q624" s="436"/>
      <c r="R624" s="468">
        <f t="shared" si="205"/>
        <v>0</v>
      </c>
      <c r="S624" s="463"/>
      <c r="T624" s="436"/>
      <c r="U624" s="468">
        <f t="shared" si="206"/>
        <v>0</v>
      </c>
      <c r="V624" s="463"/>
      <c r="W624" s="436"/>
      <c r="X624" s="468">
        <f t="shared" si="207"/>
        <v>0</v>
      </c>
      <c r="Y624" s="463"/>
      <c r="Z624" s="436"/>
      <c r="AA624" s="468">
        <f t="shared" si="208"/>
        <v>0</v>
      </c>
    </row>
    <row r="625" spans="1:27" s="417" customFormat="1" ht="17.25" customHeight="1">
      <c r="A625" s="463"/>
      <c r="B625" s="464"/>
      <c r="C625" s="473"/>
      <c r="D625" s="498"/>
      <c r="E625" s="401"/>
      <c r="F625" s="471"/>
      <c r="G625" s="402"/>
      <c r="H625" s="403"/>
      <c r="I625" s="472"/>
      <c r="J625" s="405"/>
      <c r="K625" s="465">
        <f t="shared" si="202"/>
        <v>0</v>
      </c>
      <c r="L625" s="466">
        <f t="shared" si="203"/>
        <v>0</v>
      </c>
      <c r="M625" s="432">
        <v>0</v>
      </c>
      <c r="N625" s="467">
        <f t="shared" si="204"/>
        <v>0</v>
      </c>
      <c r="O625" s="434"/>
      <c r="P625" s="463"/>
      <c r="Q625" s="436"/>
      <c r="R625" s="468">
        <f t="shared" si="205"/>
        <v>0</v>
      </c>
      <c r="S625" s="463"/>
      <c r="T625" s="436"/>
      <c r="U625" s="468">
        <f t="shared" si="206"/>
        <v>0</v>
      </c>
      <c r="V625" s="463"/>
      <c r="W625" s="436"/>
      <c r="X625" s="468">
        <f t="shared" si="207"/>
        <v>0</v>
      </c>
      <c r="Y625" s="463"/>
      <c r="Z625" s="436"/>
      <c r="AA625" s="468">
        <f t="shared" si="208"/>
        <v>0</v>
      </c>
    </row>
    <row r="626" spans="1:27" customFormat="1" ht="17.25" customHeight="1">
      <c r="A626" s="1"/>
      <c r="B626" s="94"/>
      <c r="C626" s="95" t="s">
        <v>284</v>
      </c>
      <c r="D626" s="96"/>
      <c r="E626" s="293"/>
      <c r="F626" s="294"/>
      <c r="G626" s="295"/>
      <c r="H626" s="296"/>
      <c r="I626" s="297"/>
      <c r="J626" s="298"/>
      <c r="K626" s="299"/>
      <c r="L626" s="300"/>
      <c r="M626" s="301"/>
      <c r="N626" s="302"/>
      <c r="O626" s="303"/>
      <c r="P626" s="1"/>
      <c r="Q626" s="219"/>
      <c r="R626" s="221"/>
      <c r="S626" s="1"/>
      <c r="U626" s="222"/>
      <c r="V626" s="1"/>
      <c r="X626" s="222"/>
      <c r="Y626" s="1"/>
      <c r="AA626" s="222"/>
    </row>
    <row r="627" spans="1:27" customFormat="1" ht="17.25" customHeight="1">
      <c r="A627" s="1"/>
      <c r="B627" s="106" t="s">
        <v>2197</v>
      </c>
      <c r="C627" s="151"/>
      <c r="D627" s="152"/>
      <c r="E627" s="152"/>
      <c r="F627" s="151"/>
      <c r="G627" s="151"/>
      <c r="H627" s="112">
        <f>SUM(H618:H626)</f>
        <v>0</v>
      </c>
      <c r="I627" s="244"/>
      <c r="J627" s="114"/>
      <c r="K627" s="114"/>
      <c r="L627" s="115">
        <f>SUM(L618:L626)</f>
        <v>0</v>
      </c>
      <c r="M627" s="153"/>
      <c r="N627" s="117">
        <f>SUM(N618:N626)</f>
        <v>0</v>
      </c>
      <c r="O627" s="167"/>
      <c r="P627" s="1"/>
      <c r="Q627" s="219"/>
      <c r="R627" s="221"/>
      <c r="S627" s="1"/>
      <c r="U627" s="222"/>
      <c r="V627" s="1"/>
      <c r="X627" s="222"/>
      <c r="Y627" s="1"/>
      <c r="AA627" s="222"/>
    </row>
    <row r="628" spans="1:27" customFormat="1" ht="17.25" customHeight="1">
      <c r="A628" s="1"/>
      <c r="B628" s="154"/>
      <c r="C628" s="205"/>
      <c r="D628" s="155"/>
      <c r="E628" s="206"/>
      <c r="F628" s="155"/>
      <c r="G628" s="155"/>
      <c r="H628" s="154"/>
      <c r="I628" s="220"/>
      <c r="J628" s="4"/>
      <c r="K628" s="4"/>
      <c r="L628" s="4"/>
      <c r="M628" s="207"/>
      <c r="N628" s="207"/>
      <c r="O628" s="155"/>
      <c r="P628" s="1"/>
      <c r="Q628" s="219"/>
      <c r="R628" s="221"/>
      <c r="S628" s="1"/>
      <c r="U628" s="222"/>
      <c r="V628" s="1"/>
      <c r="X628" s="222"/>
      <c r="Y628" s="1"/>
      <c r="AA628" s="222"/>
    </row>
    <row r="629" spans="1:27" customFormat="1" ht="30" customHeight="1">
      <c r="A629" s="1"/>
      <c r="B629" s="387" t="s">
        <v>2198</v>
      </c>
      <c r="C629" s="371"/>
      <c r="D629" s="371"/>
      <c r="E629" s="371"/>
      <c r="F629" s="371"/>
      <c r="G629" s="371"/>
      <c r="H629" s="371"/>
      <c r="I629" s="371"/>
      <c r="J629" s="371"/>
      <c r="K629" s="371"/>
      <c r="L629" s="371"/>
      <c r="M629" s="371"/>
      <c r="N629" s="371"/>
      <c r="O629" s="372"/>
      <c r="P629" s="1"/>
      <c r="Q629" s="219"/>
      <c r="R629" s="221"/>
      <c r="S629" s="1"/>
      <c r="U629" s="222"/>
      <c r="V629" s="1"/>
      <c r="X629" s="222"/>
      <c r="Y629" s="1"/>
      <c r="AA629" s="222"/>
    </row>
    <row r="630" spans="1:27" customFormat="1" ht="30" customHeight="1">
      <c r="A630" s="15"/>
      <c r="B630" s="144" t="s">
        <v>78</v>
      </c>
      <c r="C630" s="28" t="s">
        <v>79</v>
      </c>
      <c r="D630" s="28" t="s">
        <v>80</v>
      </c>
      <c r="E630" s="28" t="s">
        <v>81</v>
      </c>
      <c r="F630" s="145" t="s">
        <v>82</v>
      </c>
      <c r="G630" s="28" t="s">
        <v>83</v>
      </c>
      <c r="H630" s="146" t="s">
        <v>84</v>
      </c>
      <c r="I630" s="147" t="s">
        <v>85</v>
      </c>
      <c r="J630" s="148" t="s">
        <v>86</v>
      </c>
      <c r="K630" s="148" t="s">
        <v>87</v>
      </c>
      <c r="L630" s="148" t="s">
        <v>88</v>
      </c>
      <c r="M630" s="149" t="s">
        <v>89</v>
      </c>
      <c r="N630" s="149" t="s">
        <v>90</v>
      </c>
      <c r="O630" s="28" t="s">
        <v>91</v>
      </c>
      <c r="P630" s="15"/>
      <c r="Q630" s="385" t="s">
        <v>92</v>
      </c>
      <c r="R630" s="379"/>
      <c r="S630" s="15"/>
      <c r="T630" s="385" t="s">
        <v>93</v>
      </c>
      <c r="U630" s="379"/>
      <c r="V630" s="15"/>
      <c r="W630" s="385" t="s">
        <v>94</v>
      </c>
      <c r="X630" s="379"/>
      <c r="Y630" s="15"/>
      <c r="Z630" s="386" t="s">
        <v>95</v>
      </c>
      <c r="AA630" s="379"/>
    </row>
    <row r="631" spans="1:27" customFormat="1" ht="17.25" customHeight="1">
      <c r="A631" s="1"/>
      <c r="B631" s="232">
        <v>9781845361464</v>
      </c>
      <c r="C631" s="86" t="s">
        <v>2199</v>
      </c>
      <c r="D631" s="208" t="s">
        <v>1081</v>
      </c>
      <c r="E631" s="93" t="s">
        <v>56</v>
      </c>
      <c r="F631" s="233" t="s">
        <v>140</v>
      </c>
      <c r="G631" s="233" t="s">
        <v>2200</v>
      </c>
      <c r="H631" s="418"/>
      <c r="I631" s="263">
        <v>11.95</v>
      </c>
      <c r="J631" s="405"/>
      <c r="K631" s="76">
        <f t="shared" ref="K631:K642" si="209">I631-(I631*J631)</f>
        <v>11.95</v>
      </c>
      <c r="L631" s="77">
        <f t="shared" ref="L631:L642" si="210">K631*H631</f>
        <v>0</v>
      </c>
      <c r="M631" s="432">
        <v>0</v>
      </c>
      <c r="N631" s="78">
        <f t="shared" ref="N631:N642" si="211">L631+(L631*M631)</f>
        <v>0</v>
      </c>
      <c r="O631" s="434"/>
      <c r="P631" s="1"/>
      <c r="Q631" s="436"/>
      <c r="R631" s="79">
        <f t="shared" ref="R631:R642" si="212">IF(Q631="YES",$H631,0)</f>
        <v>0</v>
      </c>
      <c r="S631" s="1"/>
      <c r="T631" s="436"/>
      <c r="U631" s="79">
        <f t="shared" ref="U631:U642" si="213">IF(T631="YES",$H631,0)</f>
        <v>0</v>
      </c>
      <c r="V631" s="1"/>
      <c r="W631" s="436"/>
      <c r="X631" s="79">
        <f t="shared" ref="X631:X642" si="214">IF(W631="YES",$H631,0)</f>
        <v>0</v>
      </c>
      <c r="Y631" s="1"/>
      <c r="Z631" s="436"/>
      <c r="AA631" s="79">
        <f t="shared" ref="AA631:AA642" si="215">IF(Z631="YES",$H631,0)</f>
        <v>0</v>
      </c>
    </row>
    <row r="632" spans="1:27" customFormat="1" ht="17.25" customHeight="1">
      <c r="A632" s="1"/>
      <c r="B632" s="232">
        <v>9781802301694</v>
      </c>
      <c r="C632" s="246" t="s">
        <v>2201</v>
      </c>
      <c r="D632" s="208" t="s">
        <v>1081</v>
      </c>
      <c r="E632" s="93" t="s">
        <v>54</v>
      </c>
      <c r="F632" s="233" t="s">
        <v>140</v>
      </c>
      <c r="G632" s="233" t="s">
        <v>2202</v>
      </c>
      <c r="H632" s="418"/>
      <c r="I632" s="263">
        <v>39.950000000000003</v>
      </c>
      <c r="J632" s="405"/>
      <c r="K632" s="76">
        <f t="shared" si="209"/>
        <v>39.950000000000003</v>
      </c>
      <c r="L632" s="77">
        <f t="shared" si="210"/>
        <v>0</v>
      </c>
      <c r="M632" s="432">
        <v>0</v>
      </c>
      <c r="N632" s="78">
        <f t="shared" si="211"/>
        <v>0</v>
      </c>
      <c r="O632" s="434"/>
      <c r="P632" s="1"/>
      <c r="Q632" s="436"/>
      <c r="R632" s="79">
        <f t="shared" si="212"/>
        <v>0</v>
      </c>
      <c r="S632" s="1"/>
      <c r="T632" s="436"/>
      <c r="U632" s="79">
        <f t="shared" si="213"/>
        <v>0</v>
      </c>
      <c r="V632" s="1"/>
      <c r="W632" s="436"/>
      <c r="X632" s="79">
        <f t="shared" si="214"/>
        <v>0</v>
      </c>
      <c r="Y632" s="1"/>
      <c r="Z632" s="436"/>
      <c r="AA632" s="79">
        <f t="shared" si="215"/>
        <v>0</v>
      </c>
    </row>
    <row r="633" spans="1:27" customFormat="1" ht="17.25" customHeight="1">
      <c r="A633" s="1"/>
      <c r="B633" s="304"/>
      <c r="C633" s="246" t="s">
        <v>2203</v>
      </c>
      <c r="D633" s="208" t="s">
        <v>1081</v>
      </c>
      <c r="E633" s="93" t="s">
        <v>54</v>
      </c>
      <c r="F633" s="233" t="s">
        <v>140</v>
      </c>
      <c r="G633" s="233" t="s">
        <v>2204</v>
      </c>
      <c r="H633" s="418"/>
      <c r="I633" s="263">
        <v>39.950000000000003</v>
      </c>
      <c r="J633" s="405"/>
      <c r="K633" s="76">
        <f t="shared" si="209"/>
        <v>39.950000000000003</v>
      </c>
      <c r="L633" s="77">
        <f t="shared" si="210"/>
        <v>0</v>
      </c>
      <c r="M633" s="432">
        <v>0</v>
      </c>
      <c r="N633" s="78">
        <f t="shared" si="211"/>
        <v>0</v>
      </c>
      <c r="O633" s="434"/>
      <c r="P633" s="1"/>
      <c r="Q633" s="436"/>
      <c r="R633" s="79">
        <f t="shared" si="212"/>
        <v>0</v>
      </c>
      <c r="S633" s="1"/>
      <c r="T633" s="436"/>
      <c r="U633" s="79">
        <f t="shared" si="213"/>
        <v>0</v>
      </c>
      <c r="V633" s="1"/>
      <c r="W633" s="436"/>
      <c r="X633" s="79">
        <f t="shared" si="214"/>
        <v>0</v>
      </c>
      <c r="Y633" s="1"/>
      <c r="Z633" s="436"/>
      <c r="AA633" s="79">
        <f t="shared" si="215"/>
        <v>0</v>
      </c>
    </row>
    <row r="634" spans="1:27" customFormat="1" ht="17.25" customHeight="1">
      <c r="A634" s="1"/>
      <c r="B634" s="91">
        <v>9781915595997</v>
      </c>
      <c r="C634" s="30" t="s">
        <v>2205</v>
      </c>
      <c r="D634" s="208" t="s">
        <v>1081</v>
      </c>
      <c r="E634" s="29" t="s">
        <v>54</v>
      </c>
      <c r="F634" s="93" t="s">
        <v>216</v>
      </c>
      <c r="G634" s="236" t="s">
        <v>2206</v>
      </c>
      <c r="H634" s="418"/>
      <c r="I634" s="260">
        <v>38.950000000000003</v>
      </c>
      <c r="J634" s="405"/>
      <c r="K634" s="76">
        <f t="shared" si="209"/>
        <v>38.950000000000003</v>
      </c>
      <c r="L634" s="77">
        <f t="shared" si="210"/>
        <v>0</v>
      </c>
      <c r="M634" s="432">
        <v>0</v>
      </c>
      <c r="N634" s="78">
        <f t="shared" si="211"/>
        <v>0</v>
      </c>
      <c r="O634" s="434"/>
      <c r="P634" s="1"/>
      <c r="Q634" s="436"/>
      <c r="R634" s="79">
        <f t="shared" si="212"/>
        <v>0</v>
      </c>
      <c r="S634" s="1"/>
      <c r="T634" s="436"/>
      <c r="U634" s="79">
        <f t="shared" si="213"/>
        <v>0</v>
      </c>
      <c r="V634" s="1"/>
      <c r="W634" s="436"/>
      <c r="X634" s="79">
        <f t="shared" si="214"/>
        <v>0</v>
      </c>
      <c r="Y634" s="1"/>
      <c r="Z634" s="436"/>
      <c r="AA634" s="79">
        <f t="shared" si="215"/>
        <v>0</v>
      </c>
    </row>
    <row r="635" spans="1:27" customFormat="1" ht="17.25" customHeight="1">
      <c r="A635" s="1"/>
      <c r="B635" s="91">
        <v>9781916832008</v>
      </c>
      <c r="C635" s="30" t="s">
        <v>2207</v>
      </c>
      <c r="D635" s="208" t="s">
        <v>1081</v>
      </c>
      <c r="E635" s="29" t="s">
        <v>56</v>
      </c>
      <c r="F635" s="93" t="s">
        <v>216</v>
      </c>
      <c r="G635" s="236" t="s">
        <v>2208</v>
      </c>
      <c r="H635" s="418"/>
      <c r="I635" s="260">
        <v>14.95</v>
      </c>
      <c r="J635" s="405"/>
      <c r="K635" s="76">
        <f t="shared" si="209"/>
        <v>14.95</v>
      </c>
      <c r="L635" s="77">
        <f t="shared" si="210"/>
        <v>0</v>
      </c>
      <c r="M635" s="432">
        <v>0</v>
      </c>
      <c r="N635" s="78">
        <f t="shared" si="211"/>
        <v>0</v>
      </c>
      <c r="O635" s="434"/>
      <c r="P635" s="1"/>
      <c r="Q635" s="436"/>
      <c r="R635" s="79">
        <f t="shared" si="212"/>
        <v>0</v>
      </c>
      <c r="S635" s="1"/>
      <c r="T635" s="436"/>
      <c r="U635" s="79">
        <f t="shared" si="213"/>
        <v>0</v>
      </c>
      <c r="V635" s="1"/>
      <c r="W635" s="436"/>
      <c r="X635" s="79">
        <f t="shared" si="214"/>
        <v>0</v>
      </c>
      <c r="Y635" s="1"/>
      <c r="Z635" s="436"/>
      <c r="AA635" s="79">
        <f t="shared" si="215"/>
        <v>0</v>
      </c>
    </row>
    <row r="636" spans="1:27" customFormat="1" ht="17.25" customHeight="1">
      <c r="A636" s="1"/>
      <c r="B636" s="71">
        <v>9781841316130</v>
      </c>
      <c r="C636" s="240" t="s">
        <v>2209</v>
      </c>
      <c r="D636" s="208" t="s">
        <v>1081</v>
      </c>
      <c r="E636" s="93" t="s">
        <v>56</v>
      </c>
      <c r="F636" s="73" t="s">
        <v>235</v>
      </c>
      <c r="G636" s="238" t="s">
        <v>2210</v>
      </c>
      <c r="H636" s="418"/>
      <c r="I636" s="150">
        <v>35</v>
      </c>
      <c r="J636" s="405"/>
      <c r="K636" s="76">
        <f t="shared" si="209"/>
        <v>35</v>
      </c>
      <c r="L636" s="77">
        <f t="shared" si="210"/>
        <v>0</v>
      </c>
      <c r="M636" s="432">
        <v>0</v>
      </c>
      <c r="N636" s="78">
        <f t="shared" si="211"/>
        <v>0</v>
      </c>
      <c r="O636" s="434"/>
      <c r="P636" s="1"/>
      <c r="Q636" s="436"/>
      <c r="R636" s="79">
        <f t="shared" si="212"/>
        <v>0</v>
      </c>
      <c r="S636" s="1"/>
      <c r="T636" s="436"/>
      <c r="U636" s="79">
        <f t="shared" si="213"/>
        <v>0</v>
      </c>
      <c r="V636" s="1"/>
      <c r="W636" s="436"/>
      <c r="X636" s="79">
        <f t="shared" si="214"/>
        <v>0</v>
      </c>
      <c r="Y636" s="1"/>
      <c r="Z636" s="436"/>
      <c r="AA636" s="79">
        <f t="shared" si="215"/>
        <v>0</v>
      </c>
    </row>
    <row r="637" spans="1:27" customFormat="1" ht="17.25" customHeight="1">
      <c r="A637" s="1"/>
      <c r="B637" s="71">
        <v>9781841315584</v>
      </c>
      <c r="C637" s="240" t="s">
        <v>2211</v>
      </c>
      <c r="D637" s="208" t="s">
        <v>1081</v>
      </c>
      <c r="E637" s="93" t="s">
        <v>56</v>
      </c>
      <c r="F637" s="73" t="s">
        <v>235</v>
      </c>
      <c r="G637" s="238" t="s">
        <v>2212</v>
      </c>
      <c r="H637" s="418"/>
      <c r="I637" s="150">
        <v>35</v>
      </c>
      <c r="J637" s="405"/>
      <c r="K637" s="76">
        <f t="shared" si="209"/>
        <v>35</v>
      </c>
      <c r="L637" s="77">
        <f t="shared" si="210"/>
        <v>0</v>
      </c>
      <c r="M637" s="432">
        <v>0</v>
      </c>
      <c r="N637" s="78">
        <f t="shared" si="211"/>
        <v>0</v>
      </c>
      <c r="O637" s="434"/>
      <c r="P637" s="1"/>
      <c r="Q637" s="436"/>
      <c r="R637" s="79">
        <f t="shared" si="212"/>
        <v>0</v>
      </c>
      <c r="S637" s="1"/>
      <c r="T637" s="436"/>
      <c r="U637" s="79">
        <f t="shared" si="213"/>
        <v>0</v>
      </c>
      <c r="V637" s="1"/>
      <c r="W637" s="436"/>
      <c r="X637" s="79">
        <f t="shared" si="214"/>
        <v>0</v>
      </c>
      <c r="Y637" s="1"/>
      <c r="Z637" s="436"/>
      <c r="AA637" s="79">
        <f t="shared" si="215"/>
        <v>0</v>
      </c>
    </row>
    <row r="638" spans="1:27" customFormat="1" ht="17.25" customHeight="1">
      <c r="A638" s="1"/>
      <c r="B638" s="71">
        <v>9780717194322</v>
      </c>
      <c r="C638" s="33" t="s">
        <v>2213</v>
      </c>
      <c r="D638" s="208" t="s">
        <v>1081</v>
      </c>
      <c r="E638" s="265"/>
      <c r="F638" s="73" t="s">
        <v>254</v>
      </c>
      <c r="G638" s="265"/>
      <c r="H638" s="418"/>
      <c r="I638" s="150">
        <v>10.95</v>
      </c>
      <c r="J638" s="405"/>
      <c r="K638" s="76">
        <f t="shared" si="209"/>
        <v>10.95</v>
      </c>
      <c r="L638" s="77">
        <f t="shared" si="210"/>
        <v>0</v>
      </c>
      <c r="M638" s="432">
        <v>0</v>
      </c>
      <c r="N638" s="78">
        <f t="shared" si="211"/>
        <v>0</v>
      </c>
      <c r="O638" s="434"/>
      <c r="P638" s="1"/>
      <c r="Q638" s="436"/>
      <c r="R638" s="79">
        <f t="shared" si="212"/>
        <v>0</v>
      </c>
      <c r="S638" s="1"/>
      <c r="T638" s="436"/>
      <c r="U638" s="79">
        <f t="shared" si="213"/>
        <v>0</v>
      </c>
      <c r="V638" s="1"/>
      <c r="W638" s="436"/>
      <c r="X638" s="79">
        <f t="shared" si="214"/>
        <v>0</v>
      </c>
      <c r="Y638" s="1"/>
      <c r="Z638" s="436"/>
      <c r="AA638" s="79">
        <f t="shared" si="215"/>
        <v>0</v>
      </c>
    </row>
    <row r="639" spans="1:27" s="417" customFormat="1" ht="17.25" customHeight="1">
      <c r="A639" s="463"/>
      <c r="B639" s="464"/>
      <c r="C639" s="400" t="s">
        <v>2214</v>
      </c>
      <c r="D639" s="400"/>
      <c r="E639" s="401"/>
      <c r="F639" s="402"/>
      <c r="G639" s="402"/>
      <c r="H639" s="403"/>
      <c r="I639" s="404"/>
      <c r="J639" s="405"/>
      <c r="K639" s="465">
        <f t="shared" si="209"/>
        <v>0</v>
      </c>
      <c r="L639" s="466">
        <f t="shared" si="210"/>
        <v>0</v>
      </c>
      <c r="M639" s="432">
        <v>0</v>
      </c>
      <c r="N639" s="467">
        <f t="shared" si="211"/>
        <v>0</v>
      </c>
      <c r="O639" s="434"/>
      <c r="P639" s="463"/>
      <c r="Q639" s="436"/>
      <c r="R639" s="468">
        <f t="shared" si="212"/>
        <v>0</v>
      </c>
      <c r="S639" s="463"/>
      <c r="T639" s="436"/>
      <c r="U639" s="468">
        <f t="shared" si="213"/>
        <v>0</v>
      </c>
      <c r="V639" s="463"/>
      <c r="W639" s="436"/>
      <c r="X639" s="468">
        <f t="shared" si="214"/>
        <v>0</v>
      </c>
      <c r="Y639" s="463"/>
      <c r="Z639" s="436"/>
      <c r="AA639" s="468">
        <f t="shared" si="215"/>
        <v>0</v>
      </c>
    </row>
    <row r="640" spans="1:27" s="417" customFormat="1" ht="17.25" customHeight="1">
      <c r="A640" s="463"/>
      <c r="B640" s="464"/>
      <c r="C640" s="469"/>
      <c r="D640" s="470"/>
      <c r="E640" s="401"/>
      <c r="F640" s="471"/>
      <c r="G640" s="402"/>
      <c r="H640" s="418"/>
      <c r="I640" s="472"/>
      <c r="J640" s="405"/>
      <c r="K640" s="465">
        <f t="shared" si="209"/>
        <v>0</v>
      </c>
      <c r="L640" s="466">
        <f t="shared" si="210"/>
        <v>0</v>
      </c>
      <c r="M640" s="432">
        <v>0</v>
      </c>
      <c r="N640" s="467">
        <f t="shared" si="211"/>
        <v>0</v>
      </c>
      <c r="O640" s="434"/>
      <c r="P640" s="463"/>
      <c r="Q640" s="436"/>
      <c r="R640" s="468">
        <f t="shared" si="212"/>
        <v>0</v>
      </c>
      <c r="S640" s="463"/>
      <c r="T640" s="436"/>
      <c r="U640" s="468">
        <f t="shared" si="213"/>
        <v>0</v>
      </c>
      <c r="V640" s="463"/>
      <c r="W640" s="436"/>
      <c r="X640" s="468">
        <f t="shared" si="214"/>
        <v>0</v>
      </c>
      <c r="Y640" s="463"/>
      <c r="Z640" s="436"/>
      <c r="AA640" s="468">
        <f t="shared" si="215"/>
        <v>0</v>
      </c>
    </row>
    <row r="641" spans="1:27" s="417" customFormat="1" ht="17.25" customHeight="1">
      <c r="A641" s="463"/>
      <c r="B641" s="464"/>
      <c r="C641" s="473"/>
      <c r="D641" s="470"/>
      <c r="E641" s="401"/>
      <c r="F641" s="471"/>
      <c r="G641" s="402"/>
      <c r="H641" s="418"/>
      <c r="I641" s="472"/>
      <c r="J641" s="405"/>
      <c r="K641" s="465">
        <f t="shared" si="209"/>
        <v>0</v>
      </c>
      <c r="L641" s="466">
        <f t="shared" si="210"/>
        <v>0</v>
      </c>
      <c r="M641" s="432">
        <v>0</v>
      </c>
      <c r="N641" s="467">
        <f t="shared" si="211"/>
        <v>0</v>
      </c>
      <c r="O641" s="434"/>
      <c r="P641" s="463"/>
      <c r="Q641" s="436"/>
      <c r="R641" s="468">
        <f t="shared" si="212"/>
        <v>0</v>
      </c>
      <c r="S641" s="463"/>
      <c r="T641" s="436"/>
      <c r="U641" s="468">
        <f t="shared" si="213"/>
        <v>0</v>
      </c>
      <c r="V641" s="463"/>
      <c r="W641" s="436"/>
      <c r="X641" s="468">
        <f t="shared" si="214"/>
        <v>0</v>
      </c>
      <c r="Y641" s="463"/>
      <c r="Z641" s="436"/>
      <c r="AA641" s="468">
        <f t="shared" si="215"/>
        <v>0</v>
      </c>
    </row>
    <row r="642" spans="1:27" s="417" customFormat="1" ht="17.25" customHeight="1">
      <c r="A642" s="463"/>
      <c r="B642" s="480"/>
      <c r="C642" s="481"/>
      <c r="D642" s="470"/>
      <c r="E642" s="482"/>
      <c r="F642" s="483"/>
      <c r="G642" s="484"/>
      <c r="H642" s="422"/>
      <c r="I642" s="485"/>
      <c r="J642" s="431"/>
      <c r="K642" s="486">
        <f t="shared" si="209"/>
        <v>0</v>
      </c>
      <c r="L642" s="487">
        <f t="shared" si="210"/>
        <v>0</v>
      </c>
      <c r="M642" s="432">
        <v>0</v>
      </c>
      <c r="N642" s="488">
        <f t="shared" si="211"/>
        <v>0</v>
      </c>
      <c r="O642" s="435"/>
      <c r="P642" s="463"/>
      <c r="Q642" s="436"/>
      <c r="R642" s="468">
        <f t="shared" si="212"/>
        <v>0</v>
      </c>
      <c r="S642" s="463"/>
      <c r="T642" s="436"/>
      <c r="U642" s="468">
        <f t="shared" si="213"/>
        <v>0</v>
      </c>
      <c r="V642" s="463"/>
      <c r="W642" s="436"/>
      <c r="X642" s="468">
        <f t="shared" si="214"/>
        <v>0</v>
      </c>
      <c r="Y642" s="463"/>
      <c r="Z642" s="436"/>
      <c r="AA642" s="468">
        <f t="shared" si="215"/>
        <v>0</v>
      </c>
    </row>
    <row r="643" spans="1:27" customFormat="1" ht="17.25" customHeight="1">
      <c r="A643" s="1"/>
      <c r="B643" s="100"/>
      <c r="C643" s="132" t="s">
        <v>284</v>
      </c>
      <c r="D643" s="133"/>
      <c r="E643" s="97"/>
      <c r="F643" s="98"/>
      <c r="G643" s="99"/>
      <c r="H643" s="198"/>
      <c r="I643" s="101"/>
      <c r="J643" s="102"/>
      <c r="K643" s="103"/>
      <c r="L643" s="104"/>
      <c r="M643" s="105"/>
      <c r="N643" s="105"/>
      <c r="O643" s="100"/>
      <c r="P643" s="1"/>
      <c r="Q643" s="219"/>
      <c r="R643" s="221"/>
      <c r="S643" s="1"/>
      <c r="U643" s="222"/>
      <c r="V643" s="1"/>
      <c r="X643" s="222"/>
      <c r="Y643" s="1"/>
      <c r="AA643" s="222"/>
    </row>
    <row r="644" spans="1:27" customFormat="1" ht="17.25" customHeight="1">
      <c r="A644" s="1"/>
      <c r="B644" s="186" t="s">
        <v>2215</v>
      </c>
      <c r="C644" s="187"/>
      <c r="D644" s="188"/>
      <c r="E644" s="188"/>
      <c r="F644" s="187"/>
      <c r="G644" s="187"/>
      <c r="H644" s="112">
        <f>SUM(H631:H643)</f>
        <v>0</v>
      </c>
      <c r="I644" s="244"/>
      <c r="J644" s="114"/>
      <c r="K644" s="114"/>
      <c r="L644" s="115">
        <f>SUM(L631:L643)</f>
        <v>0</v>
      </c>
      <c r="M644" s="153"/>
      <c r="N644" s="117">
        <f>SUM(N631:N643)</f>
        <v>0</v>
      </c>
      <c r="O644" s="167"/>
      <c r="P644" s="1"/>
      <c r="Q644" s="219"/>
      <c r="R644" s="221"/>
      <c r="U644" s="222"/>
      <c r="X644" s="222"/>
      <c r="AA644" s="222"/>
    </row>
    <row r="645" spans="1:27" customFormat="1" ht="17.25" customHeight="1">
      <c r="A645" s="1"/>
      <c r="B645" s="154"/>
      <c r="C645" s="141"/>
      <c r="D645" s="155"/>
      <c r="E645" s="155"/>
      <c r="F645" s="141"/>
      <c r="G645" s="141"/>
      <c r="H645" s="142"/>
      <c r="I645" s="245"/>
      <c r="J645" s="127"/>
      <c r="K645" s="127"/>
      <c r="L645" s="127"/>
      <c r="M645" s="143"/>
      <c r="N645" s="143"/>
      <c r="O645" s="141"/>
      <c r="P645" s="1"/>
      <c r="Q645" s="219"/>
      <c r="R645" s="221"/>
      <c r="U645" s="222"/>
      <c r="X645" s="222"/>
      <c r="AA645" s="222"/>
    </row>
    <row r="646" spans="1:27" customFormat="1" ht="30" customHeight="1">
      <c r="A646" s="1"/>
      <c r="B646" s="387" t="s">
        <v>2216</v>
      </c>
      <c r="C646" s="371"/>
      <c r="D646" s="371"/>
      <c r="E646" s="371"/>
      <c r="F646" s="371"/>
      <c r="G646" s="371"/>
      <c r="H646" s="371"/>
      <c r="I646" s="371"/>
      <c r="J646" s="371"/>
      <c r="K646" s="371"/>
      <c r="L646" s="371"/>
      <c r="M646" s="371"/>
      <c r="N646" s="371"/>
      <c r="O646" s="372"/>
      <c r="P646" s="1"/>
      <c r="Q646" s="219"/>
      <c r="R646" s="221"/>
      <c r="S646" s="1"/>
      <c r="U646" s="222"/>
      <c r="V646" s="1"/>
      <c r="X646" s="222"/>
      <c r="Y646" s="1"/>
      <c r="AA646" s="222"/>
    </row>
    <row r="647" spans="1:27" customFormat="1" ht="30" customHeight="1">
      <c r="A647" s="15"/>
      <c r="B647" s="144" t="s">
        <v>78</v>
      </c>
      <c r="C647" s="28" t="s">
        <v>79</v>
      </c>
      <c r="D647" s="28" t="s">
        <v>80</v>
      </c>
      <c r="E647" s="28" t="s">
        <v>81</v>
      </c>
      <c r="F647" s="145" t="s">
        <v>82</v>
      </c>
      <c r="G647" s="28" t="s">
        <v>83</v>
      </c>
      <c r="H647" s="146" t="s">
        <v>84</v>
      </c>
      <c r="I647" s="147" t="s">
        <v>85</v>
      </c>
      <c r="J647" s="148" t="s">
        <v>86</v>
      </c>
      <c r="K647" s="148" t="s">
        <v>87</v>
      </c>
      <c r="L647" s="148" t="s">
        <v>88</v>
      </c>
      <c r="M647" s="149" t="s">
        <v>89</v>
      </c>
      <c r="N647" s="149" t="s">
        <v>90</v>
      </c>
      <c r="O647" s="28" t="s">
        <v>91</v>
      </c>
      <c r="P647" s="15"/>
      <c r="Q647" s="385" t="s">
        <v>92</v>
      </c>
      <c r="R647" s="379"/>
      <c r="S647" s="15"/>
      <c r="T647" s="385" t="s">
        <v>93</v>
      </c>
      <c r="U647" s="379"/>
      <c r="V647" s="15"/>
      <c r="W647" s="385" t="s">
        <v>94</v>
      </c>
      <c r="X647" s="379"/>
      <c r="Y647" s="15"/>
      <c r="Z647" s="386" t="s">
        <v>95</v>
      </c>
      <c r="AA647" s="379"/>
    </row>
    <row r="648" spans="1:27" customFormat="1" ht="17.25" customHeight="1">
      <c r="A648" s="1"/>
      <c r="B648" s="232">
        <v>9781802301076</v>
      </c>
      <c r="C648" s="86" t="s">
        <v>2217</v>
      </c>
      <c r="D648" s="208" t="s">
        <v>1111</v>
      </c>
      <c r="E648" s="93" t="s">
        <v>56</v>
      </c>
      <c r="F648" s="233" t="s">
        <v>140</v>
      </c>
      <c r="G648" s="233" t="s">
        <v>2218</v>
      </c>
      <c r="H648" s="418"/>
      <c r="I648" s="263">
        <v>8.9499999999999993</v>
      </c>
      <c r="J648" s="405"/>
      <c r="K648" s="76">
        <f t="shared" ref="K648:K669" si="216">I648-(I648*J648)</f>
        <v>8.9499999999999993</v>
      </c>
      <c r="L648" s="77">
        <f t="shared" ref="L648:L663" si="217">K648*H648</f>
        <v>0</v>
      </c>
      <c r="M648" s="432">
        <v>0</v>
      </c>
      <c r="N648" s="78">
        <f t="shared" ref="N648:N663" si="218">L648+(L648*M648)</f>
        <v>0</v>
      </c>
      <c r="O648" s="434"/>
      <c r="P648" s="1"/>
      <c r="Q648" s="436"/>
      <c r="R648" s="79">
        <f t="shared" ref="R648:R663" si="219">IF(Q648="YES",$H648,0)</f>
        <v>0</v>
      </c>
      <c r="S648" s="1"/>
      <c r="T648" s="436"/>
      <c r="U648" s="79">
        <f t="shared" ref="U648:U663" si="220">IF(T648="YES",$H648,0)</f>
        <v>0</v>
      </c>
      <c r="V648" s="1"/>
      <c r="W648" s="436"/>
      <c r="X648" s="79">
        <f t="shared" ref="X648:X663" si="221">IF(W648="YES",$H648,0)</f>
        <v>0</v>
      </c>
      <c r="Y648" s="1"/>
      <c r="Z648" s="436"/>
      <c r="AA648" s="79">
        <f t="shared" ref="AA648:AA663" si="222">IF(Z648="YES",$H648,0)</f>
        <v>0</v>
      </c>
    </row>
    <row r="649" spans="1:27" customFormat="1" ht="17.25" customHeight="1">
      <c r="A649" s="1"/>
      <c r="B649" s="91">
        <v>9781917848084</v>
      </c>
      <c r="C649" s="30" t="s">
        <v>2219</v>
      </c>
      <c r="D649" s="208" t="s">
        <v>1111</v>
      </c>
      <c r="E649" s="29" t="s">
        <v>54</v>
      </c>
      <c r="F649" s="93" t="s">
        <v>216</v>
      </c>
      <c r="G649" s="236" t="s">
        <v>2220</v>
      </c>
      <c r="H649" s="418"/>
      <c r="I649" s="260">
        <v>36.950000000000003</v>
      </c>
      <c r="J649" s="405"/>
      <c r="K649" s="76">
        <f t="shared" si="216"/>
        <v>36.950000000000003</v>
      </c>
      <c r="L649" s="77">
        <f t="shared" si="217"/>
        <v>0</v>
      </c>
      <c r="M649" s="432">
        <v>0</v>
      </c>
      <c r="N649" s="78">
        <f t="shared" si="218"/>
        <v>0</v>
      </c>
      <c r="O649" s="434"/>
      <c r="P649" s="1"/>
      <c r="Q649" s="436"/>
      <c r="R649" s="79">
        <f t="shared" si="219"/>
        <v>0</v>
      </c>
      <c r="S649" s="1"/>
      <c r="T649" s="436"/>
      <c r="U649" s="79">
        <f t="shared" si="220"/>
        <v>0</v>
      </c>
      <c r="V649" s="1"/>
      <c r="W649" s="436"/>
      <c r="X649" s="79">
        <f t="shared" si="221"/>
        <v>0</v>
      </c>
      <c r="Y649" s="1"/>
      <c r="Z649" s="436"/>
      <c r="AA649" s="79">
        <f t="shared" si="222"/>
        <v>0</v>
      </c>
    </row>
    <row r="650" spans="1:27" customFormat="1" ht="17.25" customHeight="1">
      <c r="A650" s="1"/>
      <c r="B650" s="91">
        <v>9781917848305</v>
      </c>
      <c r="C650" s="30" t="s">
        <v>2221</v>
      </c>
      <c r="D650" s="208" t="s">
        <v>1111</v>
      </c>
      <c r="E650" s="29" t="s">
        <v>56</v>
      </c>
      <c r="F650" s="93" t="s">
        <v>216</v>
      </c>
      <c r="G650" s="236" t="s">
        <v>2222</v>
      </c>
      <c r="H650" s="418"/>
      <c r="I650" s="260">
        <v>12.95</v>
      </c>
      <c r="J650" s="405"/>
      <c r="K650" s="76">
        <f t="shared" si="216"/>
        <v>12.95</v>
      </c>
      <c r="L650" s="77">
        <f t="shared" si="217"/>
        <v>0</v>
      </c>
      <c r="M650" s="432">
        <v>0</v>
      </c>
      <c r="N650" s="78">
        <f t="shared" si="218"/>
        <v>0</v>
      </c>
      <c r="O650" s="434"/>
      <c r="P650" s="1"/>
      <c r="Q650" s="436"/>
      <c r="R650" s="79">
        <f t="shared" si="219"/>
        <v>0</v>
      </c>
      <c r="S650" s="1"/>
      <c r="T650" s="436"/>
      <c r="U650" s="79">
        <f t="shared" si="220"/>
        <v>0</v>
      </c>
      <c r="V650" s="1"/>
      <c r="W650" s="436"/>
      <c r="X650" s="79">
        <f t="shared" si="221"/>
        <v>0</v>
      </c>
      <c r="Y650" s="1"/>
      <c r="Z650" s="436"/>
      <c r="AA650" s="79">
        <f t="shared" si="222"/>
        <v>0</v>
      </c>
    </row>
    <row r="651" spans="1:27" customFormat="1" ht="17.25" customHeight="1">
      <c r="A651" s="1"/>
      <c r="B651" s="91">
        <v>9781917848855</v>
      </c>
      <c r="C651" s="30" t="s">
        <v>2223</v>
      </c>
      <c r="D651" s="208" t="s">
        <v>1111</v>
      </c>
      <c r="E651" s="29" t="s">
        <v>56</v>
      </c>
      <c r="F651" s="93" t="s">
        <v>1534</v>
      </c>
      <c r="G651" s="236" t="s">
        <v>2224</v>
      </c>
      <c r="H651" s="418"/>
      <c r="I651" s="260">
        <v>8.9499999999999993</v>
      </c>
      <c r="J651" s="405"/>
      <c r="K651" s="76">
        <f t="shared" si="216"/>
        <v>8.9499999999999993</v>
      </c>
      <c r="L651" s="77">
        <f t="shared" si="217"/>
        <v>0</v>
      </c>
      <c r="M651" s="432">
        <v>0</v>
      </c>
      <c r="N651" s="78">
        <f t="shared" si="218"/>
        <v>0</v>
      </c>
      <c r="O651" s="434"/>
      <c r="P651" s="1"/>
      <c r="Q651" s="436"/>
      <c r="R651" s="79">
        <f t="shared" si="219"/>
        <v>0</v>
      </c>
      <c r="S651" s="1"/>
      <c r="T651" s="436"/>
      <c r="U651" s="79">
        <f t="shared" si="220"/>
        <v>0</v>
      </c>
      <c r="V651" s="1"/>
      <c r="W651" s="436"/>
      <c r="X651" s="79">
        <f t="shared" si="221"/>
        <v>0</v>
      </c>
      <c r="Y651" s="1"/>
      <c r="Z651" s="436"/>
      <c r="AA651" s="79">
        <f t="shared" si="222"/>
        <v>0</v>
      </c>
    </row>
    <row r="652" spans="1:27" customFormat="1" ht="17.25" customHeight="1">
      <c r="A652" s="1"/>
      <c r="B652" s="71">
        <v>9781789273151</v>
      </c>
      <c r="C652" s="240" t="s">
        <v>2225</v>
      </c>
      <c r="D652" s="208" t="s">
        <v>1111</v>
      </c>
      <c r="E652" s="32" t="s">
        <v>54</v>
      </c>
      <c r="F652" s="73" t="s">
        <v>235</v>
      </c>
      <c r="G652" s="238" t="s">
        <v>2226</v>
      </c>
      <c r="H652" s="418"/>
      <c r="I652" s="150">
        <v>45</v>
      </c>
      <c r="J652" s="405"/>
      <c r="K652" s="76">
        <f t="shared" si="216"/>
        <v>45</v>
      </c>
      <c r="L652" s="77">
        <f t="shared" si="217"/>
        <v>0</v>
      </c>
      <c r="M652" s="432">
        <v>0</v>
      </c>
      <c r="N652" s="78">
        <f t="shared" si="218"/>
        <v>0</v>
      </c>
      <c r="O652" s="434"/>
      <c r="P652" s="1"/>
      <c r="Q652" s="436"/>
      <c r="R652" s="79">
        <f t="shared" si="219"/>
        <v>0</v>
      </c>
      <c r="S652" s="1"/>
      <c r="T652" s="436"/>
      <c r="U652" s="79">
        <f t="shared" si="220"/>
        <v>0</v>
      </c>
      <c r="V652" s="1"/>
      <c r="W652" s="436"/>
      <c r="X652" s="79">
        <f t="shared" si="221"/>
        <v>0</v>
      </c>
      <c r="Y652" s="1"/>
      <c r="Z652" s="436"/>
      <c r="AA652" s="79">
        <f t="shared" si="222"/>
        <v>0</v>
      </c>
    </row>
    <row r="653" spans="1:27" customFormat="1" ht="17.25" customHeight="1">
      <c r="A653" s="1"/>
      <c r="B653" s="71">
        <v>9781789270853</v>
      </c>
      <c r="C653" s="240" t="s">
        <v>2227</v>
      </c>
      <c r="D653" s="208" t="s">
        <v>1111</v>
      </c>
      <c r="E653" s="32" t="s">
        <v>54</v>
      </c>
      <c r="F653" s="73" t="s">
        <v>235</v>
      </c>
      <c r="G653" s="238" t="s">
        <v>2228</v>
      </c>
      <c r="H653" s="418"/>
      <c r="I653" s="150">
        <v>42</v>
      </c>
      <c r="J653" s="405"/>
      <c r="K653" s="76">
        <f t="shared" si="216"/>
        <v>42</v>
      </c>
      <c r="L653" s="77">
        <f t="shared" si="217"/>
        <v>0</v>
      </c>
      <c r="M653" s="432">
        <v>0</v>
      </c>
      <c r="N653" s="78">
        <f t="shared" si="218"/>
        <v>0</v>
      </c>
      <c r="O653" s="434"/>
      <c r="P653" s="1"/>
      <c r="Q653" s="436"/>
      <c r="R653" s="79">
        <f t="shared" si="219"/>
        <v>0</v>
      </c>
      <c r="S653" s="1"/>
      <c r="T653" s="436"/>
      <c r="U653" s="79">
        <f t="shared" si="220"/>
        <v>0</v>
      </c>
      <c r="V653" s="1"/>
      <c r="W653" s="436"/>
      <c r="X653" s="79">
        <f t="shared" si="221"/>
        <v>0</v>
      </c>
      <c r="Y653" s="1"/>
      <c r="Z653" s="436"/>
      <c r="AA653" s="79">
        <f t="shared" si="222"/>
        <v>0</v>
      </c>
    </row>
    <row r="654" spans="1:27" customFormat="1" ht="17.25" customHeight="1">
      <c r="A654" s="1"/>
      <c r="B654" s="71">
        <v>9781789278224</v>
      </c>
      <c r="C654" s="240" t="s">
        <v>2229</v>
      </c>
      <c r="D654" s="208" t="s">
        <v>1111</v>
      </c>
      <c r="E654" s="93" t="s">
        <v>54</v>
      </c>
      <c r="F654" s="73" t="s">
        <v>235</v>
      </c>
      <c r="G654" s="238" t="s">
        <v>2230</v>
      </c>
      <c r="H654" s="418"/>
      <c r="I654" s="150">
        <v>36</v>
      </c>
      <c r="J654" s="405"/>
      <c r="K654" s="76">
        <f t="shared" si="216"/>
        <v>36</v>
      </c>
      <c r="L654" s="77">
        <f t="shared" si="217"/>
        <v>0</v>
      </c>
      <c r="M654" s="432">
        <v>0</v>
      </c>
      <c r="N654" s="78">
        <f t="shared" si="218"/>
        <v>0</v>
      </c>
      <c r="O654" s="434"/>
      <c r="P654" s="1"/>
      <c r="Q654" s="436"/>
      <c r="R654" s="79">
        <f t="shared" si="219"/>
        <v>0</v>
      </c>
      <c r="S654" s="1"/>
      <c r="T654" s="436"/>
      <c r="U654" s="79">
        <f t="shared" si="220"/>
        <v>0</v>
      </c>
      <c r="V654" s="1"/>
      <c r="W654" s="436"/>
      <c r="X654" s="79">
        <f t="shared" si="221"/>
        <v>0</v>
      </c>
      <c r="Y654" s="1"/>
      <c r="Z654" s="436"/>
      <c r="AA654" s="79">
        <f t="shared" si="222"/>
        <v>0</v>
      </c>
    </row>
    <row r="655" spans="1:27" customFormat="1" ht="17.25" customHeight="1">
      <c r="A655" s="1"/>
      <c r="B655" s="71">
        <v>9781789270655</v>
      </c>
      <c r="C655" s="240" t="s">
        <v>2231</v>
      </c>
      <c r="D655" s="208" t="s">
        <v>1111</v>
      </c>
      <c r="E655" s="32" t="s">
        <v>56</v>
      </c>
      <c r="F655" s="73" t="s">
        <v>235</v>
      </c>
      <c r="G655" s="238" t="s">
        <v>2232</v>
      </c>
      <c r="H655" s="418"/>
      <c r="I655" s="150">
        <v>10</v>
      </c>
      <c r="J655" s="405"/>
      <c r="K655" s="76">
        <f t="shared" si="216"/>
        <v>10</v>
      </c>
      <c r="L655" s="77">
        <f t="shared" si="217"/>
        <v>0</v>
      </c>
      <c r="M655" s="432">
        <v>0</v>
      </c>
      <c r="N655" s="78">
        <f t="shared" si="218"/>
        <v>0</v>
      </c>
      <c r="O655" s="434"/>
      <c r="P655" s="1"/>
      <c r="Q655" s="436"/>
      <c r="R655" s="79">
        <f t="shared" si="219"/>
        <v>0</v>
      </c>
      <c r="S655" s="1"/>
      <c r="T655" s="436"/>
      <c r="U655" s="79">
        <f t="shared" si="220"/>
        <v>0</v>
      </c>
      <c r="V655" s="1"/>
      <c r="W655" s="436"/>
      <c r="X655" s="79">
        <f t="shared" si="221"/>
        <v>0</v>
      </c>
      <c r="Y655" s="1"/>
      <c r="Z655" s="436"/>
      <c r="AA655" s="79">
        <f t="shared" si="222"/>
        <v>0</v>
      </c>
    </row>
    <row r="656" spans="1:27" customFormat="1" ht="17.25" customHeight="1">
      <c r="A656" s="1"/>
      <c r="B656" s="71">
        <v>9781789277760</v>
      </c>
      <c r="C656" s="240" t="s">
        <v>2233</v>
      </c>
      <c r="D656" s="208" t="s">
        <v>1111</v>
      </c>
      <c r="E656" s="32" t="s">
        <v>54</v>
      </c>
      <c r="F656" s="73" t="s">
        <v>235</v>
      </c>
      <c r="G656" s="238" t="s">
        <v>2234</v>
      </c>
      <c r="H656" s="418"/>
      <c r="I656" s="150">
        <v>42</v>
      </c>
      <c r="J656" s="405"/>
      <c r="K656" s="76">
        <f t="shared" si="216"/>
        <v>42</v>
      </c>
      <c r="L656" s="77">
        <f t="shared" si="217"/>
        <v>0</v>
      </c>
      <c r="M656" s="432">
        <v>0</v>
      </c>
      <c r="N656" s="78">
        <f t="shared" si="218"/>
        <v>0</v>
      </c>
      <c r="O656" s="434"/>
      <c r="P656" s="1"/>
      <c r="Q656" s="436"/>
      <c r="R656" s="79">
        <f t="shared" si="219"/>
        <v>0</v>
      </c>
      <c r="S656" s="1"/>
      <c r="T656" s="436"/>
      <c r="U656" s="79">
        <f t="shared" si="220"/>
        <v>0</v>
      </c>
      <c r="V656" s="1"/>
      <c r="W656" s="436"/>
      <c r="X656" s="79">
        <f t="shared" si="221"/>
        <v>0</v>
      </c>
      <c r="Y656" s="1"/>
      <c r="Z656" s="436"/>
      <c r="AA656" s="79">
        <f t="shared" si="222"/>
        <v>0</v>
      </c>
    </row>
    <row r="657" spans="1:27" customFormat="1" ht="17.25" customHeight="1">
      <c r="A657" s="1"/>
      <c r="B657" s="71">
        <v>9781789277777</v>
      </c>
      <c r="C657" s="240" t="s">
        <v>2235</v>
      </c>
      <c r="D657" s="208" t="s">
        <v>1111</v>
      </c>
      <c r="E657" s="93" t="s">
        <v>54</v>
      </c>
      <c r="F657" s="73" t="s">
        <v>235</v>
      </c>
      <c r="G657" s="238" t="s">
        <v>2236</v>
      </c>
      <c r="H657" s="418"/>
      <c r="I657" s="150">
        <v>35</v>
      </c>
      <c r="J657" s="405"/>
      <c r="K657" s="76">
        <f t="shared" si="216"/>
        <v>35</v>
      </c>
      <c r="L657" s="77">
        <f t="shared" si="217"/>
        <v>0</v>
      </c>
      <c r="M657" s="432">
        <v>0</v>
      </c>
      <c r="N657" s="78">
        <f t="shared" si="218"/>
        <v>0</v>
      </c>
      <c r="O657" s="434"/>
      <c r="P657" s="1"/>
      <c r="Q657" s="436"/>
      <c r="R657" s="79">
        <f t="shared" si="219"/>
        <v>0</v>
      </c>
      <c r="S657" s="1"/>
      <c r="T657" s="436"/>
      <c r="U657" s="79">
        <f t="shared" si="220"/>
        <v>0</v>
      </c>
      <c r="V657" s="1"/>
      <c r="W657" s="436"/>
      <c r="X657" s="79">
        <f t="shared" si="221"/>
        <v>0</v>
      </c>
      <c r="Y657" s="1"/>
      <c r="Z657" s="436"/>
      <c r="AA657" s="79">
        <f t="shared" si="222"/>
        <v>0</v>
      </c>
    </row>
    <row r="658" spans="1:27" customFormat="1" ht="17.25" customHeight="1">
      <c r="A658" s="1"/>
      <c r="B658" s="71">
        <v>9781789277289</v>
      </c>
      <c r="C658" s="240" t="s">
        <v>2237</v>
      </c>
      <c r="D658" s="208" t="s">
        <v>1111</v>
      </c>
      <c r="E658" s="32" t="s">
        <v>56</v>
      </c>
      <c r="F658" s="73" t="s">
        <v>235</v>
      </c>
      <c r="G658" s="238" t="s">
        <v>2238</v>
      </c>
      <c r="H658" s="418"/>
      <c r="I658" s="150">
        <v>14.5</v>
      </c>
      <c r="J658" s="405"/>
      <c r="K658" s="76">
        <f t="shared" si="216"/>
        <v>14.5</v>
      </c>
      <c r="L658" s="77">
        <f t="shared" si="217"/>
        <v>0</v>
      </c>
      <c r="M658" s="432">
        <v>0</v>
      </c>
      <c r="N658" s="78">
        <f t="shared" si="218"/>
        <v>0</v>
      </c>
      <c r="O658" s="434"/>
      <c r="P658" s="1"/>
      <c r="Q658" s="436"/>
      <c r="R658" s="79">
        <f t="shared" si="219"/>
        <v>0</v>
      </c>
      <c r="S658" s="1"/>
      <c r="T658" s="436"/>
      <c r="U658" s="79">
        <f t="shared" si="220"/>
        <v>0</v>
      </c>
      <c r="V658" s="1"/>
      <c r="W658" s="436"/>
      <c r="X658" s="79">
        <f t="shared" si="221"/>
        <v>0</v>
      </c>
      <c r="Y658" s="1"/>
      <c r="Z658" s="436"/>
      <c r="AA658" s="79">
        <f t="shared" si="222"/>
        <v>0</v>
      </c>
    </row>
    <row r="659" spans="1:27" customFormat="1" ht="17.25" customHeight="1">
      <c r="A659" s="1"/>
      <c r="B659" s="71">
        <v>9781804584804</v>
      </c>
      <c r="C659" s="33" t="s">
        <v>2239</v>
      </c>
      <c r="D659" s="208" t="s">
        <v>1111</v>
      </c>
      <c r="E659" s="32" t="s">
        <v>54</v>
      </c>
      <c r="F659" s="73" t="s">
        <v>254</v>
      </c>
      <c r="G659" s="265"/>
      <c r="H659" s="418"/>
      <c r="I659" s="150">
        <v>38.950000000000003</v>
      </c>
      <c r="J659" s="405"/>
      <c r="K659" s="76">
        <f t="shared" si="216"/>
        <v>38.950000000000003</v>
      </c>
      <c r="L659" s="77">
        <f t="shared" si="217"/>
        <v>0</v>
      </c>
      <c r="M659" s="432">
        <v>0</v>
      </c>
      <c r="N659" s="78">
        <f t="shared" si="218"/>
        <v>0</v>
      </c>
      <c r="O659" s="434"/>
      <c r="P659" s="1"/>
      <c r="Q659" s="436"/>
      <c r="R659" s="79">
        <f t="shared" si="219"/>
        <v>0</v>
      </c>
      <c r="S659" s="1"/>
      <c r="T659" s="436"/>
      <c r="U659" s="79">
        <f t="shared" si="220"/>
        <v>0</v>
      </c>
      <c r="V659" s="1"/>
      <c r="W659" s="436"/>
      <c r="X659" s="79">
        <f t="shared" si="221"/>
        <v>0</v>
      </c>
      <c r="Y659" s="1"/>
      <c r="Z659" s="436"/>
      <c r="AA659" s="79">
        <f t="shared" si="222"/>
        <v>0</v>
      </c>
    </row>
    <row r="660" spans="1:27" customFormat="1" ht="17.25" customHeight="1">
      <c r="A660" s="1"/>
      <c r="B660" s="71">
        <v>9780717192090</v>
      </c>
      <c r="C660" s="33" t="s">
        <v>2240</v>
      </c>
      <c r="D660" s="208" t="s">
        <v>1111</v>
      </c>
      <c r="E660" s="32" t="s">
        <v>54</v>
      </c>
      <c r="F660" s="73" t="s">
        <v>254</v>
      </c>
      <c r="G660" s="265"/>
      <c r="H660" s="418"/>
      <c r="I660" s="150">
        <v>38.950000000000003</v>
      </c>
      <c r="J660" s="405"/>
      <c r="K660" s="76">
        <f t="shared" si="216"/>
        <v>38.950000000000003</v>
      </c>
      <c r="L660" s="77">
        <f t="shared" si="217"/>
        <v>0</v>
      </c>
      <c r="M660" s="432">
        <v>0</v>
      </c>
      <c r="N660" s="78">
        <f t="shared" si="218"/>
        <v>0</v>
      </c>
      <c r="O660" s="434"/>
      <c r="P660" s="1"/>
      <c r="Q660" s="436"/>
      <c r="R660" s="79">
        <f t="shared" si="219"/>
        <v>0</v>
      </c>
      <c r="S660" s="1"/>
      <c r="T660" s="436"/>
      <c r="U660" s="79">
        <f t="shared" si="220"/>
        <v>0</v>
      </c>
      <c r="V660" s="1"/>
      <c r="W660" s="436"/>
      <c r="X660" s="79">
        <f t="shared" si="221"/>
        <v>0</v>
      </c>
      <c r="Y660" s="1"/>
      <c r="Z660" s="436"/>
      <c r="AA660" s="79">
        <f t="shared" si="222"/>
        <v>0</v>
      </c>
    </row>
    <row r="661" spans="1:27" customFormat="1" ht="17.25" customHeight="1">
      <c r="A661" s="1"/>
      <c r="B661" s="71">
        <v>9780717194780</v>
      </c>
      <c r="C661" s="33" t="s">
        <v>2241</v>
      </c>
      <c r="D661" s="208" t="s">
        <v>1111</v>
      </c>
      <c r="E661" s="32" t="s">
        <v>54</v>
      </c>
      <c r="F661" s="73" t="s">
        <v>254</v>
      </c>
      <c r="G661" s="265"/>
      <c r="H661" s="418"/>
      <c r="I661" s="150">
        <v>13.95</v>
      </c>
      <c r="J661" s="405"/>
      <c r="K661" s="76">
        <f t="shared" si="216"/>
        <v>13.95</v>
      </c>
      <c r="L661" s="77">
        <f t="shared" si="217"/>
        <v>0</v>
      </c>
      <c r="M661" s="432">
        <v>0</v>
      </c>
      <c r="N661" s="78">
        <f t="shared" si="218"/>
        <v>0</v>
      </c>
      <c r="O661" s="434"/>
      <c r="P661" s="1"/>
      <c r="Q661" s="436"/>
      <c r="R661" s="79">
        <f t="shared" si="219"/>
        <v>0</v>
      </c>
      <c r="S661" s="1"/>
      <c r="T661" s="436"/>
      <c r="U661" s="79">
        <f t="shared" si="220"/>
        <v>0</v>
      </c>
      <c r="V661" s="1"/>
      <c r="W661" s="436"/>
      <c r="X661" s="79">
        <f t="shared" si="221"/>
        <v>0</v>
      </c>
      <c r="Y661" s="1"/>
      <c r="Z661" s="436"/>
      <c r="AA661" s="79">
        <f t="shared" si="222"/>
        <v>0</v>
      </c>
    </row>
    <row r="662" spans="1:27" customFormat="1" ht="17.25" customHeight="1">
      <c r="A662" s="1"/>
      <c r="B662" s="231">
        <v>9781915486394</v>
      </c>
      <c r="C662" s="237" t="s">
        <v>2242</v>
      </c>
      <c r="D662" s="208" t="s">
        <v>1111</v>
      </c>
      <c r="E662" s="238" t="s">
        <v>54</v>
      </c>
      <c r="F662" s="238" t="s">
        <v>1560</v>
      </c>
      <c r="G662" s="238" t="s">
        <v>2243</v>
      </c>
      <c r="H662" s="418"/>
      <c r="I662" s="266">
        <v>31.99</v>
      </c>
      <c r="J662" s="405"/>
      <c r="K662" s="76">
        <f t="shared" si="216"/>
        <v>31.99</v>
      </c>
      <c r="L662" s="77">
        <f t="shared" si="217"/>
        <v>0</v>
      </c>
      <c r="M662" s="432">
        <v>0</v>
      </c>
      <c r="N662" s="78">
        <f t="shared" si="218"/>
        <v>0</v>
      </c>
      <c r="O662" s="434"/>
      <c r="P662" s="1"/>
      <c r="Q662" s="436"/>
      <c r="R662" s="79">
        <f t="shared" si="219"/>
        <v>0</v>
      </c>
      <c r="S662" s="1"/>
      <c r="T662" s="436"/>
      <c r="U662" s="79">
        <f t="shared" si="220"/>
        <v>0</v>
      </c>
      <c r="V662" s="1"/>
      <c r="W662" s="436"/>
      <c r="X662" s="79">
        <f t="shared" si="221"/>
        <v>0</v>
      </c>
      <c r="Y662" s="1"/>
      <c r="Z662" s="436"/>
      <c r="AA662" s="79">
        <f t="shared" si="222"/>
        <v>0</v>
      </c>
    </row>
    <row r="663" spans="1:27" customFormat="1" ht="17.25" customHeight="1">
      <c r="A663" s="1"/>
      <c r="B663" s="231">
        <v>9781912514823</v>
      </c>
      <c r="C663" s="237" t="s">
        <v>2244</v>
      </c>
      <c r="D663" s="208" t="s">
        <v>1111</v>
      </c>
      <c r="E663" s="238" t="s">
        <v>54</v>
      </c>
      <c r="F663" s="238" t="s">
        <v>1663</v>
      </c>
      <c r="G663" s="238" t="s">
        <v>2245</v>
      </c>
      <c r="H663" s="418"/>
      <c r="I663" s="266">
        <v>31.99</v>
      </c>
      <c r="J663" s="405"/>
      <c r="K663" s="76">
        <f t="shared" si="216"/>
        <v>31.99</v>
      </c>
      <c r="L663" s="77">
        <f t="shared" si="217"/>
        <v>0</v>
      </c>
      <c r="M663" s="432">
        <v>0</v>
      </c>
      <c r="N663" s="78">
        <f t="shared" si="218"/>
        <v>0</v>
      </c>
      <c r="O663" s="434"/>
      <c r="P663" s="1"/>
      <c r="Q663" s="436"/>
      <c r="R663" s="79">
        <f t="shared" si="219"/>
        <v>0</v>
      </c>
      <c r="S663" s="1"/>
      <c r="T663" s="436"/>
      <c r="U663" s="79">
        <f t="shared" si="220"/>
        <v>0</v>
      </c>
      <c r="V663" s="1"/>
      <c r="W663" s="436"/>
      <c r="X663" s="79">
        <f t="shared" si="221"/>
        <v>0</v>
      </c>
      <c r="Y663" s="1"/>
      <c r="Z663" s="436"/>
      <c r="AA663" s="79">
        <f t="shared" si="222"/>
        <v>0</v>
      </c>
    </row>
    <row r="664" spans="1:27" customFormat="1" ht="17.25" customHeight="1">
      <c r="A664" s="1"/>
      <c r="B664" s="231">
        <v>9781915486011</v>
      </c>
      <c r="C664" s="237" t="s">
        <v>2246</v>
      </c>
      <c r="D664" s="286" t="s">
        <v>1111</v>
      </c>
      <c r="E664" s="238" t="s">
        <v>54</v>
      </c>
      <c r="F664" s="238" t="s">
        <v>1663</v>
      </c>
      <c r="G664" s="238" t="s">
        <v>2247</v>
      </c>
      <c r="H664" s="419"/>
      <c r="I664" s="266">
        <v>14.99</v>
      </c>
      <c r="J664" s="405"/>
      <c r="K664" s="76">
        <f t="shared" ref="K664:K666" si="223">I664-(I664*J664)</f>
        <v>14.99</v>
      </c>
      <c r="L664" s="77">
        <f t="shared" ref="L664:L666" si="224">K664*H664</f>
        <v>0</v>
      </c>
      <c r="M664" s="432">
        <v>0</v>
      </c>
      <c r="N664" s="78">
        <f t="shared" ref="N664:N666" si="225">L664+(L664*M664)</f>
        <v>0</v>
      </c>
      <c r="O664" s="434"/>
      <c r="P664" s="1"/>
      <c r="Q664" s="436"/>
      <c r="R664" s="79">
        <f t="shared" ref="R664:R666" si="226">IF(Q664="YES",$H664,0)</f>
        <v>0</v>
      </c>
      <c r="S664" s="1"/>
      <c r="T664" s="436"/>
      <c r="U664" s="79">
        <f t="shared" ref="U664:U666" si="227">IF(T664="YES",$H664,0)</f>
        <v>0</v>
      </c>
      <c r="V664" s="1"/>
      <c r="W664" s="436"/>
      <c r="X664" s="79">
        <f t="shared" ref="X664:X666" si="228">IF(W664="YES",$H664,0)</f>
        <v>0</v>
      </c>
      <c r="Y664" s="1"/>
      <c r="Z664" s="436"/>
      <c r="AA664" s="79">
        <f t="shared" ref="AA664:AA666" si="229">IF(Z664="YES",$H664,0)</f>
        <v>0</v>
      </c>
    </row>
    <row r="665" spans="1:27" s="417" customFormat="1" ht="17.25" customHeight="1">
      <c r="A665" s="463"/>
      <c r="B665" s="464"/>
      <c r="C665" s="400" t="s">
        <v>2248</v>
      </c>
      <c r="D665" s="400"/>
      <c r="E665" s="401"/>
      <c r="F665" s="402"/>
      <c r="G665" s="402"/>
      <c r="H665" s="403"/>
      <c r="I665" s="404"/>
      <c r="J665" s="405"/>
      <c r="K665" s="465">
        <f t="shared" si="223"/>
        <v>0</v>
      </c>
      <c r="L665" s="466">
        <f t="shared" si="224"/>
        <v>0</v>
      </c>
      <c r="M665" s="432">
        <v>0</v>
      </c>
      <c r="N665" s="467">
        <f t="shared" si="225"/>
        <v>0</v>
      </c>
      <c r="O665" s="434"/>
      <c r="P665" s="463"/>
      <c r="Q665" s="436"/>
      <c r="R665" s="468">
        <f t="shared" si="226"/>
        <v>0</v>
      </c>
      <c r="S665" s="463"/>
      <c r="T665" s="436"/>
      <c r="U665" s="468">
        <f t="shared" si="227"/>
        <v>0</v>
      </c>
      <c r="V665" s="463"/>
      <c r="W665" s="436"/>
      <c r="X665" s="468">
        <f t="shared" si="228"/>
        <v>0</v>
      </c>
      <c r="Y665" s="463"/>
      <c r="Z665" s="436"/>
      <c r="AA665" s="468">
        <f t="shared" si="229"/>
        <v>0</v>
      </c>
    </row>
    <row r="666" spans="1:27" s="417" customFormat="1" ht="17.25" customHeight="1">
      <c r="A666" s="463"/>
      <c r="B666" s="464"/>
      <c r="C666" s="473"/>
      <c r="D666" s="400"/>
      <c r="E666" s="401"/>
      <c r="F666" s="471"/>
      <c r="G666" s="402"/>
      <c r="H666" s="418"/>
      <c r="I666" s="472"/>
      <c r="J666" s="405"/>
      <c r="K666" s="465">
        <f t="shared" si="223"/>
        <v>0</v>
      </c>
      <c r="L666" s="466">
        <f t="shared" si="224"/>
        <v>0</v>
      </c>
      <c r="M666" s="432">
        <v>0</v>
      </c>
      <c r="N666" s="467">
        <f t="shared" si="225"/>
        <v>0</v>
      </c>
      <c r="O666" s="434"/>
      <c r="P666" s="463"/>
      <c r="Q666" s="436"/>
      <c r="R666" s="468">
        <f t="shared" si="226"/>
        <v>0</v>
      </c>
      <c r="S666" s="463"/>
      <c r="T666" s="436"/>
      <c r="U666" s="468">
        <f t="shared" si="227"/>
        <v>0</v>
      </c>
      <c r="V666" s="463"/>
      <c r="W666" s="436"/>
      <c r="X666" s="468">
        <f t="shared" si="228"/>
        <v>0</v>
      </c>
      <c r="Y666" s="463"/>
      <c r="Z666" s="436"/>
      <c r="AA666" s="468">
        <f t="shared" si="229"/>
        <v>0</v>
      </c>
    </row>
    <row r="667" spans="1:27" s="417" customFormat="1" ht="17.25" customHeight="1">
      <c r="A667" s="463"/>
      <c r="B667" s="464"/>
      <c r="C667" s="469"/>
      <c r="D667" s="400"/>
      <c r="E667" s="401"/>
      <c r="F667" s="471"/>
      <c r="G667" s="402"/>
      <c r="H667" s="418"/>
      <c r="I667" s="472"/>
      <c r="J667" s="405"/>
      <c r="K667" s="465">
        <f t="shared" si="216"/>
        <v>0</v>
      </c>
      <c r="L667" s="466">
        <f t="shared" ref="L665:L669" si="230">K667*H667</f>
        <v>0</v>
      </c>
      <c r="M667" s="432">
        <v>0</v>
      </c>
      <c r="N667" s="467">
        <f t="shared" ref="N665:N669" si="231">L667+(L667*M667)</f>
        <v>0</v>
      </c>
      <c r="O667" s="434"/>
      <c r="P667" s="463"/>
      <c r="Q667" s="436"/>
      <c r="R667" s="468">
        <f t="shared" ref="R665:R669" si="232">IF(Q667="YES",$H667,0)</f>
        <v>0</v>
      </c>
      <c r="S667" s="463"/>
      <c r="T667" s="436"/>
      <c r="U667" s="468">
        <f t="shared" ref="U665:U669" si="233">IF(T667="YES",$H667,0)</f>
        <v>0</v>
      </c>
      <c r="V667" s="463"/>
      <c r="W667" s="436"/>
      <c r="X667" s="468">
        <f t="shared" ref="X665:X669" si="234">IF(W667="YES",$H667,0)</f>
        <v>0</v>
      </c>
      <c r="Y667" s="463"/>
      <c r="Z667" s="436"/>
      <c r="AA667" s="468">
        <f t="shared" ref="AA665:AA669" si="235">IF(Z667="YES",$H667,0)</f>
        <v>0</v>
      </c>
    </row>
    <row r="668" spans="1:27" s="417" customFormat="1" ht="17.25" customHeight="1">
      <c r="A668" s="463"/>
      <c r="B668" s="464"/>
      <c r="C668" s="473"/>
      <c r="D668" s="400"/>
      <c r="E668" s="401"/>
      <c r="F668" s="471"/>
      <c r="G668" s="402"/>
      <c r="H668" s="418"/>
      <c r="I668" s="472"/>
      <c r="J668" s="405"/>
      <c r="K668" s="465">
        <f t="shared" si="216"/>
        <v>0</v>
      </c>
      <c r="L668" s="466">
        <f t="shared" si="230"/>
        <v>0</v>
      </c>
      <c r="M668" s="432">
        <v>0</v>
      </c>
      <c r="N668" s="467">
        <f t="shared" si="231"/>
        <v>0</v>
      </c>
      <c r="O668" s="434"/>
      <c r="P668" s="463"/>
      <c r="Q668" s="436"/>
      <c r="R668" s="468">
        <f t="shared" si="232"/>
        <v>0</v>
      </c>
      <c r="S668" s="463"/>
      <c r="T668" s="436"/>
      <c r="U668" s="468">
        <f t="shared" si="233"/>
        <v>0</v>
      </c>
      <c r="V668" s="463"/>
      <c r="W668" s="436"/>
      <c r="X668" s="468">
        <f t="shared" si="234"/>
        <v>0</v>
      </c>
      <c r="Y668" s="463"/>
      <c r="Z668" s="436"/>
      <c r="AA668" s="468">
        <f t="shared" si="235"/>
        <v>0</v>
      </c>
    </row>
    <row r="669" spans="1:27" s="417" customFormat="1" ht="17.25" customHeight="1">
      <c r="A669" s="463"/>
      <c r="B669" s="480"/>
      <c r="C669" s="481"/>
      <c r="D669" s="400"/>
      <c r="E669" s="482"/>
      <c r="F669" s="483"/>
      <c r="G669" s="484"/>
      <c r="H669" s="422"/>
      <c r="I669" s="485"/>
      <c r="J669" s="431"/>
      <c r="K669" s="486">
        <f t="shared" si="216"/>
        <v>0</v>
      </c>
      <c r="L669" s="487">
        <f t="shared" si="230"/>
        <v>0</v>
      </c>
      <c r="M669" s="432">
        <v>0</v>
      </c>
      <c r="N669" s="488">
        <f t="shared" si="231"/>
        <v>0</v>
      </c>
      <c r="O669" s="435"/>
      <c r="P669" s="463"/>
      <c r="Q669" s="436"/>
      <c r="R669" s="468">
        <f t="shared" si="232"/>
        <v>0</v>
      </c>
      <c r="S669" s="463"/>
      <c r="T669" s="436"/>
      <c r="U669" s="468">
        <f t="shared" si="233"/>
        <v>0</v>
      </c>
      <c r="V669" s="463"/>
      <c r="W669" s="436"/>
      <c r="X669" s="468">
        <f t="shared" si="234"/>
        <v>0</v>
      </c>
      <c r="Y669" s="463"/>
      <c r="Z669" s="436"/>
      <c r="AA669" s="468">
        <f t="shared" si="235"/>
        <v>0</v>
      </c>
    </row>
    <row r="670" spans="1:27" customFormat="1" ht="17.25" customHeight="1">
      <c r="A670" s="1"/>
      <c r="B670" s="100"/>
      <c r="C670" s="132" t="s">
        <v>284</v>
      </c>
      <c r="D670" s="133"/>
      <c r="E670" s="97"/>
      <c r="F670" s="98"/>
      <c r="G670" s="99"/>
      <c r="H670" s="198"/>
      <c r="I670" s="101"/>
      <c r="J670" s="102"/>
      <c r="K670" s="103"/>
      <c r="L670" s="104"/>
      <c r="M670" s="105"/>
      <c r="N670" s="105"/>
      <c r="O670" s="100"/>
      <c r="P670" s="1"/>
      <c r="Q670" s="219"/>
      <c r="R670" s="221"/>
      <c r="S670" s="1"/>
      <c r="U670" s="222"/>
      <c r="V670" s="1"/>
      <c r="X670" s="222"/>
      <c r="Y670" s="1"/>
      <c r="AA670" s="222"/>
    </row>
    <row r="671" spans="1:27" customFormat="1" ht="17.25" customHeight="1">
      <c r="A671" s="1"/>
      <c r="B671" s="186" t="s">
        <v>2249</v>
      </c>
      <c r="C671" s="187"/>
      <c r="D671" s="188"/>
      <c r="E671" s="188"/>
      <c r="F671" s="187"/>
      <c r="G671" s="187"/>
      <c r="H671" s="112">
        <f>SUM(H648:H670)</f>
        <v>0</v>
      </c>
      <c r="I671" s="244"/>
      <c r="J671" s="114"/>
      <c r="K671" s="114"/>
      <c r="L671" s="115">
        <f>SUM(L648:L670)</f>
        <v>0</v>
      </c>
      <c r="M671" s="153"/>
      <c r="N671" s="117">
        <f>SUM(N648:N670)</f>
        <v>0</v>
      </c>
      <c r="O671" s="167"/>
      <c r="P671" s="1"/>
      <c r="Q671" s="219"/>
      <c r="R671" s="221"/>
      <c r="U671" s="222"/>
      <c r="X671" s="222"/>
      <c r="AA671" s="222"/>
    </row>
    <row r="672" spans="1:27" customFormat="1" ht="17.25" customHeight="1">
      <c r="A672" s="1"/>
      <c r="B672" s="168"/>
      <c r="C672" s="140"/>
      <c r="D672" s="140"/>
      <c r="E672" s="156"/>
      <c r="F672" s="169"/>
      <c r="G672" s="169"/>
      <c r="H672" s="170"/>
      <c r="I672" s="220"/>
      <c r="J672" s="4"/>
      <c r="K672" s="4"/>
      <c r="L672" s="4"/>
      <c r="M672" s="171"/>
      <c r="N672" s="171"/>
      <c r="O672" s="169"/>
      <c r="P672" s="1"/>
      <c r="Q672" s="219"/>
      <c r="R672" s="221"/>
      <c r="U672" s="222"/>
      <c r="X672" s="222"/>
      <c r="AA672" s="222"/>
    </row>
    <row r="673" spans="1:27" customFormat="1" ht="30" customHeight="1">
      <c r="A673" s="1"/>
      <c r="B673" s="387" t="s">
        <v>2250</v>
      </c>
      <c r="C673" s="371"/>
      <c r="D673" s="371"/>
      <c r="E673" s="371"/>
      <c r="F673" s="371"/>
      <c r="G673" s="371"/>
      <c r="H673" s="371"/>
      <c r="I673" s="371"/>
      <c r="J673" s="371"/>
      <c r="K673" s="371"/>
      <c r="L673" s="371"/>
      <c r="M673" s="371"/>
      <c r="N673" s="371"/>
      <c r="O673" s="372"/>
      <c r="P673" s="1"/>
      <c r="Q673" s="219"/>
      <c r="R673" s="221"/>
      <c r="U673" s="222"/>
      <c r="X673" s="222"/>
      <c r="AA673" s="222"/>
    </row>
    <row r="674" spans="1:27" customFormat="1" ht="30" customHeight="1">
      <c r="A674" s="15"/>
      <c r="B674" s="144" t="s">
        <v>78</v>
      </c>
      <c r="C674" s="28" t="s">
        <v>79</v>
      </c>
      <c r="D674" s="28" t="s">
        <v>80</v>
      </c>
      <c r="E674" s="28" t="s">
        <v>81</v>
      </c>
      <c r="F674" s="145" t="s">
        <v>82</v>
      </c>
      <c r="G674" s="28" t="s">
        <v>83</v>
      </c>
      <c r="H674" s="146" t="s">
        <v>84</v>
      </c>
      <c r="I674" s="147" t="s">
        <v>85</v>
      </c>
      <c r="J674" s="148" t="s">
        <v>86</v>
      </c>
      <c r="K674" s="148" t="s">
        <v>87</v>
      </c>
      <c r="L674" s="148" t="s">
        <v>88</v>
      </c>
      <c r="M674" s="149" t="s">
        <v>89</v>
      </c>
      <c r="N674" s="149" t="s">
        <v>90</v>
      </c>
      <c r="O674" s="28" t="s">
        <v>91</v>
      </c>
      <c r="P674" s="15"/>
      <c r="Q674" s="385" t="s">
        <v>92</v>
      </c>
      <c r="R674" s="379"/>
      <c r="S674" s="15"/>
      <c r="T674" s="385" t="s">
        <v>93</v>
      </c>
      <c r="U674" s="379"/>
      <c r="V674" s="15"/>
      <c r="W674" s="385" t="s">
        <v>94</v>
      </c>
      <c r="X674" s="379"/>
      <c r="Y674" s="15"/>
      <c r="Z674" s="386" t="s">
        <v>95</v>
      </c>
      <c r="AA674" s="379"/>
    </row>
    <row r="675" spans="1:27" customFormat="1" ht="17.25" customHeight="1">
      <c r="A675" s="1"/>
      <c r="B675" s="232"/>
      <c r="C675" s="86" t="s">
        <v>1160</v>
      </c>
      <c r="D675" s="208" t="s">
        <v>1124</v>
      </c>
      <c r="E675" s="93" t="s">
        <v>98</v>
      </c>
      <c r="F675" s="233" t="s">
        <v>281</v>
      </c>
      <c r="G675" s="233" t="s">
        <v>1161</v>
      </c>
      <c r="H675" s="418"/>
      <c r="I675" s="263">
        <v>48.5</v>
      </c>
      <c r="J675" s="405"/>
      <c r="K675" s="76">
        <f t="shared" ref="K675:K684" si="236">I675-(I675*J675)</f>
        <v>48.5</v>
      </c>
      <c r="L675" s="77">
        <f t="shared" ref="L675:L684" si="237">K675*H675</f>
        <v>0</v>
      </c>
      <c r="M675" s="432">
        <v>0</v>
      </c>
      <c r="N675" s="78">
        <f t="shared" ref="N675:N684" si="238">L675+(L675*M675)</f>
        <v>0</v>
      </c>
      <c r="O675" s="434"/>
      <c r="P675" s="1"/>
      <c r="Q675" s="436"/>
      <c r="R675" s="79">
        <f t="shared" ref="R675:R684" si="239">IF(Q675="YES",$H675,0)</f>
        <v>0</v>
      </c>
      <c r="S675" s="1"/>
      <c r="T675" s="436"/>
      <c r="U675" s="79">
        <f t="shared" ref="U675:U684" si="240">IF(T675="YES",$H675,0)</f>
        <v>0</v>
      </c>
      <c r="V675" s="1"/>
      <c r="W675" s="436"/>
      <c r="X675" s="79">
        <f t="shared" ref="X675:X684" si="241">IF(W675="YES",$H675,0)</f>
        <v>0</v>
      </c>
      <c r="Y675" s="1"/>
      <c r="Z675" s="436"/>
      <c r="AA675" s="79">
        <f t="shared" ref="AA675:AA684" si="242">IF(Z675="YES",$H675,0)</f>
        <v>0</v>
      </c>
    </row>
    <row r="676" spans="1:27" customFormat="1" ht="17.25" customHeight="1">
      <c r="A676" s="1"/>
      <c r="B676" s="232">
        <v>9781845363239</v>
      </c>
      <c r="C676" s="86" t="s">
        <v>2251</v>
      </c>
      <c r="D676" s="208" t="s">
        <v>1124</v>
      </c>
      <c r="E676" s="93" t="s">
        <v>56</v>
      </c>
      <c r="F676" s="233" t="s">
        <v>140</v>
      </c>
      <c r="G676" s="233" t="s">
        <v>2252</v>
      </c>
      <c r="H676" s="418"/>
      <c r="I676" s="263">
        <v>5.5</v>
      </c>
      <c r="J676" s="405"/>
      <c r="K676" s="76">
        <f t="shared" si="236"/>
        <v>5.5</v>
      </c>
      <c r="L676" s="77">
        <f t="shared" si="237"/>
        <v>0</v>
      </c>
      <c r="M676" s="432">
        <v>0</v>
      </c>
      <c r="N676" s="78">
        <f t="shared" si="238"/>
        <v>0</v>
      </c>
      <c r="O676" s="434"/>
      <c r="P676" s="1"/>
      <c r="Q676" s="436"/>
      <c r="R676" s="79">
        <f t="shared" si="239"/>
        <v>0</v>
      </c>
      <c r="S676" s="1"/>
      <c r="T676" s="436"/>
      <c r="U676" s="79">
        <f t="shared" si="240"/>
        <v>0</v>
      </c>
      <c r="V676" s="1"/>
      <c r="W676" s="436"/>
      <c r="X676" s="79">
        <f t="shared" si="241"/>
        <v>0</v>
      </c>
      <c r="Y676" s="1"/>
      <c r="Z676" s="436"/>
      <c r="AA676" s="79">
        <f t="shared" si="242"/>
        <v>0</v>
      </c>
    </row>
    <row r="677" spans="1:27" customFormat="1" ht="17.25" customHeight="1">
      <c r="A677" s="1"/>
      <c r="B677" s="91">
        <v>9781916832947</v>
      </c>
      <c r="C677" s="30" t="s">
        <v>2253</v>
      </c>
      <c r="D677" s="208" t="s">
        <v>1145</v>
      </c>
      <c r="E677" s="29" t="s">
        <v>54</v>
      </c>
      <c r="F677" s="93" t="s">
        <v>216</v>
      </c>
      <c r="G677" s="236" t="s">
        <v>2254</v>
      </c>
      <c r="H677" s="418"/>
      <c r="I677" s="260">
        <v>20.95</v>
      </c>
      <c r="J677" s="405"/>
      <c r="K677" s="76">
        <f t="shared" si="236"/>
        <v>20.95</v>
      </c>
      <c r="L677" s="77">
        <f t="shared" si="237"/>
        <v>0</v>
      </c>
      <c r="M677" s="432">
        <v>0</v>
      </c>
      <c r="N677" s="78">
        <f t="shared" si="238"/>
        <v>0</v>
      </c>
      <c r="O677" s="434"/>
      <c r="P677" s="1"/>
      <c r="Q677" s="436"/>
      <c r="R677" s="79">
        <f t="shared" si="239"/>
        <v>0</v>
      </c>
      <c r="S677" s="1"/>
      <c r="T677" s="436"/>
      <c r="U677" s="79">
        <f t="shared" si="240"/>
        <v>0</v>
      </c>
      <c r="V677" s="1"/>
      <c r="W677" s="436"/>
      <c r="X677" s="79">
        <f t="shared" si="241"/>
        <v>0</v>
      </c>
      <c r="Y677" s="1"/>
      <c r="Z677" s="436"/>
      <c r="AA677" s="79">
        <f t="shared" si="242"/>
        <v>0</v>
      </c>
    </row>
    <row r="678" spans="1:27" customFormat="1" ht="17.25" customHeight="1">
      <c r="A678" s="1"/>
      <c r="B678" s="91">
        <v>9781917848831</v>
      </c>
      <c r="C678" s="30" t="s">
        <v>2255</v>
      </c>
      <c r="D678" s="208" t="s">
        <v>1124</v>
      </c>
      <c r="E678" s="29" t="s">
        <v>56</v>
      </c>
      <c r="F678" s="93" t="s">
        <v>1534</v>
      </c>
      <c r="G678" s="236" t="s">
        <v>2256</v>
      </c>
      <c r="H678" s="418"/>
      <c r="I678" s="260">
        <v>5.5</v>
      </c>
      <c r="J678" s="405"/>
      <c r="K678" s="76">
        <f t="shared" si="236"/>
        <v>5.5</v>
      </c>
      <c r="L678" s="77">
        <f t="shared" si="237"/>
        <v>0</v>
      </c>
      <c r="M678" s="432">
        <v>0</v>
      </c>
      <c r="N678" s="78">
        <f t="shared" si="238"/>
        <v>0</v>
      </c>
      <c r="O678" s="434"/>
      <c r="P678" s="1"/>
      <c r="Q678" s="436"/>
      <c r="R678" s="79">
        <f t="shared" si="239"/>
        <v>0</v>
      </c>
      <c r="S678" s="1"/>
      <c r="T678" s="436"/>
      <c r="U678" s="79">
        <f t="shared" si="240"/>
        <v>0</v>
      </c>
      <c r="V678" s="1"/>
      <c r="W678" s="436"/>
      <c r="X678" s="79">
        <f t="shared" si="241"/>
        <v>0</v>
      </c>
      <c r="Y678" s="1"/>
      <c r="Z678" s="436"/>
      <c r="AA678" s="79">
        <f t="shared" si="242"/>
        <v>0</v>
      </c>
    </row>
    <row r="679" spans="1:27" customFormat="1" ht="17.25" customHeight="1">
      <c r="A679" s="1"/>
      <c r="B679" s="71">
        <v>9780717156054</v>
      </c>
      <c r="C679" s="240" t="s">
        <v>2257</v>
      </c>
      <c r="D679" s="208" t="s">
        <v>1124</v>
      </c>
      <c r="E679" s="32" t="s">
        <v>54</v>
      </c>
      <c r="F679" s="73" t="s">
        <v>254</v>
      </c>
      <c r="G679" s="265"/>
      <c r="H679" s="418"/>
      <c r="I679" s="150">
        <v>31.95</v>
      </c>
      <c r="J679" s="405"/>
      <c r="K679" s="76">
        <f t="shared" si="236"/>
        <v>31.95</v>
      </c>
      <c r="L679" s="77">
        <f t="shared" si="237"/>
        <v>0</v>
      </c>
      <c r="M679" s="432">
        <v>0</v>
      </c>
      <c r="N679" s="78">
        <f t="shared" si="238"/>
        <v>0</v>
      </c>
      <c r="O679" s="434"/>
      <c r="P679" s="1"/>
      <c r="Q679" s="436"/>
      <c r="R679" s="79">
        <f t="shared" si="239"/>
        <v>0</v>
      </c>
      <c r="S679" s="1"/>
      <c r="T679" s="436"/>
      <c r="U679" s="79">
        <f t="shared" si="240"/>
        <v>0</v>
      </c>
      <c r="V679" s="1"/>
      <c r="W679" s="436"/>
      <c r="X679" s="79">
        <f t="shared" si="241"/>
        <v>0</v>
      </c>
      <c r="Y679" s="1"/>
      <c r="Z679" s="436"/>
      <c r="AA679" s="79">
        <f t="shared" si="242"/>
        <v>0</v>
      </c>
    </row>
    <row r="680" spans="1:27" customFormat="1" ht="17.25" customHeight="1">
      <c r="A680" s="1"/>
      <c r="B680" s="231">
        <v>9781915486233</v>
      </c>
      <c r="C680" s="247" t="s">
        <v>2258</v>
      </c>
      <c r="D680" s="208" t="s">
        <v>1124</v>
      </c>
      <c r="E680" s="238" t="s">
        <v>54</v>
      </c>
      <c r="F680" s="238" t="s">
        <v>1663</v>
      </c>
      <c r="G680" s="238" t="s">
        <v>2259</v>
      </c>
      <c r="H680" s="418"/>
      <c r="I680" s="266">
        <v>28.99</v>
      </c>
      <c r="J680" s="405"/>
      <c r="K680" s="76">
        <f t="shared" si="236"/>
        <v>28.99</v>
      </c>
      <c r="L680" s="77">
        <f t="shared" si="237"/>
        <v>0</v>
      </c>
      <c r="M680" s="432">
        <v>0</v>
      </c>
      <c r="N680" s="78">
        <f t="shared" si="238"/>
        <v>0</v>
      </c>
      <c r="O680" s="434"/>
      <c r="P680" s="1"/>
      <c r="Q680" s="436"/>
      <c r="R680" s="79">
        <f t="shared" si="239"/>
        <v>0</v>
      </c>
      <c r="S680" s="1"/>
      <c r="T680" s="436"/>
      <c r="U680" s="79">
        <f t="shared" si="240"/>
        <v>0</v>
      </c>
      <c r="V680" s="1"/>
      <c r="W680" s="436"/>
      <c r="X680" s="79">
        <f t="shared" si="241"/>
        <v>0</v>
      </c>
      <c r="Y680" s="1"/>
      <c r="Z680" s="436"/>
      <c r="AA680" s="79">
        <f t="shared" si="242"/>
        <v>0</v>
      </c>
    </row>
    <row r="681" spans="1:27" s="417" customFormat="1" ht="17.25" customHeight="1">
      <c r="A681" s="463"/>
      <c r="B681" s="464"/>
      <c r="C681" s="400" t="s">
        <v>2260</v>
      </c>
      <c r="D681" s="400"/>
      <c r="E681" s="401"/>
      <c r="F681" s="402"/>
      <c r="G681" s="402"/>
      <c r="H681" s="403"/>
      <c r="I681" s="404"/>
      <c r="J681" s="405"/>
      <c r="K681" s="465">
        <f t="shared" si="236"/>
        <v>0</v>
      </c>
      <c r="L681" s="466">
        <f t="shared" si="237"/>
        <v>0</v>
      </c>
      <c r="M681" s="432">
        <v>0</v>
      </c>
      <c r="N681" s="467">
        <f t="shared" si="238"/>
        <v>0</v>
      </c>
      <c r="O681" s="434"/>
      <c r="P681" s="463"/>
      <c r="Q681" s="436"/>
      <c r="R681" s="468">
        <f t="shared" si="239"/>
        <v>0</v>
      </c>
      <c r="S681" s="463"/>
      <c r="T681" s="436"/>
      <c r="U681" s="468">
        <f t="shared" si="240"/>
        <v>0</v>
      </c>
      <c r="V681" s="463"/>
      <c r="W681" s="436"/>
      <c r="X681" s="468">
        <f t="shared" si="241"/>
        <v>0</v>
      </c>
      <c r="Y681" s="463"/>
      <c r="Z681" s="436"/>
      <c r="AA681" s="468">
        <f t="shared" si="242"/>
        <v>0</v>
      </c>
    </row>
    <row r="682" spans="1:27" s="417" customFormat="1" ht="17.25" customHeight="1">
      <c r="A682" s="463"/>
      <c r="B682" s="464"/>
      <c r="C682" s="469"/>
      <c r="D682" s="470"/>
      <c r="E682" s="401"/>
      <c r="F682" s="471"/>
      <c r="G682" s="402"/>
      <c r="H682" s="418"/>
      <c r="I682" s="472"/>
      <c r="J682" s="405"/>
      <c r="K682" s="465">
        <f t="shared" si="236"/>
        <v>0</v>
      </c>
      <c r="L682" s="466">
        <f t="shared" si="237"/>
        <v>0</v>
      </c>
      <c r="M682" s="432">
        <v>0</v>
      </c>
      <c r="N682" s="467">
        <f t="shared" si="238"/>
        <v>0</v>
      </c>
      <c r="O682" s="434"/>
      <c r="P682" s="463"/>
      <c r="Q682" s="436"/>
      <c r="R682" s="468">
        <f t="shared" si="239"/>
        <v>0</v>
      </c>
      <c r="S682" s="463"/>
      <c r="T682" s="436"/>
      <c r="U682" s="468">
        <f t="shared" si="240"/>
        <v>0</v>
      </c>
      <c r="V682" s="463"/>
      <c r="W682" s="436"/>
      <c r="X682" s="468">
        <f t="shared" si="241"/>
        <v>0</v>
      </c>
      <c r="Y682" s="463"/>
      <c r="Z682" s="436"/>
      <c r="AA682" s="468">
        <f t="shared" si="242"/>
        <v>0</v>
      </c>
    </row>
    <row r="683" spans="1:27" s="417" customFormat="1" ht="17.25" customHeight="1">
      <c r="A683" s="463"/>
      <c r="B683" s="464"/>
      <c r="C683" s="473"/>
      <c r="D683" s="470"/>
      <c r="E683" s="401"/>
      <c r="F683" s="471"/>
      <c r="G683" s="402"/>
      <c r="H683" s="418"/>
      <c r="I683" s="472"/>
      <c r="J683" s="405"/>
      <c r="K683" s="465">
        <f t="shared" si="236"/>
        <v>0</v>
      </c>
      <c r="L683" s="466">
        <f t="shared" si="237"/>
        <v>0</v>
      </c>
      <c r="M683" s="432">
        <v>0</v>
      </c>
      <c r="N683" s="467">
        <f t="shared" si="238"/>
        <v>0</v>
      </c>
      <c r="O683" s="434"/>
      <c r="P683" s="463"/>
      <c r="Q683" s="436"/>
      <c r="R683" s="468">
        <f t="shared" si="239"/>
        <v>0</v>
      </c>
      <c r="S683" s="463"/>
      <c r="T683" s="436"/>
      <c r="U683" s="468">
        <f t="shared" si="240"/>
        <v>0</v>
      </c>
      <c r="V683" s="463"/>
      <c r="W683" s="436"/>
      <c r="X683" s="468">
        <f t="shared" si="241"/>
        <v>0</v>
      </c>
      <c r="Y683" s="463"/>
      <c r="Z683" s="436"/>
      <c r="AA683" s="468">
        <f t="shared" si="242"/>
        <v>0</v>
      </c>
    </row>
    <row r="684" spans="1:27" s="417" customFormat="1" ht="17.25" customHeight="1">
      <c r="A684" s="463"/>
      <c r="B684" s="464"/>
      <c r="C684" s="473"/>
      <c r="D684" s="470"/>
      <c r="E684" s="401"/>
      <c r="F684" s="471"/>
      <c r="G684" s="402"/>
      <c r="H684" s="418"/>
      <c r="I684" s="472"/>
      <c r="J684" s="405"/>
      <c r="K684" s="465">
        <f t="shared" si="236"/>
        <v>0</v>
      </c>
      <c r="L684" s="466">
        <f t="shared" si="237"/>
        <v>0</v>
      </c>
      <c r="M684" s="432">
        <v>0</v>
      </c>
      <c r="N684" s="467">
        <f t="shared" si="238"/>
        <v>0</v>
      </c>
      <c r="O684" s="434"/>
      <c r="P684" s="463"/>
      <c r="Q684" s="436"/>
      <c r="R684" s="468">
        <f t="shared" si="239"/>
        <v>0</v>
      </c>
      <c r="S684" s="463"/>
      <c r="T684" s="436"/>
      <c r="U684" s="468">
        <f t="shared" si="240"/>
        <v>0</v>
      </c>
      <c r="V684" s="463"/>
      <c r="W684" s="436"/>
      <c r="X684" s="468">
        <f t="shared" si="241"/>
        <v>0</v>
      </c>
      <c r="Y684" s="463"/>
      <c r="Z684" s="436"/>
      <c r="AA684" s="468">
        <f t="shared" si="242"/>
        <v>0</v>
      </c>
    </row>
    <row r="685" spans="1:27" customFormat="1" ht="17.25" customHeight="1">
      <c r="A685" s="1"/>
      <c r="B685" s="94"/>
      <c r="C685" s="95" t="s">
        <v>284</v>
      </c>
      <c r="D685" s="133"/>
      <c r="E685" s="293"/>
      <c r="F685" s="294"/>
      <c r="G685" s="295"/>
      <c r="H685" s="296"/>
      <c r="I685" s="297"/>
      <c r="J685" s="298"/>
      <c r="K685" s="299"/>
      <c r="L685" s="300"/>
      <c r="M685" s="301"/>
      <c r="N685" s="302"/>
      <c r="O685" s="303"/>
      <c r="P685" s="1"/>
      <c r="Q685" s="219"/>
      <c r="R685" s="221"/>
      <c r="S685" s="1"/>
      <c r="U685" s="222"/>
      <c r="V685" s="1"/>
      <c r="X685" s="222"/>
      <c r="Y685" s="1"/>
      <c r="AA685" s="222"/>
    </row>
    <row r="686" spans="1:27" customFormat="1" ht="17.25" customHeight="1">
      <c r="A686" s="1"/>
      <c r="B686" s="134" t="s">
        <v>2261</v>
      </c>
      <c r="C686" s="135"/>
      <c r="D686" s="136"/>
      <c r="E686" s="136"/>
      <c r="F686" s="135"/>
      <c r="G686" s="135"/>
      <c r="H686" s="112">
        <f>SUM(H675:H685)</f>
        <v>0</v>
      </c>
      <c r="I686" s="244"/>
      <c r="J686" s="114"/>
      <c r="K686" s="114"/>
      <c r="L686" s="115">
        <f>SUM(L675:L685)</f>
        <v>0</v>
      </c>
      <c r="M686" s="153"/>
      <c r="N686" s="117">
        <f>SUM(N675:N685)</f>
        <v>0</v>
      </c>
      <c r="O686" s="71"/>
      <c r="P686" s="1"/>
      <c r="Q686" s="219"/>
      <c r="R686" s="221"/>
      <c r="S686" s="1"/>
      <c r="U686" s="222"/>
      <c r="V686" s="1"/>
      <c r="X686" s="222"/>
      <c r="Y686" s="1"/>
      <c r="AA686" s="222"/>
    </row>
    <row r="687" spans="1:27" customFormat="1" ht="17.25" customHeight="1">
      <c r="A687" s="1"/>
      <c r="B687" s="168"/>
      <c r="C687" s="139"/>
      <c r="D687" s="140"/>
      <c r="E687" s="140"/>
      <c r="F687" s="139"/>
      <c r="G687" s="139"/>
      <c r="H687" s="210"/>
      <c r="I687" s="245"/>
      <c r="J687" s="127"/>
      <c r="K687" s="127"/>
      <c r="L687" s="127"/>
      <c r="M687" s="211"/>
      <c r="N687" s="211"/>
      <c r="O687" s="139"/>
      <c r="P687" s="1"/>
      <c r="Q687" s="219"/>
      <c r="R687" s="221"/>
      <c r="S687" s="1"/>
      <c r="U687" s="222"/>
      <c r="V687" s="1"/>
      <c r="X687" s="222"/>
      <c r="Y687" s="1"/>
      <c r="AA687" s="222"/>
    </row>
    <row r="688" spans="1:27" customFormat="1" ht="30" customHeight="1">
      <c r="A688" s="1"/>
      <c r="B688" s="388" t="s">
        <v>2262</v>
      </c>
      <c r="C688" s="371"/>
      <c r="D688" s="371"/>
      <c r="E688" s="371"/>
      <c r="F688" s="371"/>
      <c r="G688" s="371"/>
      <c r="H688" s="371"/>
      <c r="I688" s="371"/>
      <c r="J688" s="371"/>
      <c r="K688" s="371"/>
      <c r="L688" s="371"/>
      <c r="M688" s="371"/>
      <c r="N688" s="371"/>
      <c r="O688" s="372"/>
      <c r="P688" s="1"/>
      <c r="Q688" s="219"/>
      <c r="R688" s="221"/>
      <c r="S688" s="15"/>
      <c r="U688" s="222"/>
      <c r="V688" s="15"/>
      <c r="X688" s="222"/>
      <c r="Y688" s="15"/>
      <c r="AA688" s="222"/>
    </row>
    <row r="689" spans="1:27" customFormat="1" ht="30" customHeight="1">
      <c r="A689" s="15"/>
      <c r="B689" s="144" t="s">
        <v>78</v>
      </c>
      <c r="C689" s="28" t="s">
        <v>79</v>
      </c>
      <c r="D689" s="28" t="s">
        <v>80</v>
      </c>
      <c r="E689" s="28" t="s">
        <v>81</v>
      </c>
      <c r="F689" s="145" t="s">
        <v>82</v>
      </c>
      <c r="G689" s="28" t="s">
        <v>83</v>
      </c>
      <c r="H689" s="146" t="s">
        <v>84</v>
      </c>
      <c r="I689" s="147" t="s">
        <v>85</v>
      </c>
      <c r="J689" s="148" t="s">
        <v>86</v>
      </c>
      <c r="K689" s="148" t="s">
        <v>87</v>
      </c>
      <c r="L689" s="148" t="s">
        <v>88</v>
      </c>
      <c r="M689" s="149" t="s">
        <v>89</v>
      </c>
      <c r="N689" s="149" t="s">
        <v>90</v>
      </c>
      <c r="O689" s="28" t="s">
        <v>91</v>
      </c>
      <c r="P689" s="15"/>
      <c r="Q689" s="385" t="s">
        <v>92</v>
      </c>
      <c r="R689" s="379"/>
      <c r="S689" s="15"/>
      <c r="T689" s="385" t="s">
        <v>93</v>
      </c>
      <c r="U689" s="379"/>
      <c r="V689" s="15"/>
      <c r="W689" s="385" t="s">
        <v>94</v>
      </c>
      <c r="X689" s="379"/>
      <c r="Y689" s="15"/>
      <c r="Z689" s="386" t="s">
        <v>95</v>
      </c>
      <c r="AA689" s="379"/>
    </row>
    <row r="690" spans="1:27" customFormat="1" ht="17.25" customHeight="1">
      <c r="A690" s="1"/>
      <c r="B690" s="232">
        <v>9781845363697</v>
      </c>
      <c r="C690" s="86" t="s">
        <v>2263</v>
      </c>
      <c r="D690" s="208" t="s">
        <v>2264</v>
      </c>
      <c r="E690" s="93" t="s">
        <v>56</v>
      </c>
      <c r="F690" s="233" t="s">
        <v>140</v>
      </c>
      <c r="G690" s="233" t="s">
        <v>2265</v>
      </c>
      <c r="H690" s="418"/>
      <c r="I690" s="263">
        <v>9.5</v>
      </c>
      <c r="J690" s="405"/>
      <c r="K690" s="76">
        <f t="shared" ref="K690:K702" si="243">I690-(I690*J690)</f>
        <v>9.5</v>
      </c>
      <c r="L690" s="77">
        <f t="shared" ref="L690:L702" si="244">K690*H690</f>
        <v>0</v>
      </c>
      <c r="M690" s="432">
        <v>0</v>
      </c>
      <c r="N690" s="78">
        <f t="shared" ref="N690:N702" si="245">L690+(L690*M690)</f>
        <v>0</v>
      </c>
      <c r="O690" s="434"/>
      <c r="P690" s="1"/>
      <c r="Q690" s="436"/>
      <c r="R690" s="79">
        <f t="shared" ref="R690:R702" si="246">IF(Q690="YES",$H690,0)</f>
        <v>0</v>
      </c>
      <c r="S690" s="1"/>
      <c r="T690" s="436"/>
      <c r="U690" s="79">
        <f t="shared" ref="U690:U702" si="247">IF(T690="YES",$H690,0)</f>
        <v>0</v>
      </c>
      <c r="V690" s="1"/>
      <c r="W690" s="436"/>
      <c r="X690" s="79">
        <f t="shared" ref="X690:X702" si="248">IF(W690="YES",$H690,0)</f>
        <v>0</v>
      </c>
      <c r="Y690" s="1"/>
      <c r="Z690" s="436"/>
      <c r="AA690" s="79">
        <f t="shared" ref="AA690:AA702" si="249">IF(Z690="YES",$H690,0)</f>
        <v>0</v>
      </c>
    </row>
    <row r="691" spans="1:27" customFormat="1" ht="17.25" customHeight="1">
      <c r="A691" s="1"/>
      <c r="B691" s="232">
        <v>9781845368425</v>
      </c>
      <c r="C691" s="86" t="s">
        <v>2266</v>
      </c>
      <c r="D691" s="208" t="s">
        <v>2264</v>
      </c>
      <c r="E691" s="93" t="s">
        <v>54</v>
      </c>
      <c r="F691" s="233" t="s">
        <v>140</v>
      </c>
      <c r="G691" s="233" t="s">
        <v>2267</v>
      </c>
      <c r="H691" s="418"/>
      <c r="I691" s="263">
        <v>39.950000000000003</v>
      </c>
      <c r="J691" s="405"/>
      <c r="K691" s="76">
        <f t="shared" si="243"/>
        <v>39.950000000000003</v>
      </c>
      <c r="L691" s="77">
        <f t="shared" si="244"/>
        <v>0</v>
      </c>
      <c r="M691" s="432">
        <v>0</v>
      </c>
      <c r="N691" s="78">
        <f t="shared" si="245"/>
        <v>0</v>
      </c>
      <c r="O691" s="434"/>
      <c r="P691" s="1"/>
      <c r="Q691" s="436"/>
      <c r="R691" s="79">
        <f t="shared" si="246"/>
        <v>0</v>
      </c>
      <c r="S691" s="1"/>
      <c r="T691" s="436"/>
      <c r="U691" s="79">
        <f t="shared" si="247"/>
        <v>0</v>
      </c>
      <c r="V691" s="1"/>
      <c r="W691" s="436"/>
      <c r="X691" s="79">
        <f t="shared" si="248"/>
        <v>0</v>
      </c>
      <c r="Y691" s="1"/>
      <c r="Z691" s="436"/>
      <c r="AA691" s="79">
        <f t="shared" si="249"/>
        <v>0</v>
      </c>
    </row>
    <row r="692" spans="1:27" customFormat="1" ht="17.25" customHeight="1">
      <c r="A692" s="1"/>
      <c r="B692" s="232">
        <v>9781802300277</v>
      </c>
      <c r="C692" s="86" t="s">
        <v>2268</v>
      </c>
      <c r="D692" s="208" t="s">
        <v>2264</v>
      </c>
      <c r="E692" s="93" t="s">
        <v>56</v>
      </c>
      <c r="F692" s="233" t="s">
        <v>140</v>
      </c>
      <c r="G692" s="233" t="s">
        <v>2269</v>
      </c>
      <c r="H692" s="418"/>
      <c r="I692" s="263">
        <v>9.9499999999999993</v>
      </c>
      <c r="J692" s="405"/>
      <c r="K692" s="76">
        <f t="shared" si="243"/>
        <v>9.9499999999999993</v>
      </c>
      <c r="L692" s="77">
        <f t="shared" si="244"/>
        <v>0</v>
      </c>
      <c r="M692" s="432">
        <v>0</v>
      </c>
      <c r="N692" s="78">
        <f t="shared" si="245"/>
        <v>0</v>
      </c>
      <c r="O692" s="434"/>
      <c r="P692" s="1"/>
      <c r="Q692" s="436"/>
      <c r="R692" s="79">
        <f t="shared" si="246"/>
        <v>0</v>
      </c>
      <c r="S692" s="1"/>
      <c r="T692" s="436"/>
      <c r="U692" s="79">
        <f t="shared" si="247"/>
        <v>0</v>
      </c>
      <c r="V692" s="1"/>
      <c r="W692" s="436"/>
      <c r="X692" s="79">
        <f t="shared" si="248"/>
        <v>0</v>
      </c>
      <c r="Y692" s="1"/>
      <c r="Z692" s="436"/>
      <c r="AA692" s="79">
        <f t="shared" si="249"/>
        <v>0</v>
      </c>
    </row>
    <row r="693" spans="1:27" customFormat="1" ht="17.25" customHeight="1">
      <c r="A693" s="1"/>
      <c r="B693" s="91">
        <v>9781917848725</v>
      </c>
      <c r="C693" s="30" t="s">
        <v>2270</v>
      </c>
      <c r="D693" s="29" t="s">
        <v>2264</v>
      </c>
      <c r="E693" s="29" t="s">
        <v>56</v>
      </c>
      <c r="F693" s="93" t="s">
        <v>1534</v>
      </c>
      <c r="G693" s="236" t="s">
        <v>2271</v>
      </c>
      <c r="H693" s="418"/>
      <c r="I693" s="260">
        <v>8.9499999999999993</v>
      </c>
      <c r="J693" s="405"/>
      <c r="K693" s="76">
        <f t="shared" si="243"/>
        <v>8.9499999999999993</v>
      </c>
      <c r="L693" s="77">
        <f t="shared" si="244"/>
        <v>0</v>
      </c>
      <c r="M693" s="432">
        <v>0</v>
      </c>
      <c r="N693" s="78">
        <f t="shared" si="245"/>
        <v>0</v>
      </c>
      <c r="O693" s="434"/>
      <c r="P693" s="1"/>
      <c r="Q693" s="436"/>
      <c r="R693" s="79">
        <f t="shared" si="246"/>
        <v>0</v>
      </c>
      <c r="S693" s="1"/>
      <c r="T693" s="436"/>
      <c r="U693" s="79">
        <f t="shared" si="247"/>
        <v>0</v>
      </c>
      <c r="V693" s="1"/>
      <c r="W693" s="436"/>
      <c r="X693" s="79">
        <f t="shared" si="248"/>
        <v>0</v>
      </c>
      <c r="Y693" s="1"/>
      <c r="Z693" s="436"/>
      <c r="AA693" s="79">
        <f t="shared" si="249"/>
        <v>0</v>
      </c>
    </row>
    <row r="694" spans="1:27" customFormat="1" ht="17.25" customHeight="1">
      <c r="A694" s="1"/>
      <c r="B694" s="305">
        <v>9781847419224</v>
      </c>
      <c r="C694" s="240" t="s">
        <v>2272</v>
      </c>
      <c r="D694" s="238" t="s">
        <v>2264</v>
      </c>
      <c r="E694" s="93" t="s">
        <v>56</v>
      </c>
      <c r="F694" s="233" t="s">
        <v>235</v>
      </c>
      <c r="G694" s="238" t="s">
        <v>2273</v>
      </c>
      <c r="H694" s="418"/>
      <c r="I694" s="263">
        <v>18.5</v>
      </c>
      <c r="J694" s="405"/>
      <c r="K694" s="76">
        <f t="shared" si="243"/>
        <v>18.5</v>
      </c>
      <c r="L694" s="77">
        <f t="shared" si="244"/>
        <v>0</v>
      </c>
      <c r="M694" s="432">
        <v>0</v>
      </c>
      <c r="N694" s="78">
        <f t="shared" si="245"/>
        <v>0</v>
      </c>
      <c r="O694" s="434"/>
      <c r="P694" s="1"/>
      <c r="Q694" s="436"/>
      <c r="R694" s="79">
        <f t="shared" si="246"/>
        <v>0</v>
      </c>
      <c r="S694" s="1"/>
      <c r="T694" s="436"/>
      <c r="U694" s="79">
        <f t="shared" si="247"/>
        <v>0</v>
      </c>
      <c r="V694" s="1"/>
      <c r="W694" s="436"/>
      <c r="X694" s="79">
        <f t="shared" si="248"/>
        <v>0</v>
      </c>
      <c r="Y694" s="1"/>
      <c r="Z694" s="436"/>
      <c r="AA694" s="79">
        <f t="shared" si="249"/>
        <v>0</v>
      </c>
    </row>
    <row r="695" spans="1:27" customFormat="1" ht="17.25" customHeight="1">
      <c r="A695" s="1"/>
      <c r="B695" s="305">
        <v>9780861213399</v>
      </c>
      <c r="C695" s="240" t="s">
        <v>2274</v>
      </c>
      <c r="D695" s="238" t="s">
        <v>2264</v>
      </c>
      <c r="E695" s="93" t="s">
        <v>98</v>
      </c>
      <c r="F695" s="233" t="s">
        <v>235</v>
      </c>
      <c r="G695" s="238" t="s">
        <v>2275</v>
      </c>
      <c r="H695" s="419"/>
      <c r="I695" s="263">
        <v>38.5</v>
      </c>
      <c r="J695" s="405"/>
      <c r="K695" s="76">
        <f t="shared" si="243"/>
        <v>38.5</v>
      </c>
      <c r="L695" s="77">
        <f t="shared" si="244"/>
        <v>0</v>
      </c>
      <c r="M695" s="432">
        <v>0</v>
      </c>
      <c r="N695" s="78">
        <f t="shared" si="245"/>
        <v>0</v>
      </c>
      <c r="O695" s="434"/>
      <c r="P695" s="1"/>
      <c r="Q695" s="436"/>
      <c r="R695" s="79">
        <f t="shared" si="246"/>
        <v>0</v>
      </c>
      <c r="S695" s="1"/>
      <c r="T695" s="436"/>
      <c r="U695" s="79">
        <f t="shared" si="247"/>
        <v>0</v>
      </c>
      <c r="V695" s="1"/>
      <c r="W695" s="436"/>
      <c r="X695" s="79">
        <f t="shared" si="248"/>
        <v>0</v>
      </c>
      <c r="Y695" s="1"/>
      <c r="Z695" s="436"/>
      <c r="AA695" s="79">
        <f t="shared" si="249"/>
        <v>0</v>
      </c>
    </row>
    <row r="696" spans="1:27" customFormat="1" ht="17.25" customHeight="1">
      <c r="A696" s="1"/>
      <c r="B696" s="91">
        <v>9781912606870</v>
      </c>
      <c r="C696" s="30" t="s">
        <v>2276</v>
      </c>
      <c r="D696" s="29" t="s">
        <v>2264</v>
      </c>
      <c r="E696" s="29" t="s">
        <v>56</v>
      </c>
      <c r="F696" s="93" t="s">
        <v>1248</v>
      </c>
      <c r="G696" s="93" t="s">
        <v>2277</v>
      </c>
      <c r="H696" s="418"/>
      <c r="I696" s="260">
        <v>32</v>
      </c>
      <c r="J696" s="405"/>
      <c r="K696" s="76">
        <f t="shared" si="243"/>
        <v>32</v>
      </c>
      <c r="L696" s="77">
        <f t="shared" si="244"/>
        <v>0</v>
      </c>
      <c r="M696" s="432">
        <v>0</v>
      </c>
      <c r="N696" s="78">
        <f t="shared" si="245"/>
        <v>0</v>
      </c>
      <c r="O696" s="434"/>
      <c r="P696" s="1"/>
      <c r="Q696" s="436"/>
      <c r="R696" s="79">
        <f t="shared" si="246"/>
        <v>0</v>
      </c>
      <c r="S696" s="1"/>
      <c r="T696" s="436"/>
      <c r="U696" s="79">
        <f t="shared" si="247"/>
        <v>0</v>
      </c>
      <c r="V696" s="1"/>
      <c r="W696" s="436"/>
      <c r="X696" s="79">
        <f t="shared" si="248"/>
        <v>0</v>
      </c>
      <c r="Y696" s="1"/>
      <c r="Z696" s="436"/>
      <c r="AA696" s="79">
        <f t="shared" si="249"/>
        <v>0</v>
      </c>
    </row>
    <row r="697" spans="1:27" customFormat="1" ht="17.25" customHeight="1">
      <c r="A697" s="1"/>
      <c r="B697" s="91">
        <v>9781912606887</v>
      </c>
      <c r="C697" s="30" t="s">
        <v>2278</v>
      </c>
      <c r="D697" s="93" t="s">
        <v>2264</v>
      </c>
      <c r="E697" s="29" t="s">
        <v>56</v>
      </c>
      <c r="F697" s="93" t="s">
        <v>1248</v>
      </c>
      <c r="G697" s="93" t="s">
        <v>2279</v>
      </c>
      <c r="H697" s="418"/>
      <c r="I697" s="260">
        <v>9</v>
      </c>
      <c r="J697" s="405"/>
      <c r="K697" s="76">
        <f t="shared" si="243"/>
        <v>9</v>
      </c>
      <c r="L697" s="77">
        <f t="shared" si="244"/>
        <v>0</v>
      </c>
      <c r="M697" s="432">
        <v>0</v>
      </c>
      <c r="N697" s="78">
        <f t="shared" si="245"/>
        <v>0</v>
      </c>
      <c r="O697" s="434"/>
      <c r="P697" s="1"/>
      <c r="Q697" s="436"/>
      <c r="R697" s="79">
        <f t="shared" si="246"/>
        <v>0</v>
      </c>
      <c r="S697" s="1"/>
      <c r="T697" s="436"/>
      <c r="U697" s="79">
        <f t="shared" si="247"/>
        <v>0</v>
      </c>
      <c r="V697" s="1"/>
      <c r="W697" s="436"/>
      <c r="X697" s="79">
        <f t="shared" si="248"/>
        <v>0</v>
      </c>
      <c r="Y697" s="1"/>
      <c r="Z697" s="436"/>
      <c r="AA697" s="79">
        <f t="shared" si="249"/>
        <v>0</v>
      </c>
    </row>
    <row r="698" spans="1:27" s="417" customFormat="1" ht="17.25" customHeight="1">
      <c r="A698" s="463"/>
      <c r="B698" s="464"/>
      <c r="C698" s="400" t="s">
        <v>2280</v>
      </c>
      <c r="D698" s="400"/>
      <c r="E698" s="401"/>
      <c r="F698" s="402"/>
      <c r="G698" s="402"/>
      <c r="H698" s="403"/>
      <c r="I698" s="404"/>
      <c r="J698" s="405"/>
      <c r="K698" s="465">
        <f t="shared" si="243"/>
        <v>0</v>
      </c>
      <c r="L698" s="466">
        <f t="shared" si="244"/>
        <v>0</v>
      </c>
      <c r="M698" s="432">
        <v>0</v>
      </c>
      <c r="N698" s="467">
        <f t="shared" si="245"/>
        <v>0</v>
      </c>
      <c r="O698" s="434"/>
      <c r="P698" s="463"/>
      <c r="Q698" s="436"/>
      <c r="R698" s="468">
        <f t="shared" si="246"/>
        <v>0</v>
      </c>
      <c r="S698" s="463"/>
      <c r="T698" s="436"/>
      <c r="U698" s="468">
        <f t="shared" si="247"/>
        <v>0</v>
      </c>
      <c r="V698" s="463"/>
      <c r="W698" s="436"/>
      <c r="X698" s="468">
        <f t="shared" si="248"/>
        <v>0</v>
      </c>
      <c r="Y698" s="463"/>
      <c r="Z698" s="436"/>
      <c r="AA698" s="468">
        <f t="shared" si="249"/>
        <v>0</v>
      </c>
    </row>
    <row r="699" spans="1:27" s="417" customFormat="1" ht="17.25" customHeight="1">
      <c r="A699" s="463"/>
      <c r="B699" s="464"/>
      <c r="C699" s="473"/>
      <c r="D699" s="400"/>
      <c r="E699" s="401"/>
      <c r="F699" s="471"/>
      <c r="G699" s="402"/>
      <c r="H699" s="418"/>
      <c r="I699" s="472"/>
      <c r="J699" s="405"/>
      <c r="K699" s="465">
        <f t="shared" si="243"/>
        <v>0</v>
      </c>
      <c r="L699" s="466">
        <f t="shared" si="244"/>
        <v>0</v>
      </c>
      <c r="M699" s="432">
        <v>0</v>
      </c>
      <c r="N699" s="467">
        <f t="shared" si="245"/>
        <v>0</v>
      </c>
      <c r="O699" s="434"/>
      <c r="P699" s="463"/>
      <c r="Q699" s="436"/>
      <c r="R699" s="468">
        <f t="shared" si="246"/>
        <v>0</v>
      </c>
      <c r="S699" s="463"/>
      <c r="T699" s="436"/>
      <c r="U699" s="468">
        <f t="shared" si="247"/>
        <v>0</v>
      </c>
      <c r="V699" s="463"/>
      <c r="W699" s="436"/>
      <c r="X699" s="468">
        <f t="shared" si="248"/>
        <v>0</v>
      </c>
      <c r="Y699" s="463"/>
      <c r="Z699" s="436"/>
      <c r="AA699" s="468">
        <f t="shared" si="249"/>
        <v>0</v>
      </c>
    </row>
    <row r="700" spans="1:27" s="417" customFormat="1" ht="17.25" customHeight="1">
      <c r="A700" s="463"/>
      <c r="B700" s="464"/>
      <c r="C700" s="473"/>
      <c r="D700" s="400"/>
      <c r="E700" s="401"/>
      <c r="F700" s="471"/>
      <c r="G700" s="402"/>
      <c r="H700" s="418"/>
      <c r="I700" s="472"/>
      <c r="J700" s="405"/>
      <c r="K700" s="465">
        <f t="shared" si="243"/>
        <v>0</v>
      </c>
      <c r="L700" s="466">
        <f t="shared" si="244"/>
        <v>0</v>
      </c>
      <c r="M700" s="432">
        <v>0</v>
      </c>
      <c r="N700" s="467">
        <f t="shared" si="245"/>
        <v>0</v>
      </c>
      <c r="O700" s="434"/>
      <c r="P700" s="463"/>
      <c r="Q700" s="436"/>
      <c r="R700" s="468">
        <f t="shared" si="246"/>
        <v>0</v>
      </c>
      <c r="S700" s="463"/>
      <c r="T700" s="436"/>
      <c r="U700" s="468">
        <f t="shared" si="247"/>
        <v>0</v>
      </c>
      <c r="V700" s="463"/>
      <c r="W700" s="436"/>
      <c r="X700" s="468">
        <f t="shared" si="248"/>
        <v>0</v>
      </c>
      <c r="Y700" s="463"/>
      <c r="Z700" s="436"/>
      <c r="AA700" s="468">
        <f t="shared" si="249"/>
        <v>0</v>
      </c>
    </row>
    <row r="701" spans="1:27" s="417" customFormat="1" ht="17.25" customHeight="1">
      <c r="A701" s="463"/>
      <c r="B701" s="464"/>
      <c r="C701" s="463"/>
      <c r="D701" s="400"/>
      <c r="E701" s="401"/>
      <c r="F701" s="471"/>
      <c r="G701" s="402"/>
      <c r="H701" s="418"/>
      <c r="I701" s="472"/>
      <c r="J701" s="405"/>
      <c r="K701" s="465">
        <f t="shared" si="243"/>
        <v>0</v>
      </c>
      <c r="L701" s="466">
        <f t="shared" si="244"/>
        <v>0</v>
      </c>
      <c r="M701" s="432">
        <v>0</v>
      </c>
      <c r="N701" s="467">
        <f t="shared" si="245"/>
        <v>0</v>
      </c>
      <c r="O701" s="434"/>
      <c r="P701" s="463"/>
      <c r="Q701" s="436"/>
      <c r="R701" s="468">
        <f t="shared" si="246"/>
        <v>0</v>
      </c>
      <c r="S701" s="463"/>
      <c r="T701" s="436"/>
      <c r="U701" s="468">
        <f t="shared" si="247"/>
        <v>0</v>
      </c>
      <c r="V701" s="463"/>
      <c r="W701" s="436"/>
      <c r="X701" s="468">
        <f t="shared" si="248"/>
        <v>0</v>
      </c>
      <c r="Y701" s="463"/>
      <c r="Z701" s="436"/>
      <c r="AA701" s="468">
        <f t="shared" si="249"/>
        <v>0</v>
      </c>
    </row>
    <row r="702" spans="1:27" s="417" customFormat="1" ht="17.25" customHeight="1">
      <c r="A702" s="463"/>
      <c r="B702" s="480"/>
      <c r="C702" s="481"/>
      <c r="D702" s="400"/>
      <c r="E702" s="482"/>
      <c r="F702" s="483"/>
      <c r="G702" s="484"/>
      <c r="H702" s="422"/>
      <c r="I702" s="485"/>
      <c r="J702" s="431"/>
      <c r="K702" s="486">
        <f t="shared" si="243"/>
        <v>0</v>
      </c>
      <c r="L702" s="487">
        <f t="shared" si="244"/>
        <v>0</v>
      </c>
      <c r="M702" s="432">
        <v>0</v>
      </c>
      <c r="N702" s="488">
        <f t="shared" si="245"/>
        <v>0</v>
      </c>
      <c r="O702" s="435"/>
      <c r="P702" s="463"/>
      <c r="Q702" s="436"/>
      <c r="R702" s="468">
        <f t="shared" si="246"/>
        <v>0</v>
      </c>
      <c r="S702" s="463"/>
      <c r="T702" s="436"/>
      <c r="U702" s="468">
        <f t="shared" si="247"/>
        <v>0</v>
      </c>
      <c r="V702" s="463"/>
      <c r="W702" s="436"/>
      <c r="X702" s="468">
        <f t="shared" si="248"/>
        <v>0</v>
      </c>
      <c r="Y702" s="463"/>
      <c r="Z702" s="436"/>
      <c r="AA702" s="468">
        <f t="shared" si="249"/>
        <v>0</v>
      </c>
    </row>
    <row r="703" spans="1:27" customFormat="1" ht="17.25" customHeight="1">
      <c r="A703" s="1"/>
      <c r="B703" s="100"/>
      <c r="C703" s="132" t="s">
        <v>284</v>
      </c>
      <c r="D703" s="133"/>
      <c r="E703" s="97"/>
      <c r="F703" s="98"/>
      <c r="G703" s="99"/>
      <c r="H703" s="198"/>
      <c r="I703" s="101"/>
      <c r="J703" s="102"/>
      <c r="K703" s="103"/>
      <c r="L703" s="104"/>
      <c r="M703" s="105"/>
      <c r="N703" s="105"/>
      <c r="O703" s="100"/>
      <c r="P703" s="1"/>
      <c r="Q703" s="219"/>
      <c r="R703" s="221"/>
      <c r="S703" s="1"/>
      <c r="U703" s="222"/>
      <c r="V703" s="1"/>
      <c r="X703" s="222"/>
      <c r="Y703" s="1"/>
      <c r="AA703" s="222"/>
    </row>
    <row r="704" spans="1:27" customFormat="1" ht="17.25" customHeight="1">
      <c r="A704" s="1"/>
      <c r="B704" s="186" t="s">
        <v>2281</v>
      </c>
      <c r="C704" s="187"/>
      <c r="D704" s="188"/>
      <c r="E704" s="188"/>
      <c r="F704" s="187"/>
      <c r="G704" s="187"/>
      <c r="H704" s="112">
        <f>SUM(H690:H703)</f>
        <v>0</v>
      </c>
      <c r="I704" s="244"/>
      <c r="J704" s="114"/>
      <c r="K704" s="114"/>
      <c r="L704" s="115">
        <f>SUM(L690:L703)</f>
        <v>0</v>
      </c>
      <c r="M704" s="153"/>
      <c r="N704" s="117">
        <f>SUM(N690:N703)</f>
        <v>0</v>
      </c>
      <c r="O704" s="167"/>
      <c r="P704" s="1"/>
      <c r="Q704" s="219"/>
      <c r="R704" s="221"/>
      <c r="S704" s="1"/>
      <c r="U704" s="222"/>
      <c r="V704" s="1"/>
      <c r="X704" s="222"/>
      <c r="Y704" s="1"/>
      <c r="AA704" s="222"/>
    </row>
    <row r="705" spans="1:27" customFormat="1" ht="17.25" customHeight="1">
      <c r="A705" s="1"/>
      <c r="B705" s="168"/>
      <c r="C705" s="140"/>
      <c r="D705" s="140"/>
      <c r="E705" s="156"/>
      <c r="F705" s="169"/>
      <c r="G705" s="169"/>
      <c r="H705" s="170"/>
      <c r="I705" s="220"/>
      <c r="J705" s="4"/>
      <c r="K705" s="4"/>
      <c r="L705" s="4"/>
      <c r="M705" s="171"/>
      <c r="N705" s="171"/>
      <c r="O705" s="169"/>
      <c r="P705" s="1"/>
      <c r="Q705" s="219"/>
      <c r="R705" s="221"/>
      <c r="S705" s="1"/>
      <c r="U705" s="222"/>
      <c r="V705" s="1"/>
      <c r="X705" s="222"/>
      <c r="Y705" s="1"/>
      <c r="AA705" s="222"/>
    </row>
    <row r="706" spans="1:27" customFormat="1" ht="30" customHeight="1">
      <c r="A706" s="1"/>
      <c r="B706" s="387" t="s">
        <v>2282</v>
      </c>
      <c r="C706" s="371"/>
      <c r="D706" s="371"/>
      <c r="E706" s="371"/>
      <c r="F706" s="371"/>
      <c r="G706" s="371"/>
      <c r="H706" s="371"/>
      <c r="I706" s="371"/>
      <c r="J706" s="371"/>
      <c r="K706" s="371"/>
      <c r="L706" s="371"/>
      <c r="M706" s="371"/>
      <c r="N706" s="371"/>
      <c r="O706" s="372"/>
      <c r="P706" s="1"/>
      <c r="Q706" s="219"/>
      <c r="R706" s="221"/>
      <c r="U706" s="222"/>
      <c r="X706" s="222"/>
      <c r="AA706" s="222"/>
    </row>
    <row r="707" spans="1:27" customFormat="1" ht="30" customHeight="1">
      <c r="A707" s="15"/>
      <c r="B707" s="144" t="s">
        <v>78</v>
      </c>
      <c r="C707" s="28" t="s">
        <v>79</v>
      </c>
      <c r="D707" s="28" t="s">
        <v>80</v>
      </c>
      <c r="E707" s="28" t="s">
        <v>81</v>
      </c>
      <c r="F707" s="145" t="s">
        <v>82</v>
      </c>
      <c r="G707" s="28" t="s">
        <v>83</v>
      </c>
      <c r="H707" s="146" t="s">
        <v>84</v>
      </c>
      <c r="I707" s="147" t="s">
        <v>85</v>
      </c>
      <c r="J707" s="148" t="s">
        <v>86</v>
      </c>
      <c r="K707" s="148" t="s">
        <v>87</v>
      </c>
      <c r="L707" s="148" t="s">
        <v>88</v>
      </c>
      <c r="M707" s="149" t="s">
        <v>89</v>
      </c>
      <c r="N707" s="149" t="s">
        <v>90</v>
      </c>
      <c r="O707" s="28" t="s">
        <v>91</v>
      </c>
      <c r="P707" s="15"/>
      <c r="Q707" s="385" t="s">
        <v>92</v>
      </c>
      <c r="R707" s="379"/>
      <c r="S707" s="15"/>
      <c r="T707" s="385" t="s">
        <v>93</v>
      </c>
      <c r="U707" s="379"/>
      <c r="V707" s="15"/>
      <c r="W707" s="385" t="s">
        <v>94</v>
      </c>
      <c r="X707" s="379"/>
      <c r="Y707" s="15"/>
      <c r="Z707" s="386" t="s">
        <v>95</v>
      </c>
      <c r="AA707" s="379"/>
    </row>
    <row r="708" spans="1:27" customFormat="1" ht="17.25" customHeight="1">
      <c r="A708" s="1"/>
      <c r="B708" s="91">
        <v>9781907330650</v>
      </c>
      <c r="C708" s="30" t="s">
        <v>2283</v>
      </c>
      <c r="D708" s="29" t="s">
        <v>2284</v>
      </c>
      <c r="E708" s="73" t="s">
        <v>56</v>
      </c>
      <c r="F708" s="29" t="s">
        <v>1428</v>
      </c>
      <c r="G708" s="93">
        <v>907330</v>
      </c>
      <c r="H708" s="418"/>
      <c r="I708" s="260">
        <v>8.5</v>
      </c>
      <c r="J708" s="405"/>
      <c r="K708" s="76">
        <f t="shared" ref="K708:K741" si="250">I708-(I708*J708)</f>
        <v>8.5</v>
      </c>
      <c r="L708" s="77">
        <f t="shared" ref="L708:L741" si="251">K708*H708</f>
        <v>0</v>
      </c>
      <c r="M708" s="432">
        <v>0</v>
      </c>
      <c r="N708" s="78">
        <f t="shared" ref="N708:N741" si="252">L708+(L708*M708)</f>
        <v>0</v>
      </c>
      <c r="O708" s="434"/>
      <c r="P708" s="1"/>
      <c r="Q708" s="436"/>
      <c r="R708" s="79">
        <f t="shared" ref="R708:R741" si="253">IF(Q708="YES",$H708,0)</f>
        <v>0</v>
      </c>
      <c r="S708" s="1"/>
      <c r="T708" s="436"/>
      <c r="U708" s="79">
        <f t="shared" ref="U708:U741" si="254">IF(T708="YES",$H708,0)</f>
        <v>0</v>
      </c>
      <c r="V708" s="1"/>
      <c r="W708" s="436"/>
      <c r="X708" s="79">
        <f t="shared" ref="X708:X741" si="255">IF(W708="YES",$H708,0)</f>
        <v>0</v>
      </c>
      <c r="Y708" s="1"/>
      <c r="Z708" s="436"/>
      <c r="AA708" s="79">
        <f t="shared" ref="AA708:AA741" si="256">IF(Z708="YES",$H708,0)</f>
        <v>0</v>
      </c>
    </row>
    <row r="709" spans="1:27" customFormat="1" ht="17.25" customHeight="1">
      <c r="A709" s="1"/>
      <c r="B709" s="91">
        <v>9781918341058</v>
      </c>
      <c r="C709" s="30" t="s">
        <v>2285</v>
      </c>
      <c r="D709" s="29" t="s">
        <v>2284</v>
      </c>
      <c r="E709" s="73" t="s">
        <v>54</v>
      </c>
      <c r="F709" s="29" t="s">
        <v>281</v>
      </c>
      <c r="G709" s="93"/>
      <c r="H709" s="418"/>
      <c r="I709" s="260">
        <v>14.7</v>
      </c>
      <c r="J709" s="405"/>
      <c r="K709" s="76">
        <f t="shared" si="250"/>
        <v>14.7</v>
      </c>
      <c r="L709" s="77">
        <f t="shared" si="251"/>
        <v>0</v>
      </c>
      <c r="M709" s="432">
        <v>0</v>
      </c>
      <c r="N709" s="78">
        <f t="shared" si="252"/>
        <v>0</v>
      </c>
      <c r="O709" s="434"/>
      <c r="P709" s="1"/>
      <c r="Q709" s="436"/>
      <c r="R709" s="79">
        <f t="shared" si="253"/>
        <v>0</v>
      </c>
      <c r="S709" s="1"/>
      <c r="T709" s="436"/>
      <c r="U709" s="79">
        <f t="shared" si="254"/>
        <v>0</v>
      </c>
      <c r="V709" s="1"/>
      <c r="W709" s="436"/>
      <c r="X709" s="79">
        <f t="shared" si="255"/>
        <v>0</v>
      </c>
      <c r="Y709" s="1"/>
      <c r="Z709" s="436"/>
      <c r="AA709" s="79">
        <f t="shared" si="256"/>
        <v>0</v>
      </c>
    </row>
    <row r="710" spans="1:27" customFormat="1" ht="17.25" customHeight="1">
      <c r="A710" s="1"/>
      <c r="B710" s="91"/>
      <c r="C710" s="30" t="s">
        <v>283</v>
      </c>
      <c r="D710" s="29" t="s">
        <v>2284</v>
      </c>
      <c r="E710" s="73" t="s">
        <v>1840</v>
      </c>
      <c r="F710" s="29" t="s">
        <v>1428</v>
      </c>
      <c r="G710" s="93"/>
      <c r="H710" s="418"/>
      <c r="I710" s="260">
        <v>9.5</v>
      </c>
      <c r="J710" s="405"/>
      <c r="K710" s="76">
        <f t="shared" si="250"/>
        <v>9.5</v>
      </c>
      <c r="L710" s="77">
        <f t="shared" si="251"/>
        <v>0</v>
      </c>
      <c r="M710" s="432">
        <v>0</v>
      </c>
      <c r="N710" s="78">
        <f t="shared" si="252"/>
        <v>0</v>
      </c>
      <c r="O710" s="434"/>
      <c r="P710" s="1"/>
      <c r="Q710" s="436"/>
      <c r="R710" s="79">
        <f t="shared" si="253"/>
        <v>0</v>
      </c>
      <c r="S710" s="1"/>
      <c r="T710" s="436"/>
      <c r="U710" s="79">
        <f t="shared" si="254"/>
        <v>0</v>
      </c>
      <c r="V710" s="1"/>
      <c r="W710" s="436"/>
      <c r="X710" s="79">
        <f t="shared" si="255"/>
        <v>0</v>
      </c>
      <c r="Y710" s="1"/>
      <c r="Z710" s="436"/>
      <c r="AA710" s="79">
        <f t="shared" si="256"/>
        <v>0</v>
      </c>
    </row>
    <row r="711" spans="1:27" customFormat="1" ht="17.25" customHeight="1">
      <c r="A711" s="1"/>
      <c r="B711" s="91">
        <v>9780714431789</v>
      </c>
      <c r="C711" s="30" t="s">
        <v>2286</v>
      </c>
      <c r="D711" s="29" t="s">
        <v>2284</v>
      </c>
      <c r="E711" s="73" t="s">
        <v>54</v>
      </c>
      <c r="F711" s="29" t="s">
        <v>127</v>
      </c>
      <c r="G711" s="93">
        <v>31789</v>
      </c>
      <c r="H711" s="418"/>
      <c r="I711" s="260">
        <v>37.75</v>
      </c>
      <c r="J711" s="405"/>
      <c r="K711" s="76">
        <f t="shared" si="250"/>
        <v>37.75</v>
      </c>
      <c r="L711" s="77">
        <f t="shared" si="251"/>
        <v>0</v>
      </c>
      <c r="M711" s="432">
        <v>0</v>
      </c>
      <c r="N711" s="78">
        <f t="shared" si="252"/>
        <v>0</v>
      </c>
      <c r="O711" s="434"/>
      <c r="P711" s="1"/>
      <c r="Q711" s="436"/>
      <c r="R711" s="79">
        <f t="shared" si="253"/>
        <v>0</v>
      </c>
      <c r="S711" s="1"/>
      <c r="T711" s="436"/>
      <c r="U711" s="79">
        <f t="shared" si="254"/>
        <v>0</v>
      </c>
      <c r="V711" s="1"/>
      <c r="W711" s="436"/>
      <c r="X711" s="79">
        <f t="shared" si="255"/>
        <v>0</v>
      </c>
      <c r="Y711" s="1"/>
      <c r="Z711" s="436"/>
      <c r="AA711" s="79">
        <f t="shared" si="256"/>
        <v>0</v>
      </c>
    </row>
    <row r="712" spans="1:27" customFormat="1" ht="17.25" customHeight="1">
      <c r="A712" s="1"/>
      <c r="B712" s="91">
        <v>9780714423128</v>
      </c>
      <c r="C712" s="30" t="s">
        <v>2287</v>
      </c>
      <c r="D712" s="29" t="s">
        <v>2284</v>
      </c>
      <c r="E712" s="73" t="s">
        <v>54</v>
      </c>
      <c r="F712" s="29" t="s">
        <v>127</v>
      </c>
      <c r="G712" s="93">
        <v>23128</v>
      </c>
      <c r="H712" s="418"/>
      <c r="I712" s="260">
        <v>30.85</v>
      </c>
      <c r="J712" s="405"/>
      <c r="K712" s="76">
        <f t="shared" si="250"/>
        <v>30.85</v>
      </c>
      <c r="L712" s="77">
        <f t="shared" si="251"/>
        <v>0</v>
      </c>
      <c r="M712" s="432">
        <v>0</v>
      </c>
      <c r="N712" s="78">
        <f t="shared" si="252"/>
        <v>0</v>
      </c>
      <c r="O712" s="434"/>
      <c r="P712" s="1"/>
      <c r="Q712" s="436"/>
      <c r="R712" s="79">
        <f t="shared" si="253"/>
        <v>0</v>
      </c>
      <c r="S712" s="1"/>
      <c r="T712" s="436"/>
      <c r="U712" s="79">
        <f t="shared" si="254"/>
        <v>0</v>
      </c>
      <c r="V712" s="1"/>
      <c r="W712" s="436"/>
      <c r="X712" s="79">
        <f t="shared" si="255"/>
        <v>0</v>
      </c>
      <c r="Y712" s="1"/>
      <c r="Z712" s="436"/>
      <c r="AA712" s="79">
        <f t="shared" si="256"/>
        <v>0</v>
      </c>
    </row>
    <row r="713" spans="1:27" customFormat="1" ht="17.25" customHeight="1">
      <c r="A713" s="1"/>
      <c r="B713" s="91">
        <v>9781738408986</v>
      </c>
      <c r="C713" s="30" t="s">
        <v>2288</v>
      </c>
      <c r="D713" s="29" t="s">
        <v>2284</v>
      </c>
      <c r="E713" s="73" t="s">
        <v>137</v>
      </c>
      <c r="F713" s="29" t="s">
        <v>135</v>
      </c>
      <c r="G713" s="93"/>
      <c r="H713" s="418"/>
      <c r="I713" s="260">
        <v>35</v>
      </c>
      <c r="J713" s="405"/>
      <c r="K713" s="76">
        <f t="shared" si="250"/>
        <v>35</v>
      </c>
      <c r="L713" s="77">
        <f t="shared" si="251"/>
        <v>0</v>
      </c>
      <c r="M713" s="432">
        <v>0</v>
      </c>
      <c r="N713" s="78">
        <f t="shared" si="252"/>
        <v>0</v>
      </c>
      <c r="O713" s="434"/>
      <c r="P713" s="1"/>
      <c r="Q713" s="436"/>
      <c r="R713" s="79">
        <f t="shared" si="253"/>
        <v>0</v>
      </c>
      <c r="S713" s="1"/>
      <c r="T713" s="436"/>
      <c r="U713" s="79">
        <f t="shared" si="254"/>
        <v>0</v>
      </c>
      <c r="V713" s="1"/>
      <c r="W713" s="436"/>
      <c r="X713" s="79">
        <f t="shared" si="255"/>
        <v>0</v>
      </c>
      <c r="Y713" s="1"/>
      <c r="Z713" s="436"/>
      <c r="AA713" s="79">
        <f t="shared" si="256"/>
        <v>0</v>
      </c>
    </row>
    <row r="714" spans="1:27" customFormat="1" ht="17.25" customHeight="1">
      <c r="A714" s="1"/>
      <c r="B714" s="306">
        <v>9780861670154</v>
      </c>
      <c r="C714" s="181" t="s">
        <v>2289</v>
      </c>
      <c r="D714" s="307" t="s">
        <v>2284</v>
      </c>
      <c r="E714" s="178" t="s">
        <v>56</v>
      </c>
      <c r="F714" s="308" t="s">
        <v>140</v>
      </c>
      <c r="G714" s="308" t="s">
        <v>2290</v>
      </c>
      <c r="H714" s="421"/>
      <c r="I714" s="309">
        <v>0</v>
      </c>
      <c r="J714" s="405"/>
      <c r="K714" s="76">
        <f t="shared" si="250"/>
        <v>0</v>
      </c>
      <c r="L714" s="77">
        <f t="shared" si="251"/>
        <v>0</v>
      </c>
      <c r="M714" s="432">
        <v>0</v>
      </c>
      <c r="N714" s="78">
        <f t="shared" si="252"/>
        <v>0</v>
      </c>
      <c r="O714" s="434"/>
      <c r="P714" s="1"/>
      <c r="Q714" s="436"/>
      <c r="R714" s="79">
        <f t="shared" si="253"/>
        <v>0</v>
      </c>
      <c r="S714" s="1"/>
      <c r="T714" s="436"/>
      <c r="U714" s="79">
        <f t="shared" si="254"/>
        <v>0</v>
      </c>
      <c r="V714" s="1"/>
      <c r="W714" s="436"/>
      <c r="X714" s="79">
        <f t="shared" si="255"/>
        <v>0</v>
      </c>
      <c r="Y714" s="1"/>
      <c r="Z714" s="436"/>
      <c r="AA714" s="79">
        <f t="shared" si="256"/>
        <v>0</v>
      </c>
    </row>
    <row r="715" spans="1:27" customFormat="1" ht="17.25" customHeight="1">
      <c r="A715" s="1"/>
      <c r="B715" s="232">
        <v>9781845362393</v>
      </c>
      <c r="C715" s="86" t="s">
        <v>2291</v>
      </c>
      <c r="D715" s="208" t="s">
        <v>2284</v>
      </c>
      <c r="E715" s="93" t="s">
        <v>56</v>
      </c>
      <c r="F715" s="233" t="s">
        <v>140</v>
      </c>
      <c r="G715" s="233" t="s">
        <v>2292</v>
      </c>
      <c r="H715" s="418"/>
      <c r="I715" s="267">
        <v>0</v>
      </c>
      <c r="J715" s="405"/>
      <c r="K715" s="76">
        <f t="shared" si="250"/>
        <v>0</v>
      </c>
      <c r="L715" s="77">
        <f t="shared" si="251"/>
        <v>0</v>
      </c>
      <c r="M715" s="432">
        <v>0</v>
      </c>
      <c r="N715" s="78">
        <f t="shared" si="252"/>
        <v>0</v>
      </c>
      <c r="O715" s="434"/>
      <c r="P715" s="1"/>
      <c r="Q715" s="436"/>
      <c r="R715" s="79">
        <f t="shared" si="253"/>
        <v>0</v>
      </c>
      <c r="S715" s="1"/>
      <c r="T715" s="436"/>
      <c r="U715" s="79">
        <f t="shared" si="254"/>
        <v>0</v>
      </c>
      <c r="V715" s="1"/>
      <c r="W715" s="436"/>
      <c r="X715" s="79">
        <f t="shared" si="255"/>
        <v>0</v>
      </c>
      <c r="Y715" s="1"/>
      <c r="Z715" s="436"/>
      <c r="AA715" s="79">
        <f t="shared" si="256"/>
        <v>0</v>
      </c>
    </row>
    <row r="716" spans="1:27" customFormat="1" ht="17.25" customHeight="1">
      <c r="A716" s="1"/>
      <c r="B716" s="231">
        <v>9781802302097</v>
      </c>
      <c r="C716" s="86" t="s">
        <v>2293</v>
      </c>
      <c r="D716" s="208" t="s">
        <v>2284</v>
      </c>
      <c r="E716" s="93" t="s">
        <v>54</v>
      </c>
      <c r="F716" s="233" t="s">
        <v>140</v>
      </c>
      <c r="G716" s="233" t="s">
        <v>2294</v>
      </c>
      <c r="H716" s="418"/>
      <c r="I716" s="263">
        <v>39.950000000000003</v>
      </c>
      <c r="J716" s="405"/>
      <c r="K716" s="76">
        <f t="shared" si="250"/>
        <v>39.950000000000003</v>
      </c>
      <c r="L716" s="77">
        <f t="shared" si="251"/>
        <v>0</v>
      </c>
      <c r="M716" s="432">
        <v>0</v>
      </c>
      <c r="N716" s="78">
        <f t="shared" si="252"/>
        <v>0</v>
      </c>
      <c r="O716" s="434"/>
      <c r="P716" s="1"/>
      <c r="Q716" s="436"/>
      <c r="R716" s="79">
        <f t="shared" si="253"/>
        <v>0</v>
      </c>
      <c r="S716" s="1"/>
      <c r="T716" s="436"/>
      <c r="U716" s="79">
        <f t="shared" si="254"/>
        <v>0</v>
      </c>
      <c r="V716" s="1"/>
      <c r="W716" s="436"/>
      <c r="X716" s="79">
        <f t="shared" si="255"/>
        <v>0</v>
      </c>
      <c r="Y716" s="1"/>
      <c r="Z716" s="436"/>
      <c r="AA716" s="79">
        <f t="shared" si="256"/>
        <v>0</v>
      </c>
    </row>
    <row r="717" spans="1:27" customFormat="1" ht="17.25" customHeight="1">
      <c r="A717" s="1"/>
      <c r="B717" s="232">
        <v>9781845365554</v>
      </c>
      <c r="C717" s="86" t="s">
        <v>2295</v>
      </c>
      <c r="D717" s="208" t="s">
        <v>2284</v>
      </c>
      <c r="E717" s="93" t="s">
        <v>54</v>
      </c>
      <c r="F717" s="233" t="s">
        <v>140</v>
      </c>
      <c r="G717" s="233" t="s">
        <v>2296</v>
      </c>
      <c r="H717" s="418"/>
      <c r="I717" s="263">
        <v>16.95</v>
      </c>
      <c r="J717" s="405"/>
      <c r="K717" s="76">
        <f t="shared" si="250"/>
        <v>16.95</v>
      </c>
      <c r="L717" s="77">
        <f t="shared" si="251"/>
        <v>0</v>
      </c>
      <c r="M717" s="432">
        <v>0</v>
      </c>
      <c r="N717" s="78">
        <f t="shared" si="252"/>
        <v>0</v>
      </c>
      <c r="O717" s="434"/>
      <c r="P717" s="1"/>
      <c r="Q717" s="436"/>
      <c r="R717" s="79">
        <f t="shared" si="253"/>
        <v>0</v>
      </c>
      <c r="S717" s="1"/>
      <c r="T717" s="436"/>
      <c r="U717" s="79">
        <f t="shared" si="254"/>
        <v>0</v>
      </c>
      <c r="V717" s="1"/>
      <c r="W717" s="436"/>
      <c r="X717" s="79">
        <f t="shared" si="255"/>
        <v>0</v>
      </c>
      <c r="Y717" s="1"/>
      <c r="Z717" s="436"/>
      <c r="AA717" s="79">
        <f t="shared" si="256"/>
        <v>0</v>
      </c>
    </row>
    <row r="718" spans="1:27" customFormat="1" ht="17.25" customHeight="1">
      <c r="A718" s="1"/>
      <c r="B718" s="232">
        <v>9781845364151</v>
      </c>
      <c r="C718" s="86" t="s">
        <v>2297</v>
      </c>
      <c r="D718" s="208" t="s">
        <v>2284</v>
      </c>
      <c r="E718" s="93" t="s">
        <v>54</v>
      </c>
      <c r="F718" s="233" t="s">
        <v>140</v>
      </c>
      <c r="G718" s="233" t="s">
        <v>2298</v>
      </c>
      <c r="H718" s="418"/>
      <c r="I718" s="263">
        <v>20.95</v>
      </c>
      <c r="J718" s="405"/>
      <c r="K718" s="76">
        <f t="shared" si="250"/>
        <v>20.95</v>
      </c>
      <c r="L718" s="77">
        <f t="shared" si="251"/>
        <v>0</v>
      </c>
      <c r="M718" s="432">
        <v>0</v>
      </c>
      <c r="N718" s="78">
        <f t="shared" si="252"/>
        <v>0</v>
      </c>
      <c r="O718" s="434"/>
      <c r="P718" s="1"/>
      <c r="Q718" s="436"/>
      <c r="R718" s="79">
        <f t="shared" si="253"/>
        <v>0</v>
      </c>
      <c r="S718" s="1"/>
      <c r="T718" s="436"/>
      <c r="U718" s="79">
        <f t="shared" si="254"/>
        <v>0</v>
      </c>
      <c r="V718" s="1"/>
      <c r="W718" s="436"/>
      <c r="X718" s="79">
        <f t="shared" si="255"/>
        <v>0</v>
      </c>
      <c r="Y718" s="1"/>
      <c r="Z718" s="436"/>
      <c r="AA718" s="79">
        <f t="shared" si="256"/>
        <v>0</v>
      </c>
    </row>
    <row r="719" spans="1:27" customFormat="1" ht="17.25" customHeight="1">
      <c r="A719" s="1"/>
      <c r="B719" s="91">
        <v>9781912239443</v>
      </c>
      <c r="C719" s="30" t="s">
        <v>2299</v>
      </c>
      <c r="D719" s="208" t="s">
        <v>2284</v>
      </c>
      <c r="E719" s="29" t="s">
        <v>54</v>
      </c>
      <c r="F719" s="93" t="s">
        <v>216</v>
      </c>
      <c r="G719" s="236" t="s">
        <v>2300</v>
      </c>
      <c r="H719" s="418"/>
      <c r="I719" s="260">
        <v>38.950000000000003</v>
      </c>
      <c r="J719" s="405"/>
      <c r="K719" s="76">
        <f t="shared" si="250"/>
        <v>38.950000000000003</v>
      </c>
      <c r="L719" s="77">
        <f t="shared" si="251"/>
        <v>0</v>
      </c>
      <c r="M719" s="432">
        <v>0</v>
      </c>
      <c r="N719" s="78">
        <f t="shared" si="252"/>
        <v>0</v>
      </c>
      <c r="O719" s="434"/>
      <c r="P719" s="1"/>
      <c r="Q719" s="436"/>
      <c r="R719" s="79">
        <f t="shared" si="253"/>
        <v>0</v>
      </c>
      <c r="S719" s="1"/>
      <c r="T719" s="436"/>
      <c r="U719" s="79">
        <f t="shared" si="254"/>
        <v>0</v>
      </c>
      <c r="V719" s="1"/>
      <c r="W719" s="436"/>
      <c r="X719" s="79">
        <f t="shared" si="255"/>
        <v>0</v>
      </c>
      <c r="Y719" s="1"/>
      <c r="Z719" s="436"/>
      <c r="AA719" s="79">
        <f t="shared" si="256"/>
        <v>0</v>
      </c>
    </row>
    <row r="720" spans="1:27" customFormat="1" ht="17.25" customHeight="1">
      <c r="A720" s="1"/>
      <c r="B720" s="91">
        <v>9781912239450</v>
      </c>
      <c r="C720" s="30" t="s">
        <v>2301</v>
      </c>
      <c r="D720" s="208" t="s">
        <v>2284</v>
      </c>
      <c r="E720" s="29" t="s">
        <v>56</v>
      </c>
      <c r="F720" s="93" t="s">
        <v>216</v>
      </c>
      <c r="G720" s="236" t="s">
        <v>2302</v>
      </c>
      <c r="H720" s="418"/>
      <c r="I720" s="260">
        <v>10.95</v>
      </c>
      <c r="J720" s="405"/>
      <c r="K720" s="76">
        <f t="shared" si="250"/>
        <v>10.95</v>
      </c>
      <c r="L720" s="77">
        <f t="shared" si="251"/>
        <v>0</v>
      </c>
      <c r="M720" s="432">
        <v>0</v>
      </c>
      <c r="N720" s="78">
        <f t="shared" si="252"/>
        <v>0</v>
      </c>
      <c r="O720" s="434"/>
      <c r="P720" s="1"/>
      <c r="Q720" s="436"/>
      <c r="R720" s="79">
        <f t="shared" si="253"/>
        <v>0</v>
      </c>
      <c r="S720" s="1"/>
      <c r="T720" s="436"/>
      <c r="U720" s="79">
        <f t="shared" si="254"/>
        <v>0</v>
      </c>
      <c r="V720" s="1"/>
      <c r="W720" s="436"/>
      <c r="X720" s="79">
        <f t="shared" si="255"/>
        <v>0</v>
      </c>
      <c r="Y720" s="1"/>
      <c r="Z720" s="436"/>
      <c r="AA720" s="79">
        <f t="shared" si="256"/>
        <v>0</v>
      </c>
    </row>
    <row r="721" spans="1:27" customFormat="1" ht="17.25" customHeight="1">
      <c r="A721" s="1"/>
      <c r="B721" s="91">
        <v>9781917848169</v>
      </c>
      <c r="C721" s="30" t="s">
        <v>2303</v>
      </c>
      <c r="D721" s="208" t="s">
        <v>2284</v>
      </c>
      <c r="E721" s="29" t="s">
        <v>56</v>
      </c>
      <c r="F721" s="93" t="s">
        <v>1534</v>
      </c>
      <c r="G721" s="236" t="s">
        <v>2304</v>
      </c>
      <c r="H721" s="418"/>
      <c r="I721" s="260">
        <v>9.5</v>
      </c>
      <c r="J721" s="405"/>
      <c r="K721" s="76">
        <f t="shared" si="250"/>
        <v>9.5</v>
      </c>
      <c r="L721" s="77">
        <f t="shared" si="251"/>
        <v>0</v>
      </c>
      <c r="M721" s="432">
        <v>0</v>
      </c>
      <c r="N721" s="78">
        <f t="shared" si="252"/>
        <v>0</v>
      </c>
      <c r="O721" s="434"/>
      <c r="P721" s="1"/>
      <c r="Q721" s="436"/>
      <c r="R721" s="79">
        <f t="shared" si="253"/>
        <v>0</v>
      </c>
      <c r="S721" s="1"/>
      <c r="T721" s="436"/>
      <c r="U721" s="79">
        <f t="shared" si="254"/>
        <v>0</v>
      </c>
      <c r="V721" s="1"/>
      <c r="W721" s="436"/>
      <c r="X721" s="79">
        <f t="shared" si="255"/>
        <v>0</v>
      </c>
      <c r="Y721" s="1"/>
      <c r="Z721" s="436"/>
      <c r="AA721" s="79">
        <f t="shared" si="256"/>
        <v>0</v>
      </c>
    </row>
    <row r="722" spans="1:27" customFormat="1" ht="17.25" customHeight="1">
      <c r="A722" s="1"/>
      <c r="B722" s="305">
        <v>9781789272987</v>
      </c>
      <c r="C722" s="240" t="s">
        <v>2305</v>
      </c>
      <c r="D722" s="238" t="s">
        <v>2284</v>
      </c>
      <c r="E722" s="29" t="s">
        <v>54</v>
      </c>
      <c r="F722" s="233" t="s">
        <v>235</v>
      </c>
      <c r="G722" s="238" t="s">
        <v>2306</v>
      </c>
      <c r="H722" s="423"/>
      <c r="I722" s="263">
        <v>45</v>
      </c>
      <c r="J722" s="405"/>
      <c r="K722" s="76">
        <f t="shared" si="250"/>
        <v>45</v>
      </c>
      <c r="L722" s="77">
        <f t="shared" si="251"/>
        <v>0</v>
      </c>
      <c r="M722" s="432">
        <v>0</v>
      </c>
      <c r="N722" s="78">
        <f t="shared" si="252"/>
        <v>0</v>
      </c>
      <c r="O722" s="434"/>
      <c r="P722" s="1"/>
      <c r="Q722" s="436"/>
      <c r="R722" s="79">
        <f t="shared" si="253"/>
        <v>0</v>
      </c>
      <c r="S722" s="1"/>
      <c r="T722" s="436"/>
      <c r="U722" s="79">
        <f t="shared" si="254"/>
        <v>0</v>
      </c>
      <c r="V722" s="1"/>
      <c r="W722" s="436"/>
      <c r="X722" s="79">
        <f t="shared" si="255"/>
        <v>0</v>
      </c>
      <c r="Y722" s="1"/>
      <c r="Z722" s="436"/>
      <c r="AA722" s="79">
        <f t="shared" si="256"/>
        <v>0</v>
      </c>
    </row>
    <row r="723" spans="1:27" customFormat="1" ht="17.25" customHeight="1">
      <c r="A723" s="1"/>
      <c r="B723" s="305">
        <v>9781789272970</v>
      </c>
      <c r="C723" s="240" t="s">
        <v>2307</v>
      </c>
      <c r="D723" s="238" t="s">
        <v>2284</v>
      </c>
      <c r="E723" s="29" t="s">
        <v>54</v>
      </c>
      <c r="F723" s="310" t="s">
        <v>235</v>
      </c>
      <c r="G723" s="397" t="s">
        <v>2308</v>
      </c>
      <c r="H723" s="424"/>
      <c r="I723" s="398">
        <v>38.9</v>
      </c>
      <c r="J723" s="405"/>
      <c r="K723" s="76">
        <f t="shared" si="250"/>
        <v>38.9</v>
      </c>
      <c r="L723" s="77">
        <f t="shared" si="251"/>
        <v>0</v>
      </c>
      <c r="M723" s="432">
        <v>0</v>
      </c>
      <c r="N723" s="78">
        <f t="shared" si="252"/>
        <v>0</v>
      </c>
      <c r="O723" s="434"/>
      <c r="P723" s="1"/>
      <c r="Q723" s="436"/>
      <c r="R723" s="79">
        <f t="shared" si="253"/>
        <v>0</v>
      </c>
      <c r="S723" s="1"/>
      <c r="T723" s="436"/>
      <c r="U723" s="79">
        <f t="shared" si="254"/>
        <v>0</v>
      </c>
      <c r="V723" s="1"/>
      <c r="W723" s="436"/>
      <c r="X723" s="79">
        <f t="shared" si="255"/>
        <v>0</v>
      </c>
      <c r="Y723" s="1"/>
      <c r="Z723" s="436"/>
      <c r="AA723" s="79">
        <f t="shared" si="256"/>
        <v>0</v>
      </c>
    </row>
    <row r="724" spans="1:27" customFormat="1" ht="17.25" customHeight="1">
      <c r="A724" s="1"/>
      <c r="B724" s="305">
        <v>9781789272956</v>
      </c>
      <c r="C724" s="240" t="s">
        <v>2309</v>
      </c>
      <c r="D724" s="238" t="s">
        <v>2284</v>
      </c>
      <c r="E724" s="29" t="s">
        <v>56</v>
      </c>
      <c r="F724" s="310" t="s">
        <v>235</v>
      </c>
      <c r="G724" s="397" t="s">
        <v>2310</v>
      </c>
      <c r="H724" s="424"/>
      <c r="I724" s="398">
        <v>15.9</v>
      </c>
      <c r="J724" s="405"/>
      <c r="K724" s="76">
        <f t="shared" si="250"/>
        <v>15.9</v>
      </c>
      <c r="L724" s="77">
        <f t="shared" si="251"/>
        <v>0</v>
      </c>
      <c r="M724" s="432">
        <v>0</v>
      </c>
      <c r="N724" s="78">
        <f t="shared" si="252"/>
        <v>0</v>
      </c>
      <c r="O724" s="434"/>
      <c r="P724" s="1"/>
      <c r="Q724" s="436"/>
      <c r="R724" s="79">
        <f t="shared" si="253"/>
        <v>0</v>
      </c>
      <c r="S724" s="1"/>
      <c r="T724" s="436"/>
      <c r="U724" s="79">
        <f t="shared" si="254"/>
        <v>0</v>
      </c>
      <c r="V724" s="1"/>
      <c r="W724" s="436"/>
      <c r="X724" s="79">
        <f t="shared" si="255"/>
        <v>0</v>
      </c>
      <c r="Y724" s="1"/>
      <c r="Z724" s="436"/>
      <c r="AA724" s="79">
        <f t="shared" si="256"/>
        <v>0</v>
      </c>
    </row>
    <row r="725" spans="1:27" customFormat="1" ht="17.25" customHeight="1">
      <c r="A725" s="1"/>
      <c r="B725" s="305">
        <v>9781789273274</v>
      </c>
      <c r="C725" s="240" t="s">
        <v>2311</v>
      </c>
      <c r="D725" s="238" t="s">
        <v>2284</v>
      </c>
      <c r="E725" s="29" t="s">
        <v>56</v>
      </c>
      <c r="F725" s="310" t="s">
        <v>235</v>
      </c>
      <c r="G725" s="397" t="s">
        <v>2312</v>
      </c>
      <c r="H725" s="424"/>
      <c r="I725" s="398">
        <v>16.899999999999999</v>
      </c>
      <c r="J725" s="405"/>
      <c r="K725" s="76">
        <f t="shared" si="250"/>
        <v>16.899999999999999</v>
      </c>
      <c r="L725" s="77">
        <f t="shared" si="251"/>
        <v>0</v>
      </c>
      <c r="M725" s="432">
        <v>0</v>
      </c>
      <c r="N725" s="78">
        <f t="shared" si="252"/>
        <v>0</v>
      </c>
      <c r="O725" s="434"/>
      <c r="P725" s="1"/>
      <c r="Q725" s="436"/>
      <c r="R725" s="79">
        <f t="shared" si="253"/>
        <v>0</v>
      </c>
      <c r="S725" s="1"/>
      <c r="T725" s="436"/>
      <c r="U725" s="79">
        <f t="shared" si="254"/>
        <v>0</v>
      </c>
      <c r="V725" s="1"/>
      <c r="W725" s="436"/>
      <c r="X725" s="79">
        <f t="shared" si="255"/>
        <v>0</v>
      </c>
      <c r="Y725" s="1"/>
      <c r="Z725" s="436"/>
      <c r="AA725" s="79">
        <f t="shared" si="256"/>
        <v>0</v>
      </c>
    </row>
    <row r="726" spans="1:27" customFormat="1" ht="17.25" customHeight="1">
      <c r="A726" s="1"/>
      <c r="B726" s="305">
        <v>9781780905488</v>
      </c>
      <c r="C726" s="240" t="s">
        <v>2313</v>
      </c>
      <c r="D726" s="238" t="s">
        <v>2284</v>
      </c>
      <c r="E726" s="29" t="s">
        <v>54</v>
      </c>
      <c r="F726" s="310" t="s">
        <v>235</v>
      </c>
      <c r="G726" s="397" t="s">
        <v>2314</v>
      </c>
      <c r="H726" s="424"/>
      <c r="I726" s="398">
        <v>45</v>
      </c>
      <c r="J726" s="405"/>
      <c r="K726" s="76">
        <f t="shared" si="250"/>
        <v>45</v>
      </c>
      <c r="L726" s="77">
        <f t="shared" si="251"/>
        <v>0</v>
      </c>
      <c r="M726" s="432">
        <v>0</v>
      </c>
      <c r="N726" s="78">
        <f t="shared" si="252"/>
        <v>0</v>
      </c>
      <c r="O726" s="434"/>
      <c r="P726" s="1"/>
      <c r="Q726" s="436"/>
      <c r="R726" s="79">
        <f t="shared" si="253"/>
        <v>0</v>
      </c>
      <c r="S726" s="1"/>
      <c r="T726" s="436"/>
      <c r="U726" s="79">
        <f t="shared" si="254"/>
        <v>0</v>
      </c>
      <c r="V726" s="1"/>
      <c r="W726" s="436"/>
      <c r="X726" s="79">
        <f t="shared" si="255"/>
        <v>0</v>
      </c>
      <c r="Y726" s="1"/>
      <c r="Z726" s="436"/>
      <c r="AA726" s="79">
        <f t="shared" si="256"/>
        <v>0</v>
      </c>
    </row>
    <row r="727" spans="1:27" customFormat="1" ht="17.25" customHeight="1">
      <c r="A727" s="1"/>
      <c r="B727" s="305">
        <v>9781841316987</v>
      </c>
      <c r="C727" s="240" t="s">
        <v>2315</v>
      </c>
      <c r="D727" s="238" t="s">
        <v>2284</v>
      </c>
      <c r="E727" s="29" t="s">
        <v>56</v>
      </c>
      <c r="F727" s="310" t="s">
        <v>235</v>
      </c>
      <c r="G727" s="397" t="s">
        <v>2316</v>
      </c>
      <c r="H727" s="424"/>
      <c r="I727" s="398">
        <v>10.5</v>
      </c>
      <c r="J727" s="405"/>
      <c r="K727" s="76">
        <f t="shared" si="250"/>
        <v>10.5</v>
      </c>
      <c r="L727" s="77">
        <f t="shared" si="251"/>
        <v>0</v>
      </c>
      <c r="M727" s="432">
        <v>0</v>
      </c>
      <c r="N727" s="78">
        <f t="shared" si="252"/>
        <v>0</v>
      </c>
      <c r="O727" s="434"/>
      <c r="P727" s="1"/>
      <c r="Q727" s="436"/>
      <c r="R727" s="79">
        <f t="shared" si="253"/>
        <v>0</v>
      </c>
      <c r="S727" s="1"/>
      <c r="T727" s="436"/>
      <c r="U727" s="79">
        <f t="shared" si="254"/>
        <v>0</v>
      </c>
      <c r="V727" s="1"/>
      <c r="W727" s="436"/>
      <c r="X727" s="79">
        <f t="shared" si="255"/>
        <v>0</v>
      </c>
      <c r="Y727" s="1"/>
      <c r="Z727" s="436"/>
      <c r="AA727" s="79">
        <f t="shared" si="256"/>
        <v>0</v>
      </c>
    </row>
    <row r="728" spans="1:27" customFormat="1" ht="17.25" customHeight="1">
      <c r="A728" s="1"/>
      <c r="B728" s="305">
        <v>9781841318745</v>
      </c>
      <c r="C728" s="240" t="s">
        <v>2317</v>
      </c>
      <c r="D728" s="238" t="s">
        <v>2284</v>
      </c>
      <c r="E728" s="29" t="s">
        <v>56</v>
      </c>
      <c r="F728" s="310" t="s">
        <v>235</v>
      </c>
      <c r="G728" s="397" t="s">
        <v>2318</v>
      </c>
      <c r="H728" s="424"/>
      <c r="I728" s="398">
        <v>37</v>
      </c>
      <c r="J728" s="405"/>
      <c r="K728" s="76">
        <f t="shared" si="250"/>
        <v>37</v>
      </c>
      <c r="L728" s="77">
        <f t="shared" si="251"/>
        <v>0</v>
      </c>
      <c r="M728" s="432">
        <v>0</v>
      </c>
      <c r="N728" s="78">
        <f t="shared" si="252"/>
        <v>0</v>
      </c>
      <c r="O728" s="434"/>
      <c r="P728" s="1"/>
      <c r="Q728" s="436"/>
      <c r="R728" s="79">
        <f t="shared" si="253"/>
        <v>0</v>
      </c>
      <c r="S728" s="1"/>
      <c r="T728" s="436"/>
      <c r="U728" s="79">
        <f t="shared" si="254"/>
        <v>0</v>
      </c>
      <c r="V728" s="1"/>
      <c r="W728" s="436"/>
      <c r="X728" s="79">
        <f t="shared" si="255"/>
        <v>0</v>
      </c>
      <c r="Y728" s="1"/>
      <c r="Z728" s="436"/>
      <c r="AA728" s="79">
        <f t="shared" si="256"/>
        <v>0</v>
      </c>
    </row>
    <row r="729" spans="1:27" customFormat="1" ht="17.25" customHeight="1">
      <c r="A729" s="1"/>
      <c r="B729" s="305">
        <v>9781841316017</v>
      </c>
      <c r="C729" s="240" t="s">
        <v>2319</v>
      </c>
      <c r="D729" s="238" t="s">
        <v>2284</v>
      </c>
      <c r="E729" s="29" t="s">
        <v>56</v>
      </c>
      <c r="F729" s="310" t="s">
        <v>235</v>
      </c>
      <c r="G729" s="397" t="s">
        <v>2320</v>
      </c>
      <c r="H729" s="424"/>
      <c r="I729" s="398">
        <v>10.5</v>
      </c>
      <c r="J729" s="405"/>
      <c r="K729" s="76">
        <f t="shared" si="250"/>
        <v>10.5</v>
      </c>
      <c r="L729" s="77">
        <f t="shared" si="251"/>
        <v>0</v>
      </c>
      <c r="M729" s="432">
        <v>0</v>
      </c>
      <c r="N729" s="78">
        <f t="shared" si="252"/>
        <v>0</v>
      </c>
      <c r="O729" s="434"/>
      <c r="P729" s="1"/>
      <c r="Q729" s="436"/>
      <c r="R729" s="79">
        <f t="shared" si="253"/>
        <v>0</v>
      </c>
      <c r="S729" s="1"/>
      <c r="T729" s="436"/>
      <c r="U729" s="79">
        <f t="shared" si="254"/>
        <v>0</v>
      </c>
      <c r="V729" s="1"/>
      <c r="W729" s="436"/>
      <c r="X729" s="79">
        <f t="shared" si="255"/>
        <v>0</v>
      </c>
      <c r="Y729" s="1"/>
      <c r="Z729" s="436"/>
      <c r="AA729" s="79">
        <f t="shared" si="256"/>
        <v>0</v>
      </c>
    </row>
    <row r="730" spans="1:27" customFormat="1" ht="17.25" customHeight="1">
      <c r="A730" s="1"/>
      <c r="B730" s="231">
        <v>9780717185436</v>
      </c>
      <c r="C730" s="237" t="s">
        <v>2321</v>
      </c>
      <c r="D730" s="238" t="s">
        <v>2284</v>
      </c>
      <c r="E730" s="238" t="s">
        <v>54</v>
      </c>
      <c r="F730" s="238" t="s">
        <v>254</v>
      </c>
      <c r="G730" s="397"/>
      <c r="H730" s="425"/>
      <c r="I730" s="399">
        <v>38.950000000000003</v>
      </c>
      <c r="J730" s="405"/>
      <c r="K730" s="76">
        <f t="shared" si="250"/>
        <v>38.950000000000003</v>
      </c>
      <c r="L730" s="77">
        <f t="shared" si="251"/>
        <v>0</v>
      </c>
      <c r="M730" s="432">
        <v>0</v>
      </c>
      <c r="N730" s="78">
        <f t="shared" si="252"/>
        <v>0</v>
      </c>
      <c r="O730" s="434"/>
      <c r="P730" s="1"/>
      <c r="Q730" s="436"/>
      <c r="R730" s="79">
        <f t="shared" si="253"/>
        <v>0</v>
      </c>
      <c r="S730" s="1"/>
      <c r="T730" s="436"/>
      <c r="U730" s="79">
        <f t="shared" si="254"/>
        <v>0</v>
      </c>
      <c r="V730" s="1"/>
      <c r="W730" s="436"/>
      <c r="X730" s="79">
        <f t="shared" si="255"/>
        <v>0</v>
      </c>
      <c r="Y730" s="1"/>
      <c r="Z730" s="436"/>
      <c r="AA730" s="79">
        <f t="shared" si="256"/>
        <v>0</v>
      </c>
    </row>
    <row r="731" spans="1:27" customFormat="1" ht="17.25" customHeight="1">
      <c r="A731" s="1"/>
      <c r="B731" s="231">
        <v>9781804582756</v>
      </c>
      <c r="C731" s="237" t="s">
        <v>2322</v>
      </c>
      <c r="D731" s="238" t="s">
        <v>2284</v>
      </c>
      <c r="E731" s="238" t="s">
        <v>54</v>
      </c>
      <c r="F731" s="238" t="s">
        <v>254</v>
      </c>
      <c r="G731" s="238"/>
      <c r="H731" s="426"/>
      <c r="I731" s="266">
        <v>14.95</v>
      </c>
      <c r="J731" s="405"/>
      <c r="K731" s="76">
        <f t="shared" si="250"/>
        <v>14.95</v>
      </c>
      <c r="L731" s="77">
        <f t="shared" si="251"/>
        <v>0</v>
      </c>
      <c r="M731" s="432">
        <v>0</v>
      </c>
      <c r="N731" s="78">
        <f t="shared" si="252"/>
        <v>0</v>
      </c>
      <c r="O731" s="434"/>
      <c r="P731" s="1"/>
      <c r="Q731" s="436"/>
      <c r="R731" s="79">
        <f t="shared" si="253"/>
        <v>0</v>
      </c>
      <c r="S731" s="1"/>
      <c r="T731" s="436"/>
      <c r="U731" s="79">
        <f t="shared" si="254"/>
        <v>0</v>
      </c>
      <c r="V731" s="1"/>
      <c r="W731" s="436"/>
      <c r="X731" s="79">
        <f t="shared" si="255"/>
        <v>0</v>
      </c>
      <c r="Y731" s="1"/>
      <c r="Z731" s="436"/>
      <c r="AA731" s="79">
        <f t="shared" si="256"/>
        <v>0</v>
      </c>
    </row>
    <row r="732" spans="1:27" customFormat="1" ht="17.25" customHeight="1">
      <c r="A732" s="1"/>
      <c r="B732" s="231">
        <v>9780717179329</v>
      </c>
      <c r="C732" s="237" t="s">
        <v>2323</v>
      </c>
      <c r="D732" s="238" t="s">
        <v>2284</v>
      </c>
      <c r="E732" s="238" t="s">
        <v>56</v>
      </c>
      <c r="F732" s="311" t="s">
        <v>254</v>
      </c>
      <c r="G732" s="238"/>
      <c r="H732" s="427"/>
      <c r="I732" s="266">
        <v>10.95</v>
      </c>
      <c r="J732" s="405"/>
      <c r="K732" s="76">
        <f t="shared" si="250"/>
        <v>10.95</v>
      </c>
      <c r="L732" s="77">
        <f t="shared" si="251"/>
        <v>0</v>
      </c>
      <c r="M732" s="432">
        <v>0</v>
      </c>
      <c r="N732" s="78">
        <f t="shared" si="252"/>
        <v>0</v>
      </c>
      <c r="O732" s="434"/>
      <c r="P732" s="1"/>
      <c r="Q732" s="436"/>
      <c r="R732" s="79">
        <f t="shared" si="253"/>
        <v>0</v>
      </c>
      <c r="S732" s="1"/>
      <c r="T732" s="436"/>
      <c r="U732" s="79">
        <f t="shared" si="254"/>
        <v>0</v>
      </c>
      <c r="V732" s="1"/>
      <c r="W732" s="436"/>
      <c r="X732" s="79">
        <f t="shared" si="255"/>
        <v>0</v>
      </c>
      <c r="Y732" s="1"/>
      <c r="Z732" s="436"/>
      <c r="AA732" s="79">
        <f t="shared" si="256"/>
        <v>0</v>
      </c>
    </row>
    <row r="733" spans="1:27" customFormat="1" ht="17.25" customHeight="1">
      <c r="A733" s="1"/>
      <c r="B733" s="231">
        <v>9781915486356</v>
      </c>
      <c r="C733" s="240" t="s">
        <v>2324</v>
      </c>
      <c r="D733" s="238" t="s">
        <v>2284</v>
      </c>
      <c r="E733" s="238" t="s">
        <v>54</v>
      </c>
      <c r="F733" s="311" t="s">
        <v>1663</v>
      </c>
      <c r="G733" s="238" t="s">
        <v>2325</v>
      </c>
      <c r="H733" s="418"/>
      <c r="I733" s="266">
        <v>37.99</v>
      </c>
      <c r="J733" s="405"/>
      <c r="K733" s="76">
        <f t="shared" si="250"/>
        <v>37.99</v>
      </c>
      <c r="L733" s="77">
        <f t="shared" si="251"/>
        <v>0</v>
      </c>
      <c r="M733" s="432">
        <v>0</v>
      </c>
      <c r="N733" s="78">
        <f t="shared" si="252"/>
        <v>0</v>
      </c>
      <c r="O733" s="434"/>
      <c r="P733" s="1"/>
      <c r="Q733" s="436"/>
      <c r="R733" s="79">
        <f t="shared" si="253"/>
        <v>0</v>
      </c>
      <c r="S733" s="1"/>
      <c r="T733" s="436"/>
      <c r="U733" s="79">
        <f t="shared" si="254"/>
        <v>0</v>
      </c>
      <c r="V733" s="1"/>
      <c r="W733" s="436"/>
      <c r="X733" s="79">
        <f t="shared" si="255"/>
        <v>0</v>
      </c>
      <c r="Y733" s="1"/>
      <c r="Z733" s="436"/>
      <c r="AA733" s="79">
        <f t="shared" si="256"/>
        <v>0</v>
      </c>
    </row>
    <row r="734" spans="1:27" customFormat="1" ht="17.25" customHeight="1">
      <c r="A734" s="1"/>
      <c r="B734" s="231">
        <v>9781915486318</v>
      </c>
      <c r="C734" s="240" t="s">
        <v>2326</v>
      </c>
      <c r="D734" s="238" t="s">
        <v>2284</v>
      </c>
      <c r="E734" s="238" t="s">
        <v>56</v>
      </c>
      <c r="F734" s="311" t="s">
        <v>1663</v>
      </c>
      <c r="G734" s="238" t="s">
        <v>2327</v>
      </c>
      <c r="H734" s="418"/>
      <c r="I734" s="266">
        <v>14.99</v>
      </c>
      <c r="J734" s="405"/>
      <c r="K734" s="76">
        <f t="shared" si="250"/>
        <v>14.99</v>
      </c>
      <c r="L734" s="77">
        <f t="shared" si="251"/>
        <v>0</v>
      </c>
      <c r="M734" s="432">
        <v>0</v>
      </c>
      <c r="N734" s="78">
        <f t="shared" si="252"/>
        <v>0</v>
      </c>
      <c r="O734" s="434"/>
      <c r="P734" s="1"/>
      <c r="Q734" s="436"/>
      <c r="R734" s="79">
        <f t="shared" si="253"/>
        <v>0</v>
      </c>
      <c r="S734" s="1"/>
      <c r="T734" s="436"/>
      <c r="U734" s="79">
        <f t="shared" si="254"/>
        <v>0</v>
      </c>
      <c r="V734" s="1"/>
      <c r="W734" s="436"/>
      <c r="X734" s="79">
        <f t="shared" si="255"/>
        <v>0</v>
      </c>
      <c r="Y734" s="1"/>
      <c r="Z734" s="436"/>
      <c r="AA734" s="79">
        <f t="shared" si="256"/>
        <v>0</v>
      </c>
    </row>
    <row r="735" spans="1:27" customFormat="1" ht="17.25" customHeight="1">
      <c r="A735" s="1"/>
      <c r="B735" s="231">
        <v>9781915486301</v>
      </c>
      <c r="C735" s="237" t="s">
        <v>2328</v>
      </c>
      <c r="D735" s="238" t="s">
        <v>2284</v>
      </c>
      <c r="E735" s="238" t="s">
        <v>54</v>
      </c>
      <c r="F735" s="238" t="s">
        <v>1560</v>
      </c>
      <c r="G735" s="238" t="s">
        <v>2329</v>
      </c>
      <c r="H735" s="420"/>
      <c r="I735" s="266">
        <v>32.99</v>
      </c>
      <c r="J735" s="405"/>
      <c r="K735" s="76">
        <f t="shared" si="250"/>
        <v>32.99</v>
      </c>
      <c r="L735" s="77">
        <f t="shared" si="251"/>
        <v>0</v>
      </c>
      <c r="M735" s="432">
        <v>0</v>
      </c>
      <c r="N735" s="78">
        <f t="shared" si="252"/>
        <v>0</v>
      </c>
      <c r="O735" s="434"/>
      <c r="P735" s="1"/>
      <c r="Q735" s="436"/>
      <c r="R735" s="79">
        <f t="shared" si="253"/>
        <v>0</v>
      </c>
      <c r="S735" s="1"/>
      <c r="T735" s="436"/>
      <c r="U735" s="79">
        <f t="shared" si="254"/>
        <v>0</v>
      </c>
      <c r="V735" s="1"/>
      <c r="W735" s="436"/>
      <c r="X735" s="79">
        <f t="shared" si="255"/>
        <v>0</v>
      </c>
      <c r="Y735" s="1"/>
      <c r="Z735" s="436"/>
      <c r="AA735" s="79">
        <f t="shared" si="256"/>
        <v>0</v>
      </c>
    </row>
    <row r="736" spans="1:27" customFormat="1" ht="17.25" customHeight="1">
      <c r="A736" s="1"/>
      <c r="B736" s="231">
        <v>9781912514786</v>
      </c>
      <c r="C736" s="237" t="s">
        <v>2330</v>
      </c>
      <c r="D736" s="238" t="s">
        <v>2284</v>
      </c>
      <c r="E736" s="238" t="s">
        <v>54</v>
      </c>
      <c r="F736" s="238" t="s">
        <v>1663</v>
      </c>
      <c r="G736" s="238" t="s">
        <v>2331</v>
      </c>
      <c r="H736" s="420"/>
      <c r="I736" s="266">
        <v>15.99</v>
      </c>
      <c r="J736" s="405"/>
      <c r="K736" s="76">
        <f t="shared" si="250"/>
        <v>15.99</v>
      </c>
      <c r="L736" s="77">
        <f t="shared" si="251"/>
        <v>0</v>
      </c>
      <c r="M736" s="432">
        <v>0</v>
      </c>
      <c r="N736" s="78">
        <f t="shared" si="252"/>
        <v>0</v>
      </c>
      <c r="O736" s="434"/>
      <c r="P736" s="1"/>
      <c r="Q736" s="436"/>
      <c r="R736" s="79">
        <f t="shared" si="253"/>
        <v>0</v>
      </c>
      <c r="S736" s="1"/>
      <c r="T736" s="436"/>
      <c r="U736" s="79">
        <f t="shared" si="254"/>
        <v>0</v>
      </c>
      <c r="V736" s="1"/>
      <c r="W736" s="436"/>
      <c r="X736" s="79">
        <f t="shared" si="255"/>
        <v>0</v>
      </c>
      <c r="Y736" s="1"/>
      <c r="Z736" s="436"/>
      <c r="AA736" s="79">
        <f t="shared" si="256"/>
        <v>0</v>
      </c>
    </row>
    <row r="737" spans="1:27" customFormat="1" ht="17.25" customHeight="1">
      <c r="A737" s="1"/>
      <c r="B737" s="231">
        <v>9781842102893</v>
      </c>
      <c r="C737" s="237" t="s">
        <v>2332</v>
      </c>
      <c r="D737" s="238" t="s">
        <v>2284</v>
      </c>
      <c r="E737" s="238" t="s">
        <v>56</v>
      </c>
      <c r="F737" s="238" t="s">
        <v>1663</v>
      </c>
      <c r="G737" s="238" t="s">
        <v>2333</v>
      </c>
      <c r="H737" s="420"/>
      <c r="I737" s="266">
        <v>36.99</v>
      </c>
      <c r="J737" s="405"/>
      <c r="K737" s="76">
        <f t="shared" si="250"/>
        <v>36.99</v>
      </c>
      <c r="L737" s="77">
        <f t="shared" si="251"/>
        <v>0</v>
      </c>
      <c r="M737" s="432">
        <v>0</v>
      </c>
      <c r="N737" s="78">
        <f t="shared" si="252"/>
        <v>0</v>
      </c>
      <c r="O737" s="434"/>
      <c r="P737" s="1"/>
      <c r="Q737" s="436"/>
      <c r="R737" s="79">
        <f t="shared" si="253"/>
        <v>0</v>
      </c>
      <c r="S737" s="1"/>
      <c r="T737" s="436"/>
      <c r="U737" s="79">
        <f t="shared" si="254"/>
        <v>0</v>
      </c>
      <c r="V737" s="1"/>
      <c r="W737" s="436"/>
      <c r="X737" s="79">
        <f t="shared" si="255"/>
        <v>0</v>
      </c>
      <c r="Y737" s="1"/>
      <c r="Z737" s="436"/>
      <c r="AA737" s="79">
        <f t="shared" si="256"/>
        <v>0</v>
      </c>
    </row>
    <row r="738" spans="1:27" s="417" customFormat="1" ht="17.25" customHeight="1">
      <c r="A738" s="463"/>
      <c r="B738" s="464"/>
      <c r="C738" s="400" t="s">
        <v>2334</v>
      </c>
      <c r="D738" s="400"/>
      <c r="E738" s="401"/>
      <c r="F738" s="402"/>
      <c r="G738" s="402"/>
      <c r="H738" s="403"/>
      <c r="I738" s="404"/>
      <c r="J738" s="405"/>
      <c r="K738" s="465">
        <f t="shared" si="250"/>
        <v>0</v>
      </c>
      <c r="L738" s="466">
        <f t="shared" si="251"/>
        <v>0</v>
      </c>
      <c r="M738" s="432">
        <v>0</v>
      </c>
      <c r="N738" s="467">
        <f t="shared" si="252"/>
        <v>0</v>
      </c>
      <c r="O738" s="434"/>
      <c r="P738" s="463"/>
      <c r="Q738" s="436"/>
      <c r="R738" s="468">
        <f t="shared" si="253"/>
        <v>0</v>
      </c>
      <c r="S738" s="463"/>
      <c r="T738" s="436"/>
      <c r="U738" s="468">
        <f t="shared" si="254"/>
        <v>0</v>
      </c>
      <c r="V738" s="463"/>
      <c r="W738" s="436"/>
      <c r="X738" s="468">
        <f t="shared" si="255"/>
        <v>0</v>
      </c>
      <c r="Y738" s="463"/>
      <c r="Z738" s="436"/>
      <c r="AA738" s="468">
        <f t="shared" si="256"/>
        <v>0</v>
      </c>
    </row>
    <row r="739" spans="1:27" s="417" customFormat="1" ht="17.25" customHeight="1">
      <c r="A739" s="463"/>
      <c r="B739" s="464"/>
      <c r="C739" s="469"/>
      <c r="D739" s="470"/>
      <c r="E739" s="401"/>
      <c r="F739" s="471"/>
      <c r="G739" s="402"/>
      <c r="H739" s="420"/>
      <c r="I739" s="472"/>
      <c r="J739" s="405"/>
      <c r="K739" s="465">
        <f t="shared" si="250"/>
        <v>0</v>
      </c>
      <c r="L739" s="466">
        <f t="shared" si="251"/>
        <v>0</v>
      </c>
      <c r="M739" s="432">
        <v>0</v>
      </c>
      <c r="N739" s="467">
        <f t="shared" si="252"/>
        <v>0</v>
      </c>
      <c r="O739" s="434"/>
      <c r="P739" s="463"/>
      <c r="Q739" s="436"/>
      <c r="R739" s="468">
        <f t="shared" si="253"/>
        <v>0</v>
      </c>
      <c r="S739" s="463"/>
      <c r="T739" s="436"/>
      <c r="U739" s="468">
        <f t="shared" si="254"/>
        <v>0</v>
      </c>
      <c r="V739" s="463"/>
      <c r="W739" s="436"/>
      <c r="X739" s="468">
        <f t="shared" si="255"/>
        <v>0</v>
      </c>
      <c r="Y739" s="463"/>
      <c r="Z739" s="436"/>
      <c r="AA739" s="468">
        <f t="shared" si="256"/>
        <v>0</v>
      </c>
    </row>
    <row r="740" spans="1:27" s="417" customFormat="1" ht="17.25" customHeight="1">
      <c r="A740" s="463"/>
      <c r="B740" s="464"/>
      <c r="C740" s="473"/>
      <c r="D740" s="470"/>
      <c r="E740" s="401"/>
      <c r="F740" s="471"/>
      <c r="G740" s="402"/>
      <c r="H740" s="420"/>
      <c r="I740" s="472"/>
      <c r="J740" s="405"/>
      <c r="K740" s="465">
        <f t="shared" si="250"/>
        <v>0</v>
      </c>
      <c r="L740" s="466">
        <f t="shared" si="251"/>
        <v>0</v>
      </c>
      <c r="M740" s="432">
        <v>0</v>
      </c>
      <c r="N740" s="467">
        <f t="shared" si="252"/>
        <v>0</v>
      </c>
      <c r="O740" s="434"/>
      <c r="P740" s="463"/>
      <c r="Q740" s="436"/>
      <c r="R740" s="468">
        <f t="shared" si="253"/>
        <v>0</v>
      </c>
      <c r="S740" s="463"/>
      <c r="T740" s="436"/>
      <c r="U740" s="468">
        <f t="shared" si="254"/>
        <v>0</v>
      </c>
      <c r="V740" s="463"/>
      <c r="W740" s="436"/>
      <c r="X740" s="468">
        <f t="shared" si="255"/>
        <v>0</v>
      </c>
      <c r="Y740" s="463"/>
      <c r="Z740" s="436"/>
      <c r="AA740" s="468">
        <f t="shared" si="256"/>
        <v>0</v>
      </c>
    </row>
    <row r="741" spans="1:27" s="417" customFormat="1" ht="17.25" customHeight="1">
      <c r="A741" s="463"/>
      <c r="B741" s="464"/>
      <c r="C741" s="473"/>
      <c r="D741" s="470"/>
      <c r="E741" s="401"/>
      <c r="F741" s="471"/>
      <c r="G741" s="402"/>
      <c r="H741" s="420"/>
      <c r="I741" s="472"/>
      <c r="J741" s="405"/>
      <c r="K741" s="465">
        <f t="shared" si="250"/>
        <v>0</v>
      </c>
      <c r="L741" s="466">
        <f t="shared" si="251"/>
        <v>0</v>
      </c>
      <c r="M741" s="432">
        <v>0</v>
      </c>
      <c r="N741" s="467">
        <f t="shared" si="252"/>
        <v>0</v>
      </c>
      <c r="O741" s="434"/>
      <c r="P741" s="463"/>
      <c r="Q741" s="436"/>
      <c r="R741" s="468">
        <f t="shared" si="253"/>
        <v>0</v>
      </c>
      <c r="S741" s="463"/>
      <c r="T741" s="436"/>
      <c r="U741" s="468">
        <f t="shared" si="254"/>
        <v>0</v>
      </c>
      <c r="V741" s="463"/>
      <c r="W741" s="436"/>
      <c r="X741" s="468">
        <f t="shared" si="255"/>
        <v>0</v>
      </c>
      <c r="Y741" s="463"/>
      <c r="Z741" s="436"/>
      <c r="AA741" s="468">
        <f t="shared" si="256"/>
        <v>0</v>
      </c>
    </row>
    <row r="742" spans="1:27" customFormat="1" ht="17.25" customHeight="1">
      <c r="A742" s="1"/>
      <c r="B742" s="100"/>
      <c r="C742" s="132" t="s">
        <v>284</v>
      </c>
      <c r="D742" s="133"/>
      <c r="E742" s="97"/>
      <c r="F742" s="98"/>
      <c r="G742" s="99"/>
      <c r="H742" s="198"/>
      <c r="I742" s="101"/>
      <c r="J742" s="102"/>
      <c r="K742" s="103"/>
      <c r="L742" s="104"/>
      <c r="M742" s="105"/>
      <c r="N742" s="105"/>
      <c r="O742" s="100"/>
      <c r="P742" s="1"/>
      <c r="Q742" s="219"/>
      <c r="R742" s="221"/>
      <c r="U742" s="222"/>
      <c r="X742" s="222"/>
      <c r="AA742" s="222"/>
    </row>
    <row r="743" spans="1:27" customFormat="1" ht="17.25" customHeight="1">
      <c r="A743" s="1"/>
      <c r="B743" s="175" t="s">
        <v>2335</v>
      </c>
      <c r="C743" s="151"/>
      <c r="D743" s="152"/>
      <c r="E743" s="152"/>
      <c r="F743" s="151"/>
      <c r="G743" s="151"/>
      <c r="H743" s="112">
        <f>SUM(H708:H742)</f>
        <v>0</v>
      </c>
      <c r="I743" s="244"/>
      <c r="J743" s="114"/>
      <c r="K743" s="114"/>
      <c r="L743" s="115">
        <f>SUM(L708:L742)</f>
        <v>0</v>
      </c>
      <c r="M743" s="153"/>
      <c r="N743" s="117">
        <f>SUM(N708:N742)</f>
        <v>0</v>
      </c>
      <c r="O743" s="167"/>
      <c r="P743" s="1"/>
      <c r="Q743" s="219"/>
      <c r="R743" s="221"/>
      <c r="U743" s="222"/>
      <c r="X743" s="222"/>
      <c r="AA743" s="222"/>
    </row>
    <row r="744" spans="1:27" customFormat="1" ht="17.25" customHeight="1">
      <c r="A744" s="1"/>
      <c r="B744" s="168"/>
      <c r="C744" s="140"/>
      <c r="D744" s="140"/>
      <c r="E744" s="156"/>
      <c r="F744" s="169"/>
      <c r="G744" s="169"/>
      <c r="H744" s="170"/>
      <c r="I744" s="220"/>
      <c r="J744" s="4"/>
      <c r="K744" s="4"/>
      <c r="L744" s="4"/>
      <c r="M744" s="171"/>
      <c r="N744" s="171"/>
      <c r="O744" s="169"/>
      <c r="P744" s="1"/>
      <c r="Q744" s="219"/>
      <c r="R744" s="221"/>
      <c r="S744" s="1"/>
      <c r="U744" s="222"/>
      <c r="V744" s="1"/>
      <c r="X744" s="222"/>
      <c r="Y744" s="1"/>
      <c r="AA744" s="222"/>
    </row>
    <row r="745" spans="1:27" customFormat="1" ht="30" customHeight="1">
      <c r="A745" s="1"/>
      <c r="B745" s="387" t="s">
        <v>2336</v>
      </c>
      <c r="C745" s="371"/>
      <c r="D745" s="371"/>
      <c r="E745" s="371"/>
      <c r="F745" s="371"/>
      <c r="G745" s="371"/>
      <c r="H745" s="371"/>
      <c r="I745" s="371"/>
      <c r="J745" s="371"/>
      <c r="K745" s="371"/>
      <c r="L745" s="371"/>
      <c r="M745" s="371"/>
      <c r="N745" s="371"/>
      <c r="O745" s="372"/>
      <c r="P745" s="1"/>
      <c r="Q745" s="219"/>
      <c r="R745" s="221"/>
      <c r="U745" s="222"/>
      <c r="X745" s="222"/>
      <c r="AA745" s="222"/>
    </row>
    <row r="746" spans="1:27" customFormat="1" ht="30" customHeight="1">
      <c r="A746" s="15"/>
      <c r="B746" s="144" t="s">
        <v>78</v>
      </c>
      <c r="C746" s="28" t="s">
        <v>79</v>
      </c>
      <c r="D746" s="28" t="s">
        <v>80</v>
      </c>
      <c r="E746" s="28" t="s">
        <v>81</v>
      </c>
      <c r="F746" s="145" t="s">
        <v>82</v>
      </c>
      <c r="G746" s="28" t="s">
        <v>83</v>
      </c>
      <c r="H746" s="146" t="s">
        <v>84</v>
      </c>
      <c r="I746" s="147" t="s">
        <v>85</v>
      </c>
      <c r="J746" s="148" t="s">
        <v>86</v>
      </c>
      <c r="K746" s="148" t="s">
        <v>87</v>
      </c>
      <c r="L746" s="148" t="s">
        <v>88</v>
      </c>
      <c r="M746" s="149" t="s">
        <v>89</v>
      </c>
      <c r="N746" s="149" t="s">
        <v>90</v>
      </c>
      <c r="O746" s="28" t="s">
        <v>91</v>
      </c>
      <c r="P746" s="15"/>
      <c r="Q746" s="385" t="s">
        <v>92</v>
      </c>
      <c r="R746" s="379"/>
      <c r="S746" s="15"/>
      <c r="T746" s="385" t="s">
        <v>93</v>
      </c>
      <c r="U746" s="379"/>
      <c r="V746" s="15"/>
      <c r="W746" s="385" t="s">
        <v>94</v>
      </c>
      <c r="X746" s="379"/>
      <c r="Y746" s="15"/>
      <c r="Z746" s="386" t="s">
        <v>95</v>
      </c>
      <c r="AA746" s="379"/>
    </row>
    <row r="747" spans="1:27" customFormat="1" ht="17.25" customHeight="1">
      <c r="A747" s="1"/>
      <c r="B747" s="91">
        <v>9781907330674</v>
      </c>
      <c r="C747" s="30" t="s">
        <v>2337</v>
      </c>
      <c r="D747" s="29" t="s">
        <v>2338</v>
      </c>
      <c r="E747" s="73" t="s">
        <v>56</v>
      </c>
      <c r="F747" s="29" t="s">
        <v>1428</v>
      </c>
      <c r="G747" s="93">
        <v>907330</v>
      </c>
      <c r="H747" s="418"/>
      <c r="I747" s="260">
        <v>8.5</v>
      </c>
      <c r="J747" s="405"/>
      <c r="K747" s="76">
        <f t="shared" ref="K747:K772" si="257">I747-(I747*J747)</f>
        <v>8.5</v>
      </c>
      <c r="L747" s="77">
        <f t="shared" ref="L747:L772" si="258">K747*H747</f>
        <v>0</v>
      </c>
      <c r="M747" s="432">
        <v>0</v>
      </c>
      <c r="N747" s="78">
        <f t="shared" ref="N747:N772" si="259">L747+(L747*M747)</f>
        <v>0</v>
      </c>
      <c r="O747" s="434"/>
      <c r="P747" s="1"/>
      <c r="Q747" s="436"/>
      <c r="R747" s="79">
        <f t="shared" ref="R747:R772" si="260">IF(Q747="YES",$H747,0)</f>
        <v>0</v>
      </c>
      <c r="S747" s="1"/>
      <c r="T747" s="436"/>
      <c r="U747" s="79">
        <f t="shared" ref="U747:U772" si="261">IF(T747="YES",$H747,0)</f>
        <v>0</v>
      </c>
      <c r="V747" s="1"/>
      <c r="W747" s="436"/>
      <c r="X747" s="79">
        <f t="shared" ref="X747:X772" si="262">IF(W747="YES",$H747,0)</f>
        <v>0</v>
      </c>
      <c r="Y747" s="1"/>
      <c r="Z747" s="436"/>
      <c r="AA747" s="79">
        <f t="shared" ref="AA747:AA772" si="263">IF(Z747="YES",$H747,0)</f>
        <v>0</v>
      </c>
    </row>
    <row r="748" spans="1:27" customFormat="1" ht="17.25" customHeight="1">
      <c r="A748" s="1"/>
      <c r="B748" s="91">
        <v>9781918341065</v>
      </c>
      <c r="C748" s="30" t="s">
        <v>2339</v>
      </c>
      <c r="D748" s="29" t="s">
        <v>2338</v>
      </c>
      <c r="E748" s="73" t="s">
        <v>54</v>
      </c>
      <c r="F748" s="29" t="s">
        <v>281</v>
      </c>
      <c r="G748" s="93"/>
      <c r="H748" s="418"/>
      <c r="I748" s="260">
        <v>14.7</v>
      </c>
      <c r="J748" s="405"/>
      <c r="K748" s="76">
        <f t="shared" si="257"/>
        <v>14.7</v>
      </c>
      <c r="L748" s="77">
        <f t="shared" si="258"/>
        <v>0</v>
      </c>
      <c r="M748" s="432">
        <v>0</v>
      </c>
      <c r="N748" s="78">
        <f t="shared" si="259"/>
        <v>0</v>
      </c>
      <c r="O748" s="434"/>
      <c r="P748" s="1"/>
      <c r="Q748" s="436"/>
      <c r="R748" s="79">
        <f t="shared" si="260"/>
        <v>0</v>
      </c>
      <c r="S748" s="1"/>
      <c r="T748" s="436"/>
      <c r="U748" s="79">
        <f t="shared" si="261"/>
        <v>0</v>
      </c>
      <c r="V748" s="1"/>
      <c r="W748" s="436"/>
      <c r="X748" s="79">
        <f t="shared" si="262"/>
        <v>0</v>
      </c>
      <c r="Y748" s="1"/>
      <c r="Z748" s="436"/>
      <c r="AA748" s="79">
        <f t="shared" si="263"/>
        <v>0</v>
      </c>
    </row>
    <row r="749" spans="1:27" customFormat="1" ht="17.25" customHeight="1">
      <c r="A749" s="1"/>
      <c r="B749" s="91"/>
      <c r="C749" s="30" t="s">
        <v>283</v>
      </c>
      <c r="D749" s="29" t="s">
        <v>2338</v>
      </c>
      <c r="E749" s="73" t="s">
        <v>1840</v>
      </c>
      <c r="F749" s="29" t="s">
        <v>1428</v>
      </c>
      <c r="G749" s="93"/>
      <c r="H749" s="418"/>
      <c r="I749" s="260">
        <v>9.5</v>
      </c>
      <c r="J749" s="405"/>
      <c r="K749" s="76">
        <f t="shared" si="257"/>
        <v>9.5</v>
      </c>
      <c r="L749" s="77">
        <f t="shared" si="258"/>
        <v>0</v>
      </c>
      <c r="M749" s="432">
        <v>0</v>
      </c>
      <c r="N749" s="78">
        <f t="shared" si="259"/>
        <v>0</v>
      </c>
      <c r="O749" s="434"/>
      <c r="P749" s="1"/>
      <c r="Q749" s="436"/>
      <c r="R749" s="79">
        <f t="shared" si="260"/>
        <v>0</v>
      </c>
      <c r="S749" s="1"/>
      <c r="T749" s="436"/>
      <c r="U749" s="79">
        <f t="shared" si="261"/>
        <v>0</v>
      </c>
      <c r="V749" s="1"/>
      <c r="W749" s="436"/>
      <c r="X749" s="79">
        <f t="shared" si="262"/>
        <v>0</v>
      </c>
      <c r="Y749" s="1"/>
      <c r="Z749" s="436"/>
      <c r="AA749" s="79">
        <f t="shared" si="263"/>
        <v>0</v>
      </c>
    </row>
    <row r="750" spans="1:27" customFormat="1" ht="17.25" customHeight="1">
      <c r="A750" s="1"/>
      <c r="B750" s="91">
        <v>9780714431871</v>
      </c>
      <c r="C750" s="30" t="s">
        <v>2340</v>
      </c>
      <c r="D750" s="29" t="s">
        <v>2338</v>
      </c>
      <c r="E750" s="73" t="s">
        <v>54</v>
      </c>
      <c r="F750" s="29" t="s">
        <v>127</v>
      </c>
      <c r="G750" s="93">
        <v>31871</v>
      </c>
      <c r="H750" s="418"/>
      <c r="I750" s="260">
        <v>39.950000000000003</v>
      </c>
      <c r="J750" s="405"/>
      <c r="K750" s="76">
        <f t="shared" si="257"/>
        <v>39.950000000000003</v>
      </c>
      <c r="L750" s="77">
        <f t="shared" si="258"/>
        <v>0</v>
      </c>
      <c r="M750" s="432">
        <v>0</v>
      </c>
      <c r="N750" s="78">
        <f t="shared" si="259"/>
        <v>0</v>
      </c>
      <c r="O750" s="434"/>
      <c r="P750" s="1"/>
      <c r="Q750" s="436"/>
      <c r="R750" s="79">
        <f t="shared" si="260"/>
        <v>0</v>
      </c>
      <c r="S750" s="1"/>
      <c r="T750" s="436"/>
      <c r="U750" s="79">
        <f t="shared" si="261"/>
        <v>0</v>
      </c>
      <c r="V750" s="1"/>
      <c r="W750" s="436"/>
      <c r="X750" s="79">
        <f t="shared" si="262"/>
        <v>0</v>
      </c>
      <c r="Y750" s="1"/>
      <c r="Z750" s="436"/>
      <c r="AA750" s="79">
        <f t="shared" si="263"/>
        <v>0</v>
      </c>
    </row>
    <row r="751" spans="1:27" customFormat="1" ht="17.25" customHeight="1">
      <c r="A751" s="1"/>
      <c r="B751" s="232">
        <v>9780861679164</v>
      </c>
      <c r="C751" s="86" t="s">
        <v>2341</v>
      </c>
      <c r="D751" s="208" t="s">
        <v>2338</v>
      </c>
      <c r="E751" s="93" t="s">
        <v>56</v>
      </c>
      <c r="F751" s="233" t="s">
        <v>140</v>
      </c>
      <c r="G751" s="233" t="s">
        <v>2342</v>
      </c>
      <c r="H751" s="418"/>
      <c r="I751" s="267">
        <v>0</v>
      </c>
      <c r="J751" s="405"/>
      <c r="K751" s="76">
        <f t="shared" si="257"/>
        <v>0</v>
      </c>
      <c r="L751" s="77">
        <f t="shared" si="258"/>
        <v>0</v>
      </c>
      <c r="M751" s="432">
        <v>0</v>
      </c>
      <c r="N751" s="78">
        <f t="shared" si="259"/>
        <v>0</v>
      </c>
      <c r="O751" s="434"/>
      <c r="P751" s="1"/>
      <c r="Q751" s="436"/>
      <c r="R751" s="79">
        <f t="shared" si="260"/>
        <v>0</v>
      </c>
      <c r="S751" s="1"/>
      <c r="T751" s="436"/>
      <c r="U751" s="79">
        <f t="shared" si="261"/>
        <v>0</v>
      </c>
      <c r="V751" s="1"/>
      <c r="W751" s="436"/>
      <c r="X751" s="79">
        <f t="shared" si="262"/>
        <v>0</v>
      </c>
      <c r="Y751" s="1"/>
      <c r="Z751" s="436"/>
      <c r="AA751" s="79">
        <f t="shared" si="263"/>
        <v>0</v>
      </c>
    </row>
    <row r="752" spans="1:27" customFormat="1" ht="17.25" customHeight="1">
      <c r="A752" s="1"/>
      <c r="B752" s="232">
        <v>9781845366247</v>
      </c>
      <c r="C752" s="86" t="s">
        <v>2343</v>
      </c>
      <c r="D752" s="208" t="s">
        <v>2338</v>
      </c>
      <c r="E752" s="93" t="s">
        <v>54</v>
      </c>
      <c r="F752" s="233" t="s">
        <v>140</v>
      </c>
      <c r="G752" s="233" t="s">
        <v>2344</v>
      </c>
      <c r="H752" s="418"/>
      <c r="I752" s="263">
        <v>16.95</v>
      </c>
      <c r="J752" s="405"/>
      <c r="K752" s="76">
        <f t="shared" si="257"/>
        <v>16.95</v>
      </c>
      <c r="L752" s="77">
        <f t="shared" si="258"/>
        <v>0</v>
      </c>
      <c r="M752" s="432">
        <v>0</v>
      </c>
      <c r="N752" s="78">
        <f t="shared" si="259"/>
        <v>0</v>
      </c>
      <c r="O752" s="434"/>
      <c r="P752" s="1"/>
      <c r="Q752" s="436"/>
      <c r="R752" s="79">
        <f t="shared" si="260"/>
        <v>0</v>
      </c>
      <c r="S752" s="1"/>
      <c r="T752" s="436"/>
      <c r="U752" s="79">
        <f t="shared" si="261"/>
        <v>0</v>
      </c>
      <c r="V752" s="1"/>
      <c r="W752" s="436"/>
      <c r="X752" s="79">
        <f t="shared" si="262"/>
        <v>0</v>
      </c>
      <c r="Y752" s="1"/>
      <c r="Z752" s="436"/>
      <c r="AA752" s="79">
        <f t="shared" si="263"/>
        <v>0</v>
      </c>
    </row>
    <row r="753" spans="1:27" customFormat="1" ht="17.25" customHeight="1">
      <c r="A753" s="1"/>
      <c r="B753" s="305">
        <v>9781789272512</v>
      </c>
      <c r="C753" s="240" t="s">
        <v>2345</v>
      </c>
      <c r="D753" s="238" t="s">
        <v>2338</v>
      </c>
      <c r="E753" s="29" t="s">
        <v>54</v>
      </c>
      <c r="F753" s="233" t="s">
        <v>235</v>
      </c>
      <c r="G753" s="238" t="s">
        <v>2346</v>
      </c>
      <c r="H753" s="418"/>
      <c r="I753" s="263">
        <v>46.5</v>
      </c>
      <c r="J753" s="405"/>
      <c r="K753" s="76">
        <f t="shared" si="257"/>
        <v>46.5</v>
      </c>
      <c r="L753" s="77">
        <f t="shared" si="258"/>
        <v>0</v>
      </c>
      <c r="M753" s="432">
        <v>0</v>
      </c>
      <c r="N753" s="78">
        <f t="shared" si="259"/>
        <v>0</v>
      </c>
      <c r="O753" s="434"/>
      <c r="P753" s="1"/>
      <c r="Q753" s="436"/>
      <c r="R753" s="79">
        <f t="shared" si="260"/>
        <v>0</v>
      </c>
      <c r="S753" s="1"/>
      <c r="T753" s="436"/>
      <c r="U753" s="79">
        <f t="shared" si="261"/>
        <v>0</v>
      </c>
      <c r="V753" s="1"/>
      <c r="W753" s="436"/>
      <c r="X753" s="79">
        <f t="shared" si="262"/>
        <v>0</v>
      </c>
      <c r="Y753" s="1"/>
      <c r="Z753" s="436"/>
      <c r="AA753" s="79">
        <f t="shared" si="263"/>
        <v>0</v>
      </c>
    </row>
    <row r="754" spans="1:27" customFormat="1" ht="17.25" customHeight="1">
      <c r="A754" s="1"/>
      <c r="B754" s="305">
        <v>9781789272475</v>
      </c>
      <c r="C754" s="240" t="s">
        <v>2347</v>
      </c>
      <c r="D754" s="238" t="s">
        <v>2338</v>
      </c>
      <c r="E754" s="93" t="s">
        <v>54</v>
      </c>
      <c r="F754" s="233" t="s">
        <v>235</v>
      </c>
      <c r="G754" s="238" t="s">
        <v>2348</v>
      </c>
      <c r="H754" s="418"/>
      <c r="I754" s="263">
        <v>40</v>
      </c>
      <c r="J754" s="405"/>
      <c r="K754" s="76">
        <f t="shared" si="257"/>
        <v>40</v>
      </c>
      <c r="L754" s="77">
        <f t="shared" si="258"/>
        <v>0</v>
      </c>
      <c r="M754" s="432">
        <v>0</v>
      </c>
      <c r="N754" s="78">
        <f t="shared" si="259"/>
        <v>0</v>
      </c>
      <c r="O754" s="434"/>
      <c r="P754" s="1"/>
      <c r="Q754" s="436"/>
      <c r="R754" s="79">
        <f t="shared" si="260"/>
        <v>0</v>
      </c>
      <c r="S754" s="1"/>
      <c r="T754" s="436"/>
      <c r="U754" s="79">
        <f t="shared" si="261"/>
        <v>0</v>
      </c>
      <c r="V754" s="1"/>
      <c r="W754" s="436"/>
      <c r="X754" s="79">
        <f t="shared" si="262"/>
        <v>0</v>
      </c>
      <c r="Y754" s="1"/>
      <c r="Z754" s="436"/>
      <c r="AA754" s="79">
        <f t="shared" si="263"/>
        <v>0</v>
      </c>
    </row>
    <row r="755" spans="1:27" customFormat="1" ht="17.25" customHeight="1">
      <c r="A755" s="1"/>
      <c r="B755" s="305">
        <v>9781789272482</v>
      </c>
      <c r="C755" s="240" t="s">
        <v>2349</v>
      </c>
      <c r="D755" s="238" t="s">
        <v>2338</v>
      </c>
      <c r="E755" s="93" t="s">
        <v>56</v>
      </c>
      <c r="F755" s="233" t="s">
        <v>235</v>
      </c>
      <c r="G755" s="238" t="s">
        <v>2350</v>
      </c>
      <c r="H755" s="418"/>
      <c r="I755" s="263">
        <v>14.9</v>
      </c>
      <c r="J755" s="405"/>
      <c r="K755" s="76">
        <f t="shared" si="257"/>
        <v>14.9</v>
      </c>
      <c r="L755" s="77">
        <f t="shared" si="258"/>
        <v>0</v>
      </c>
      <c r="M755" s="432">
        <v>0</v>
      </c>
      <c r="N755" s="78">
        <f t="shared" si="259"/>
        <v>0</v>
      </c>
      <c r="O755" s="434"/>
      <c r="P755" s="1"/>
      <c r="Q755" s="436"/>
      <c r="R755" s="79">
        <f t="shared" si="260"/>
        <v>0</v>
      </c>
      <c r="S755" s="1"/>
      <c r="T755" s="436"/>
      <c r="U755" s="79">
        <f t="shared" si="261"/>
        <v>0</v>
      </c>
      <c r="V755" s="1"/>
      <c r="W755" s="436"/>
      <c r="X755" s="79">
        <f t="shared" si="262"/>
        <v>0</v>
      </c>
      <c r="Y755" s="1"/>
      <c r="Z755" s="436"/>
      <c r="AA755" s="79">
        <f t="shared" si="263"/>
        <v>0</v>
      </c>
    </row>
    <row r="756" spans="1:27" customFormat="1" ht="17.25" customHeight="1">
      <c r="A756" s="1"/>
      <c r="B756" s="305">
        <v>9781789272499</v>
      </c>
      <c r="C756" s="240" t="s">
        <v>2351</v>
      </c>
      <c r="D756" s="238" t="s">
        <v>2338</v>
      </c>
      <c r="E756" s="93" t="s">
        <v>56</v>
      </c>
      <c r="F756" s="233" t="s">
        <v>235</v>
      </c>
      <c r="G756" s="238" t="s">
        <v>2352</v>
      </c>
      <c r="H756" s="418"/>
      <c r="I756" s="263">
        <v>16.5</v>
      </c>
      <c r="J756" s="405"/>
      <c r="K756" s="76">
        <f t="shared" si="257"/>
        <v>16.5</v>
      </c>
      <c r="L756" s="77">
        <f t="shared" si="258"/>
        <v>0</v>
      </c>
      <c r="M756" s="432">
        <v>0</v>
      </c>
      <c r="N756" s="78">
        <f t="shared" si="259"/>
        <v>0</v>
      </c>
      <c r="O756" s="434"/>
      <c r="P756" s="1"/>
      <c r="Q756" s="436"/>
      <c r="R756" s="79">
        <f t="shared" si="260"/>
        <v>0</v>
      </c>
      <c r="S756" s="1"/>
      <c r="T756" s="436"/>
      <c r="U756" s="79">
        <f t="shared" si="261"/>
        <v>0</v>
      </c>
      <c r="V756" s="1"/>
      <c r="W756" s="436"/>
      <c r="X756" s="79">
        <f t="shared" si="262"/>
        <v>0</v>
      </c>
      <c r="Y756" s="1"/>
      <c r="Z756" s="436"/>
      <c r="AA756" s="79">
        <f t="shared" si="263"/>
        <v>0</v>
      </c>
    </row>
    <row r="757" spans="1:27" customFormat="1" ht="17.25" customHeight="1">
      <c r="A757" s="1"/>
      <c r="B757" s="305">
        <v>9781780904672</v>
      </c>
      <c r="C757" s="240" t="s">
        <v>2353</v>
      </c>
      <c r="D757" s="238" t="s">
        <v>2338</v>
      </c>
      <c r="E757" s="93" t="s">
        <v>56</v>
      </c>
      <c r="F757" s="233" t="s">
        <v>235</v>
      </c>
      <c r="G757" s="238" t="s">
        <v>2354</v>
      </c>
      <c r="H757" s="418"/>
      <c r="I757" s="263">
        <v>45.5</v>
      </c>
      <c r="J757" s="405"/>
      <c r="K757" s="76">
        <f t="shared" si="257"/>
        <v>45.5</v>
      </c>
      <c r="L757" s="77">
        <f t="shared" si="258"/>
        <v>0</v>
      </c>
      <c r="M757" s="432">
        <v>0</v>
      </c>
      <c r="N757" s="78">
        <f t="shared" si="259"/>
        <v>0</v>
      </c>
      <c r="O757" s="434"/>
      <c r="P757" s="1"/>
      <c r="Q757" s="436"/>
      <c r="R757" s="79">
        <f t="shared" si="260"/>
        <v>0</v>
      </c>
      <c r="S757" s="1"/>
      <c r="T757" s="436"/>
      <c r="U757" s="79">
        <f t="shared" si="261"/>
        <v>0</v>
      </c>
      <c r="V757" s="1"/>
      <c r="W757" s="436"/>
      <c r="X757" s="79">
        <f t="shared" si="262"/>
        <v>0</v>
      </c>
      <c r="Y757" s="1"/>
      <c r="Z757" s="436"/>
      <c r="AA757" s="79">
        <f t="shared" si="263"/>
        <v>0</v>
      </c>
    </row>
    <row r="758" spans="1:27" customFormat="1" ht="17.25" customHeight="1">
      <c r="A758" s="1"/>
      <c r="B758" s="305">
        <v>9781780904306</v>
      </c>
      <c r="C758" s="240" t="s">
        <v>2355</v>
      </c>
      <c r="D758" s="238" t="s">
        <v>2338</v>
      </c>
      <c r="E758" s="93" t="s">
        <v>56</v>
      </c>
      <c r="F758" s="310" t="s">
        <v>235</v>
      </c>
      <c r="G758" s="238" t="s">
        <v>2356</v>
      </c>
      <c r="H758" s="418"/>
      <c r="I758" s="263">
        <v>41.5</v>
      </c>
      <c r="J758" s="405"/>
      <c r="K758" s="76">
        <f t="shared" si="257"/>
        <v>41.5</v>
      </c>
      <c r="L758" s="77">
        <f t="shared" si="258"/>
        <v>0</v>
      </c>
      <c r="M758" s="432">
        <v>0</v>
      </c>
      <c r="N758" s="78">
        <f t="shared" si="259"/>
        <v>0</v>
      </c>
      <c r="O758" s="434"/>
      <c r="P758" s="1"/>
      <c r="Q758" s="436"/>
      <c r="R758" s="79">
        <f t="shared" si="260"/>
        <v>0</v>
      </c>
      <c r="S758" s="1"/>
      <c r="T758" s="436"/>
      <c r="U758" s="79">
        <f t="shared" si="261"/>
        <v>0</v>
      </c>
      <c r="V758" s="1"/>
      <c r="W758" s="436"/>
      <c r="X758" s="79">
        <f t="shared" si="262"/>
        <v>0</v>
      </c>
      <c r="Y758" s="1"/>
      <c r="Z758" s="436"/>
      <c r="AA758" s="79">
        <f t="shared" si="263"/>
        <v>0</v>
      </c>
    </row>
    <row r="759" spans="1:27" customFormat="1" ht="17.25" customHeight="1">
      <c r="A759" s="1"/>
      <c r="B759" s="305">
        <v>9781780904344</v>
      </c>
      <c r="C759" s="240" t="s">
        <v>2357</v>
      </c>
      <c r="D759" s="238" t="s">
        <v>2338</v>
      </c>
      <c r="E759" s="93" t="s">
        <v>56</v>
      </c>
      <c r="F759" s="310" t="s">
        <v>235</v>
      </c>
      <c r="G759" s="238" t="s">
        <v>2358</v>
      </c>
      <c r="H759" s="422"/>
      <c r="I759" s="263">
        <v>11</v>
      </c>
      <c r="J759" s="405"/>
      <c r="K759" s="76">
        <f t="shared" si="257"/>
        <v>11</v>
      </c>
      <c r="L759" s="77">
        <f t="shared" si="258"/>
        <v>0</v>
      </c>
      <c r="M759" s="432">
        <v>0</v>
      </c>
      <c r="N759" s="78">
        <f t="shared" si="259"/>
        <v>0</v>
      </c>
      <c r="O759" s="434"/>
      <c r="P759" s="1"/>
      <c r="Q759" s="436"/>
      <c r="R759" s="79">
        <f t="shared" si="260"/>
        <v>0</v>
      </c>
      <c r="S759" s="1"/>
      <c r="T759" s="436"/>
      <c r="U759" s="79">
        <f t="shared" si="261"/>
        <v>0</v>
      </c>
      <c r="V759" s="1"/>
      <c r="W759" s="436"/>
      <c r="X759" s="79">
        <f t="shared" si="262"/>
        <v>0</v>
      </c>
      <c r="Y759" s="1"/>
      <c r="Z759" s="436"/>
      <c r="AA759" s="79">
        <f t="shared" si="263"/>
        <v>0</v>
      </c>
    </row>
    <row r="760" spans="1:27" customFormat="1" ht="17.25" customHeight="1">
      <c r="A760" s="1"/>
      <c r="B760" s="305">
        <v>9781780904320</v>
      </c>
      <c r="C760" s="240" t="s">
        <v>2359</v>
      </c>
      <c r="D760" s="238" t="s">
        <v>2338</v>
      </c>
      <c r="E760" s="93" t="s">
        <v>56</v>
      </c>
      <c r="F760" s="310" t="s">
        <v>235</v>
      </c>
      <c r="G760" s="238" t="s">
        <v>2360</v>
      </c>
      <c r="H760" s="418"/>
      <c r="I760" s="263">
        <v>14.5</v>
      </c>
      <c r="J760" s="405"/>
      <c r="K760" s="76">
        <f t="shared" si="257"/>
        <v>14.5</v>
      </c>
      <c r="L760" s="77">
        <f t="shared" si="258"/>
        <v>0</v>
      </c>
      <c r="M760" s="432">
        <v>0</v>
      </c>
      <c r="N760" s="78">
        <f t="shared" si="259"/>
        <v>0</v>
      </c>
      <c r="O760" s="434"/>
      <c r="P760" s="1"/>
      <c r="Q760" s="436"/>
      <c r="R760" s="79">
        <f t="shared" si="260"/>
        <v>0</v>
      </c>
      <c r="S760" s="1"/>
      <c r="T760" s="436"/>
      <c r="U760" s="79">
        <f t="shared" si="261"/>
        <v>0</v>
      </c>
      <c r="V760" s="1"/>
      <c r="W760" s="436"/>
      <c r="X760" s="79">
        <f t="shared" si="262"/>
        <v>0</v>
      </c>
      <c r="Y760" s="1"/>
      <c r="Z760" s="436"/>
      <c r="AA760" s="79">
        <f t="shared" si="263"/>
        <v>0</v>
      </c>
    </row>
    <row r="761" spans="1:27" customFormat="1" ht="17.25" customHeight="1">
      <c r="A761" s="1"/>
      <c r="B761" s="305">
        <v>9781780904597</v>
      </c>
      <c r="C761" s="240" t="s">
        <v>2361</v>
      </c>
      <c r="D761" s="238" t="s">
        <v>2338</v>
      </c>
      <c r="E761" s="93" t="s">
        <v>56</v>
      </c>
      <c r="F761" s="310" t="s">
        <v>235</v>
      </c>
      <c r="G761" s="238" t="s">
        <v>2362</v>
      </c>
      <c r="H761" s="418"/>
      <c r="I761" s="263">
        <v>13</v>
      </c>
      <c r="J761" s="405"/>
      <c r="K761" s="76">
        <f t="shared" si="257"/>
        <v>13</v>
      </c>
      <c r="L761" s="77">
        <f t="shared" si="258"/>
        <v>0</v>
      </c>
      <c r="M761" s="432">
        <v>0</v>
      </c>
      <c r="N761" s="78">
        <f t="shared" si="259"/>
        <v>0</v>
      </c>
      <c r="O761" s="434"/>
      <c r="P761" s="1"/>
      <c r="Q761" s="436"/>
      <c r="R761" s="79">
        <f t="shared" si="260"/>
        <v>0</v>
      </c>
      <c r="S761" s="1"/>
      <c r="T761" s="436"/>
      <c r="U761" s="79">
        <f t="shared" si="261"/>
        <v>0</v>
      </c>
      <c r="V761" s="1"/>
      <c r="W761" s="436"/>
      <c r="X761" s="79">
        <f t="shared" si="262"/>
        <v>0</v>
      </c>
      <c r="Y761" s="1"/>
      <c r="Z761" s="436"/>
      <c r="AA761" s="79">
        <f t="shared" si="263"/>
        <v>0</v>
      </c>
    </row>
    <row r="762" spans="1:27" customFormat="1" ht="17.25" customHeight="1">
      <c r="A762" s="1"/>
      <c r="B762" s="305">
        <v>9781780904603</v>
      </c>
      <c r="C762" s="240" t="s">
        <v>2363</v>
      </c>
      <c r="D762" s="238" t="s">
        <v>2338</v>
      </c>
      <c r="E762" s="93" t="s">
        <v>56</v>
      </c>
      <c r="F762" s="310" t="s">
        <v>235</v>
      </c>
      <c r="G762" s="238" t="s">
        <v>2364</v>
      </c>
      <c r="H762" s="418"/>
      <c r="I762" s="263">
        <v>17</v>
      </c>
      <c r="J762" s="405"/>
      <c r="K762" s="76">
        <f t="shared" si="257"/>
        <v>17</v>
      </c>
      <c r="L762" s="77">
        <f t="shared" si="258"/>
        <v>0</v>
      </c>
      <c r="M762" s="432">
        <v>0</v>
      </c>
      <c r="N762" s="78">
        <f t="shared" si="259"/>
        <v>0</v>
      </c>
      <c r="O762" s="434"/>
      <c r="P762" s="1"/>
      <c r="Q762" s="436"/>
      <c r="R762" s="79">
        <f t="shared" si="260"/>
        <v>0</v>
      </c>
      <c r="S762" s="1"/>
      <c r="T762" s="436"/>
      <c r="U762" s="79">
        <f t="shared" si="261"/>
        <v>0</v>
      </c>
      <c r="V762" s="1"/>
      <c r="W762" s="436"/>
      <c r="X762" s="79">
        <f t="shared" si="262"/>
        <v>0</v>
      </c>
      <c r="Y762" s="1"/>
      <c r="Z762" s="436"/>
      <c r="AA762" s="79">
        <f t="shared" si="263"/>
        <v>0</v>
      </c>
    </row>
    <row r="763" spans="1:27" customFormat="1" ht="17.25" customHeight="1">
      <c r="A763" s="1"/>
      <c r="B763" s="305">
        <v>9781789273212</v>
      </c>
      <c r="C763" s="240" t="s">
        <v>2365</v>
      </c>
      <c r="D763" s="238" t="s">
        <v>2338</v>
      </c>
      <c r="E763" s="93" t="s">
        <v>661</v>
      </c>
      <c r="F763" s="310" t="s">
        <v>235</v>
      </c>
      <c r="G763" s="238" t="s">
        <v>2366</v>
      </c>
      <c r="H763" s="418"/>
      <c r="I763" s="263">
        <v>46.5</v>
      </c>
      <c r="J763" s="405"/>
      <c r="K763" s="76">
        <f t="shared" si="257"/>
        <v>46.5</v>
      </c>
      <c r="L763" s="77">
        <f t="shared" si="258"/>
        <v>0</v>
      </c>
      <c r="M763" s="432">
        <v>0</v>
      </c>
      <c r="N763" s="78">
        <f t="shared" si="259"/>
        <v>0</v>
      </c>
      <c r="O763" s="434"/>
      <c r="P763" s="1"/>
      <c r="Q763" s="436"/>
      <c r="R763" s="79">
        <f t="shared" si="260"/>
        <v>0</v>
      </c>
      <c r="S763" s="1"/>
      <c r="T763" s="436"/>
      <c r="U763" s="79">
        <f t="shared" si="261"/>
        <v>0</v>
      </c>
      <c r="V763" s="1"/>
      <c r="W763" s="436"/>
      <c r="X763" s="79">
        <f t="shared" si="262"/>
        <v>0</v>
      </c>
      <c r="Y763" s="1"/>
      <c r="Z763" s="436"/>
      <c r="AA763" s="79">
        <f t="shared" si="263"/>
        <v>0</v>
      </c>
    </row>
    <row r="764" spans="1:27" customFormat="1" ht="17.25" customHeight="1">
      <c r="A764" s="1"/>
      <c r="B764" s="305">
        <v>9781789273229</v>
      </c>
      <c r="C764" s="240" t="s">
        <v>2367</v>
      </c>
      <c r="D764" s="238" t="s">
        <v>2338</v>
      </c>
      <c r="E764" s="93" t="s">
        <v>661</v>
      </c>
      <c r="F764" s="310" t="s">
        <v>235</v>
      </c>
      <c r="G764" s="238" t="s">
        <v>2366</v>
      </c>
      <c r="H764" s="418"/>
      <c r="I764" s="263">
        <v>40</v>
      </c>
      <c r="J764" s="405"/>
      <c r="K764" s="76">
        <f t="shared" si="257"/>
        <v>40</v>
      </c>
      <c r="L764" s="77">
        <f t="shared" si="258"/>
        <v>0</v>
      </c>
      <c r="M764" s="432">
        <v>0</v>
      </c>
      <c r="N764" s="78">
        <f t="shared" si="259"/>
        <v>0</v>
      </c>
      <c r="O764" s="434"/>
      <c r="P764" s="1"/>
      <c r="Q764" s="436"/>
      <c r="R764" s="79">
        <f t="shared" si="260"/>
        <v>0</v>
      </c>
      <c r="S764" s="1"/>
      <c r="T764" s="436"/>
      <c r="U764" s="79">
        <f t="shared" si="261"/>
        <v>0</v>
      </c>
      <c r="V764" s="1"/>
      <c r="W764" s="436"/>
      <c r="X764" s="79">
        <f t="shared" si="262"/>
        <v>0</v>
      </c>
      <c r="Y764" s="1"/>
      <c r="Z764" s="436"/>
      <c r="AA764" s="79">
        <f t="shared" si="263"/>
        <v>0</v>
      </c>
    </row>
    <row r="765" spans="1:27" customFormat="1" ht="17.25" customHeight="1">
      <c r="A765" s="1"/>
      <c r="B765" s="305">
        <v>9781789273236</v>
      </c>
      <c r="C765" s="240" t="s">
        <v>2368</v>
      </c>
      <c r="D765" s="238" t="s">
        <v>2338</v>
      </c>
      <c r="E765" s="93" t="s">
        <v>661</v>
      </c>
      <c r="F765" s="310" t="s">
        <v>235</v>
      </c>
      <c r="G765" s="238" t="s">
        <v>2366</v>
      </c>
      <c r="H765" s="418"/>
      <c r="I765" s="263">
        <v>14.9</v>
      </c>
      <c r="J765" s="405"/>
      <c r="K765" s="76">
        <f t="shared" si="257"/>
        <v>14.9</v>
      </c>
      <c r="L765" s="77">
        <f t="shared" si="258"/>
        <v>0</v>
      </c>
      <c r="M765" s="432">
        <v>0</v>
      </c>
      <c r="N765" s="78">
        <f t="shared" si="259"/>
        <v>0</v>
      </c>
      <c r="O765" s="434"/>
      <c r="P765" s="1"/>
      <c r="Q765" s="436"/>
      <c r="R765" s="79">
        <f t="shared" si="260"/>
        <v>0</v>
      </c>
      <c r="S765" s="1"/>
      <c r="T765" s="436"/>
      <c r="U765" s="79">
        <f t="shared" si="261"/>
        <v>0</v>
      </c>
      <c r="V765" s="1"/>
      <c r="W765" s="436"/>
      <c r="X765" s="79">
        <f t="shared" si="262"/>
        <v>0</v>
      </c>
      <c r="Y765" s="1"/>
      <c r="Z765" s="436"/>
      <c r="AA765" s="79">
        <f t="shared" si="263"/>
        <v>0</v>
      </c>
    </row>
    <row r="766" spans="1:27" customFormat="1" ht="17.25" customHeight="1">
      <c r="A766" s="1"/>
      <c r="B766" s="305">
        <v>9781789273243</v>
      </c>
      <c r="C766" s="240" t="s">
        <v>2369</v>
      </c>
      <c r="D766" s="238" t="s">
        <v>2338</v>
      </c>
      <c r="E766" s="93" t="s">
        <v>2370</v>
      </c>
      <c r="F766" s="310" t="s">
        <v>235</v>
      </c>
      <c r="G766" s="238"/>
      <c r="H766" s="418"/>
      <c r="I766" s="263">
        <v>16.5</v>
      </c>
      <c r="J766" s="405"/>
      <c r="K766" s="76">
        <f t="shared" si="257"/>
        <v>16.5</v>
      </c>
      <c r="L766" s="77">
        <f t="shared" si="258"/>
        <v>0</v>
      </c>
      <c r="M766" s="432">
        <v>0</v>
      </c>
      <c r="N766" s="78">
        <f t="shared" si="259"/>
        <v>0</v>
      </c>
      <c r="O766" s="434"/>
      <c r="P766" s="1"/>
      <c r="Q766" s="436"/>
      <c r="R766" s="79">
        <f t="shared" si="260"/>
        <v>0</v>
      </c>
      <c r="S766" s="1"/>
      <c r="T766" s="436"/>
      <c r="U766" s="79">
        <f t="shared" si="261"/>
        <v>0</v>
      </c>
      <c r="V766" s="1"/>
      <c r="W766" s="436"/>
      <c r="X766" s="79">
        <f t="shared" si="262"/>
        <v>0</v>
      </c>
      <c r="Y766" s="1"/>
      <c r="Z766" s="436"/>
      <c r="AA766" s="79">
        <f t="shared" si="263"/>
        <v>0</v>
      </c>
    </row>
    <row r="767" spans="1:27" customFormat="1" ht="17.25" customHeight="1">
      <c r="A767" s="1"/>
      <c r="B767" s="71">
        <v>9780717147038</v>
      </c>
      <c r="C767" s="33" t="s">
        <v>2371</v>
      </c>
      <c r="D767" s="32" t="s">
        <v>2338</v>
      </c>
      <c r="E767" s="230"/>
      <c r="F767" s="73" t="s">
        <v>254</v>
      </c>
      <c r="G767" s="230"/>
      <c r="H767" s="418"/>
      <c r="I767" s="150">
        <v>10.95</v>
      </c>
      <c r="J767" s="405"/>
      <c r="K767" s="76">
        <f t="shared" si="257"/>
        <v>10.95</v>
      </c>
      <c r="L767" s="77">
        <f t="shared" si="258"/>
        <v>0</v>
      </c>
      <c r="M767" s="432">
        <v>0</v>
      </c>
      <c r="N767" s="78">
        <f t="shared" si="259"/>
        <v>0</v>
      </c>
      <c r="O767" s="434"/>
      <c r="P767" s="1"/>
      <c r="Q767" s="436"/>
      <c r="R767" s="79">
        <f t="shared" si="260"/>
        <v>0</v>
      </c>
      <c r="S767" s="1"/>
      <c r="T767" s="436"/>
      <c r="U767" s="79">
        <f t="shared" si="261"/>
        <v>0</v>
      </c>
      <c r="V767" s="1"/>
      <c r="W767" s="436"/>
      <c r="X767" s="79">
        <f t="shared" si="262"/>
        <v>0</v>
      </c>
      <c r="Y767" s="1"/>
      <c r="Z767" s="436"/>
      <c r="AA767" s="79">
        <f t="shared" si="263"/>
        <v>0</v>
      </c>
    </row>
    <row r="768" spans="1:27" customFormat="1" ht="17.25" customHeight="1">
      <c r="A768" s="1"/>
      <c r="B768" s="231"/>
      <c r="C768" s="237"/>
      <c r="D768" s="238"/>
      <c r="E768" s="238"/>
      <c r="F768" s="238"/>
      <c r="G768" s="238"/>
      <c r="H768" s="420"/>
      <c r="I768" s="266"/>
      <c r="J768" s="405"/>
      <c r="K768" s="76">
        <f t="shared" si="257"/>
        <v>0</v>
      </c>
      <c r="L768" s="77">
        <f t="shared" si="258"/>
        <v>0</v>
      </c>
      <c r="M768" s="432">
        <v>0</v>
      </c>
      <c r="N768" s="78">
        <f t="shared" si="259"/>
        <v>0</v>
      </c>
      <c r="O768" s="434"/>
      <c r="P768" s="1"/>
      <c r="Q768" s="436"/>
      <c r="R768" s="79">
        <f t="shared" si="260"/>
        <v>0</v>
      </c>
      <c r="S768" s="1"/>
      <c r="T768" s="436"/>
      <c r="U768" s="79">
        <f t="shared" si="261"/>
        <v>0</v>
      </c>
      <c r="V768" s="1"/>
      <c r="W768" s="436"/>
      <c r="X768" s="79">
        <f t="shared" si="262"/>
        <v>0</v>
      </c>
      <c r="Y768" s="1"/>
      <c r="Z768" s="436"/>
      <c r="AA768" s="79">
        <f t="shared" si="263"/>
        <v>0</v>
      </c>
    </row>
    <row r="769" spans="1:27" s="417" customFormat="1" ht="17.25" customHeight="1">
      <c r="A769" s="463"/>
      <c r="B769" s="464"/>
      <c r="C769" s="400" t="s">
        <v>2372</v>
      </c>
      <c r="D769" s="400"/>
      <c r="E769" s="401"/>
      <c r="F769" s="402"/>
      <c r="G769" s="402"/>
      <c r="H769" s="403"/>
      <c r="I769" s="404"/>
      <c r="J769" s="405"/>
      <c r="K769" s="465">
        <f t="shared" si="257"/>
        <v>0</v>
      </c>
      <c r="L769" s="466">
        <f t="shared" si="258"/>
        <v>0</v>
      </c>
      <c r="M769" s="432">
        <v>0</v>
      </c>
      <c r="N769" s="467">
        <f t="shared" si="259"/>
        <v>0</v>
      </c>
      <c r="O769" s="434"/>
      <c r="P769" s="463"/>
      <c r="Q769" s="436"/>
      <c r="R769" s="468">
        <f t="shared" si="260"/>
        <v>0</v>
      </c>
      <c r="S769" s="463"/>
      <c r="T769" s="436"/>
      <c r="U769" s="468">
        <f t="shared" si="261"/>
        <v>0</v>
      </c>
      <c r="V769" s="463"/>
      <c r="W769" s="436"/>
      <c r="X769" s="468">
        <f t="shared" si="262"/>
        <v>0</v>
      </c>
      <c r="Y769" s="463"/>
      <c r="Z769" s="436"/>
      <c r="AA769" s="468">
        <f t="shared" si="263"/>
        <v>0</v>
      </c>
    </row>
    <row r="770" spans="1:27" s="417" customFormat="1" ht="17.25" customHeight="1">
      <c r="A770" s="463"/>
      <c r="B770" s="464"/>
      <c r="C770" s="469"/>
      <c r="D770" s="470"/>
      <c r="E770" s="401"/>
      <c r="F770" s="471"/>
      <c r="G770" s="402"/>
      <c r="H770" s="420"/>
      <c r="I770" s="472"/>
      <c r="J770" s="405"/>
      <c r="K770" s="465">
        <f t="shared" si="257"/>
        <v>0</v>
      </c>
      <c r="L770" s="466">
        <f t="shared" si="258"/>
        <v>0</v>
      </c>
      <c r="M770" s="432">
        <v>0</v>
      </c>
      <c r="N770" s="467">
        <f t="shared" si="259"/>
        <v>0</v>
      </c>
      <c r="O770" s="434"/>
      <c r="P770" s="463"/>
      <c r="Q770" s="436"/>
      <c r="R770" s="468">
        <f t="shared" si="260"/>
        <v>0</v>
      </c>
      <c r="S770" s="463"/>
      <c r="T770" s="436"/>
      <c r="U770" s="468">
        <f t="shared" si="261"/>
        <v>0</v>
      </c>
      <c r="V770" s="463"/>
      <c r="W770" s="436"/>
      <c r="X770" s="468">
        <f t="shared" si="262"/>
        <v>0</v>
      </c>
      <c r="Y770" s="463"/>
      <c r="Z770" s="436"/>
      <c r="AA770" s="468">
        <f t="shared" si="263"/>
        <v>0</v>
      </c>
    </row>
    <row r="771" spans="1:27" s="417" customFormat="1" ht="17.25" customHeight="1">
      <c r="A771" s="463"/>
      <c r="B771" s="464"/>
      <c r="C771" s="473"/>
      <c r="D771" s="470"/>
      <c r="E771" s="401"/>
      <c r="F771" s="471"/>
      <c r="G771" s="402"/>
      <c r="H771" s="420"/>
      <c r="I771" s="472"/>
      <c r="J771" s="405"/>
      <c r="K771" s="465">
        <f t="shared" si="257"/>
        <v>0</v>
      </c>
      <c r="L771" s="466">
        <f t="shared" si="258"/>
        <v>0</v>
      </c>
      <c r="M771" s="432">
        <v>0</v>
      </c>
      <c r="N771" s="467">
        <f t="shared" si="259"/>
        <v>0</v>
      </c>
      <c r="O771" s="434"/>
      <c r="P771" s="463"/>
      <c r="Q771" s="436"/>
      <c r="R771" s="468">
        <f t="shared" si="260"/>
        <v>0</v>
      </c>
      <c r="S771" s="463"/>
      <c r="T771" s="436"/>
      <c r="U771" s="468">
        <f t="shared" si="261"/>
        <v>0</v>
      </c>
      <c r="V771" s="463"/>
      <c r="W771" s="436"/>
      <c r="X771" s="468">
        <f t="shared" si="262"/>
        <v>0</v>
      </c>
      <c r="Y771" s="463"/>
      <c r="Z771" s="436"/>
      <c r="AA771" s="468">
        <f t="shared" si="263"/>
        <v>0</v>
      </c>
    </row>
    <row r="772" spans="1:27" s="417" customFormat="1" ht="17.25" customHeight="1">
      <c r="A772" s="463"/>
      <c r="B772" s="464"/>
      <c r="C772" s="473"/>
      <c r="D772" s="470"/>
      <c r="E772" s="401"/>
      <c r="F772" s="471"/>
      <c r="G772" s="402"/>
      <c r="H772" s="420"/>
      <c r="I772" s="472"/>
      <c r="J772" s="405"/>
      <c r="K772" s="465">
        <f t="shared" si="257"/>
        <v>0</v>
      </c>
      <c r="L772" s="466">
        <f t="shared" si="258"/>
        <v>0</v>
      </c>
      <c r="M772" s="432">
        <v>0</v>
      </c>
      <c r="N772" s="467">
        <f t="shared" si="259"/>
        <v>0</v>
      </c>
      <c r="O772" s="434"/>
      <c r="P772" s="463"/>
      <c r="Q772" s="436"/>
      <c r="R772" s="468">
        <f t="shared" si="260"/>
        <v>0</v>
      </c>
      <c r="S772" s="463"/>
      <c r="T772" s="436"/>
      <c r="U772" s="468">
        <f t="shared" si="261"/>
        <v>0</v>
      </c>
      <c r="V772" s="463"/>
      <c r="W772" s="436"/>
      <c r="X772" s="468">
        <f t="shared" si="262"/>
        <v>0</v>
      </c>
      <c r="Y772" s="463"/>
      <c r="Z772" s="436"/>
      <c r="AA772" s="468">
        <f t="shared" si="263"/>
        <v>0</v>
      </c>
    </row>
    <row r="773" spans="1:27" customFormat="1" ht="17.25" customHeight="1">
      <c r="A773" s="1"/>
      <c r="B773" s="100"/>
      <c r="C773" s="132" t="s">
        <v>284</v>
      </c>
      <c r="D773" s="133"/>
      <c r="E773" s="97"/>
      <c r="F773" s="98"/>
      <c r="G773" s="99"/>
      <c r="H773" s="198"/>
      <c r="I773" s="101"/>
      <c r="J773" s="102"/>
      <c r="K773" s="103"/>
      <c r="L773" s="104"/>
      <c r="M773" s="105"/>
      <c r="N773" s="105"/>
      <c r="O773" s="100"/>
      <c r="P773" s="1"/>
      <c r="Q773" s="219"/>
      <c r="R773" s="221"/>
      <c r="U773" s="222"/>
      <c r="X773" s="222"/>
      <c r="AA773" s="222"/>
    </row>
    <row r="774" spans="1:27" customFormat="1" ht="17.25" customHeight="1">
      <c r="A774" s="1"/>
      <c r="B774" s="175" t="s">
        <v>2373</v>
      </c>
      <c r="C774" s="151"/>
      <c r="D774" s="152"/>
      <c r="E774" s="152"/>
      <c r="F774" s="151"/>
      <c r="G774" s="151"/>
      <c r="H774" s="112">
        <f>SUM(H747:H773)</f>
        <v>0</v>
      </c>
      <c r="I774" s="244"/>
      <c r="J774" s="114"/>
      <c r="K774" s="114"/>
      <c r="L774" s="115">
        <f>SUM(L747:L773)</f>
        <v>0</v>
      </c>
      <c r="M774" s="153"/>
      <c r="N774" s="117">
        <f>SUM(N747:N773)</f>
        <v>0</v>
      </c>
      <c r="O774" s="167"/>
      <c r="P774" s="1"/>
      <c r="Q774" s="219"/>
      <c r="R774" s="221"/>
      <c r="U774" s="222"/>
      <c r="X774" s="222"/>
      <c r="AA774" s="222"/>
    </row>
    <row r="775" spans="1:27" customFormat="1" ht="17.25" customHeight="1">
      <c r="A775" s="1"/>
      <c r="B775" s="168"/>
      <c r="C775" s="140"/>
      <c r="D775" s="140"/>
      <c r="E775" s="156"/>
      <c r="F775" s="169"/>
      <c r="G775" s="169"/>
      <c r="H775" s="170"/>
      <c r="I775" s="220"/>
      <c r="J775" s="4"/>
      <c r="K775" s="4"/>
      <c r="L775" s="4"/>
      <c r="M775" s="171"/>
      <c r="N775" s="171"/>
      <c r="O775" s="169"/>
      <c r="P775" s="1"/>
      <c r="Q775" s="219"/>
      <c r="R775" s="221"/>
      <c r="S775" s="1"/>
      <c r="U775" s="222"/>
      <c r="V775" s="1"/>
      <c r="X775" s="222"/>
      <c r="Y775" s="1"/>
      <c r="AA775" s="222"/>
    </row>
    <row r="776" spans="1:27" customFormat="1" ht="30" customHeight="1">
      <c r="A776" s="1"/>
      <c r="B776" s="387" t="s">
        <v>2374</v>
      </c>
      <c r="C776" s="371"/>
      <c r="D776" s="371"/>
      <c r="E776" s="371"/>
      <c r="F776" s="371"/>
      <c r="G776" s="371"/>
      <c r="H776" s="371"/>
      <c r="I776" s="371"/>
      <c r="J776" s="371"/>
      <c r="K776" s="371"/>
      <c r="L776" s="371"/>
      <c r="M776" s="371"/>
      <c r="N776" s="371"/>
      <c r="O776" s="372"/>
      <c r="P776" s="1"/>
      <c r="Q776" s="219"/>
      <c r="R776" s="221"/>
      <c r="U776" s="222"/>
      <c r="X776" s="222"/>
      <c r="AA776" s="222"/>
    </row>
    <row r="777" spans="1:27" customFormat="1" ht="30" customHeight="1">
      <c r="A777" s="15"/>
      <c r="B777" s="144" t="s">
        <v>78</v>
      </c>
      <c r="C777" s="28" t="s">
        <v>79</v>
      </c>
      <c r="D777" s="28" t="s">
        <v>80</v>
      </c>
      <c r="E777" s="28" t="s">
        <v>81</v>
      </c>
      <c r="F777" s="145" t="s">
        <v>82</v>
      </c>
      <c r="G777" s="28" t="s">
        <v>83</v>
      </c>
      <c r="H777" s="146" t="s">
        <v>84</v>
      </c>
      <c r="I777" s="147" t="s">
        <v>85</v>
      </c>
      <c r="J777" s="148" t="s">
        <v>86</v>
      </c>
      <c r="K777" s="148" t="s">
        <v>87</v>
      </c>
      <c r="L777" s="148" t="s">
        <v>88</v>
      </c>
      <c r="M777" s="149" t="s">
        <v>89</v>
      </c>
      <c r="N777" s="149" t="s">
        <v>90</v>
      </c>
      <c r="O777" s="28" t="s">
        <v>91</v>
      </c>
      <c r="P777" s="15"/>
      <c r="Q777" s="385" t="s">
        <v>92</v>
      </c>
      <c r="R777" s="379"/>
      <c r="S777" s="15"/>
      <c r="T777" s="385" t="s">
        <v>93</v>
      </c>
      <c r="U777" s="379"/>
      <c r="V777" s="15"/>
      <c r="W777" s="385" t="s">
        <v>94</v>
      </c>
      <c r="X777" s="379"/>
      <c r="Y777" s="15"/>
      <c r="Z777" s="386" t="s">
        <v>95</v>
      </c>
      <c r="AA777" s="379"/>
    </row>
    <row r="778" spans="1:27" customFormat="1" ht="17.25" customHeight="1">
      <c r="A778" s="1"/>
      <c r="B778" s="91">
        <v>9781907330766</v>
      </c>
      <c r="C778" s="30" t="s">
        <v>2375</v>
      </c>
      <c r="D778" s="93" t="s">
        <v>2376</v>
      </c>
      <c r="E778" s="184" t="s">
        <v>56</v>
      </c>
      <c r="F778" s="29" t="s">
        <v>1428</v>
      </c>
      <c r="G778" s="93">
        <v>907330</v>
      </c>
      <c r="H778" s="418"/>
      <c r="I778" s="260">
        <v>8.5</v>
      </c>
      <c r="J778" s="405"/>
      <c r="K778" s="76">
        <f t="shared" ref="K778:K809" si="264">I778-(I778*J778)</f>
        <v>8.5</v>
      </c>
      <c r="L778" s="77">
        <f t="shared" ref="L778:L809" si="265">K778*H778</f>
        <v>0</v>
      </c>
      <c r="M778" s="432">
        <v>0</v>
      </c>
      <c r="N778" s="78">
        <f t="shared" ref="N778:N809" si="266">L778+(L778*M778)</f>
        <v>0</v>
      </c>
      <c r="O778" s="434"/>
      <c r="P778" s="1"/>
      <c r="Q778" s="436"/>
      <c r="R778" s="79">
        <f t="shared" ref="R778:R809" si="267">IF(Q778="YES",$H778,0)</f>
        <v>0</v>
      </c>
      <c r="S778" s="1"/>
      <c r="T778" s="436"/>
      <c r="U778" s="79">
        <f t="shared" ref="U778:U809" si="268">IF(T778="YES",$H778,0)</f>
        <v>0</v>
      </c>
      <c r="V778" s="1"/>
      <c r="W778" s="436"/>
      <c r="X778" s="79">
        <f t="shared" ref="X778:X809" si="269">IF(W778="YES",$H778,0)</f>
        <v>0</v>
      </c>
      <c r="Y778" s="1"/>
      <c r="Z778" s="436"/>
      <c r="AA778" s="79">
        <f t="shared" ref="AA778:AA809" si="270">IF(Z778="YES",$H778,0)</f>
        <v>0</v>
      </c>
    </row>
    <row r="779" spans="1:27" customFormat="1" ht="17.25" customHeight="1">
      <c r="A779" s="1"/>
      <c r="B779" s="91">
        <v>9781918341041</v>
      </c>
      <c r="C779" s="30" t="s">
        <v>2377</v>
      </c>
      <c r="D779" s="93" t="s">
        <v>2376</v>
      </c>
      <c r="E779" s="73" t="s">
        <v>54</v>
      </c>
      <c r="F779" s="29" t="s">
        <v>281</v>
      </c>
      <c r="G779" s="93"/>
      <c r="H779" s="418"/>
      <c r="I779" s="260">
        <v>14.7</v>
      </c>
      <c r="J779" s="405"/>
      <c r="K779" s="76">
        <f t="shared" si="264"/>
        <v>14.7</v>
      </c>
      <c r="L779" s="77">
        <f t="shared" si="265"/>
        <v>0</v>
      </c>
      <c r="M779" s="432">
        <v>0</v>
      </c>
      <c r="N779" s="78">
        <f t="shared" si="266"/>
        <v>0</v>
      </c>
      <c r="O779" s="434"/>
      <c r="P779" s="1"/>
      <c r="Q779" s="436"/>
      <c r="R779" s="79">
        <f t="shared" si="267"/>
        <v>0</v>
      </c>
      <c r="S779" s="1"/>
      <c r="T779" s="436"/>
      <c r="U779" s="79">
        <f t="shared" si="268"/>
        <v>0</v>
      </c>
      <c r="V779" s="1"/>
      <c r="W779" s="436"/>
      <c r="X779" s="79">
        <f t="shared" si="269"/>
        <v>0</v>
      </c>
      <c r="Y779" s="1"/>
      <c r="Z779" s="436"/>
      <c r="AA779" s="79">
        <f t="shared" si="270"/>
        <v>0</v>
      </c>
    </row>
    <row r="780" spans="1:27" customFormat="1" ht="17.25" customHeight="1">
      <c r="A780" s="1"/>
      <c r="B780" s="91"/>
      <c r="C780" s="30" t="s">
        <v>283</v>
      </c>
      <c r="D780" s="93" t="s">
        <v>2376</v>
      </c>
      <c r="E780" s="73" t="s">
        <v>1840</v>
      </c>
      <c r="F780" s="29" t="s">
        <v>1428</v>
      </c>
      <c r="G780" s="93"/>
      <c r="H780" s="418"/>
      <c r="I780" s="260">
        <v>9.5</v>
      </c>
      <c r="J780" s="430"/>
      <c r="K780" s="76">
        <f t="shared" si="264"/>
        <v>9.5</v>
      </c>
      <c r="L780" s="77">
        <f t="shared" si="265"/>
        <v>0</v>
      </c>
      <c r="M780" s="432">
        <v>0</v>
      </c>
      <c r="N780" s="78">
        <f t="shared" si="266"/>
        <v>0</v>
      </c>
      <c r="O780" s="434"/>
      <c r="P780" s="1"/>
      <c r="Q780" s="436"/>
      <c r="R780" s="79">
        <f t="shared" si="267"/>
        <v>0</v>
      </c>
      <c r="S780" s="1"/>
      <c r="T780" s="436"/>
      <c r="U780" s="79">
        <f t="shared" si="268"/>
        <v>0</v>
      </c>
      <c r="V780" s="1"/>
      <c r="W780" s="436"/>
      <c r="X780" s="79">
        <f t="shared" si="269"/>
        <v>0</v>
      </c>
      <c r="Y780" s="1"/>
      <c r="Z780" s="436"/>
      <c r="AA780" s="79">
        <f t="shared" si="270"/>
        <v>0</v>
      </c>
    </row>
    <row r="781" spans="1:27" customFormat="1" ht="17.25" customHeight="1">
      <c r="A781" s="1"/>
      <c r="B781" s="91">
        <v>9780714431840</v>
      </c>
      <c r="C781" s="30" t="s">
        <v>2378</v>
      </c>
      <c r="D781" s="93" t="s">
        <v>2376</v>
      </c>
      <c r="E781" s="73" t="s">
        <v>54</v>
      </c>
      <c r="F781" s="29" t="s">
        <v>127</v>
      </c>
      <c r="G781" s="93">
        <v>31840</v>
      </c>
      <c r="H781" s="418"/>
      <c r="I781" s="260">
        <v>39.950000000000003</v>
      </c>
      <c r="J781" s="430"/>
      <c r="K781" s="76">
        <f t="shared" si="264"/>
        <v>39.950000000000003</v>
      </c>
      <c r="L781" s="77">
        <f t="shared" si="265"/>
        <v>0</v>
      </c>
      <c r="M781" s="432">
        <v>0</v>
      </c>
      <c r="N781" s="78">
        <f t="shared" si="266"/>
        <v>0</v>
      </c>
      <c r="O781" s="434"/>
      <c r="P781" s="1"/>
      <c r="Q781" s="436"/>
      <c r="R781" s="79">
        <f t="shared" si="267"/>
        <v>0</v>
      </c>
      <c r="S781" s="1"/>
      <c r="T781" s="436"/>
      <c r="U781" s="79">
        <f t="shared" si="268"/>
        <v>0</v>
      </c>
      <c r="V781" s="1"/>
      <c r="W781" s="436"/>
      <c r="X781" s="79">
        <f t="shared" si="269"/>
        <v>0</v>
      </c>
      <c r="Y781" s="1"/>
      <c r="Z781" s="436"/>
      <c r="AA781" s="79">
        <f t="shared" si="270"/>
        <v>0</v>
      </c>
    </row>
    <row r="782" spans="1:27" customFormat="1" ht="17.25" customHeight="1">
      <c r="A782" s="1"/>
      <c r="B782" s="118">
        <v>9781857917499</v>
      </c>
      <c r="C782" s="312" t="s">
        <v>2379</v>
      </c>
      <c r="D782" s="273" t="s">
        <v>2376</v>
      </c>
      <c r="E782" s="184" t="s">
        <v>56</v>
      </c>
      <c r="F782" s="183" t="s">
        <v>99</v>
      </c>
      <c r="G782" s="313" t="s">
        <v>2380</v>
      </c>
      <c r="H782" s="421"/>
      <c r="I782" s="314">
        <v>25</v>
      </c>
      <c r="J782" s="430"/>
      <c r="K782" s="76">
        <f t="shared" si="264"/>
        <v>25</v>
      </c>
      <c r="L782" s="77">
        <f t="shared" si="265"/>
        <v>0</v>
      </c>
      <c r="M782" s="432">
        <v>0</v>
      </c>
      <c r="N782" s="78">
        <f t="shared" si="266"/>
        <v>0</v>
      </c>
      <c r="O782" s="434"/>
      <c r="P782" s="1"/>
      <c r="Q782" s="436"/>
      <c r="R782" s="79">
        <f t="shared" si="267"/>
        <v>0</v>
      </c>
      <c r="S782" s="1"/>
      <c r="T782" s="436"/>
      <c r="U782" s="79">
        <f t="shared" si="268"/>
        <v>0</v>
      </c>
      <c r="V782" s="1"/>
      <c r="W782" s="436"/>
      <c r="X782" s="79">
        <f t="shared" si="269"/>
        <v>0</v>
      </c>
      <c r="Y782" s="1"/>
      <c r="Z782" s="436"/>
      <c r="AA782" s="79">
        <f t="shared" si="270"/>
        <v>0</v>
      </c>
    </row>
    <row r="783" spans="1:27" customFormat="1" ht="17.25" customHeight="1">
      <c r="A783" s="1"/>
      <c r="B783" s="229">
        <v>9780714423135</v>
      </c>
      <c r="C783" s="240" t="s">
        <v>2381</v>
      </c>
      <c r="D783" s="238" t="s">
        <v>2376</v>
      </c>
      <c r="E783" s="93" t="s">
        <v>56</v>
      </c>
      <c r="F783" s="233" t="s">
        <v>127</v>
      </c>
      <c r="G783" s="240"/>
      <c r="H783" s="418"/>
      <c r="I783" s="263">
        <v>13.2</v>
      </c>
      <c r="J783" s="405"/>
      <c r="K783" s="76">
        <f t="shared" si="264"/>
        <v>13.2</v>
      </c>
      <c r="L783" s="77">
        <f t="shared" si="265"/>
        <v>0</v>
      </c>
      <c r="M783" s="432">
        <v>0</v>
      </c>
      <c r="N783" s="78">
        <f t="shared" si="266"/>
        <v>0</v>
      </c>
      <c r="O783" s="434"/>
      <c r="P783" s="1"/>
      <c r="Q783" s="436"/>
      <c r="R783" s="79">
        <f t="shared" si="267"/>
        <v>0</v>
      </c>
      <c r="S783" s="1"/>
      <c r="T783" s="436"/>
      <c r="U783" s="79">
        <f t="shared" si="268"/>
        <v>0</v>
      </c>
      <c r="V783" s="1"/>
      <c r="W783" s="436"/>
      <c r="X783" s="79">
        <f t="shared" si="269"/>
        <v>0</v>
      </c>
      <c r="Y783" s="1"/>
      <c r="Z783" s="436"/>
      <c r="AA783" s="79">
        <f t="shared" si="270"/>
        <v>0</v>
      </c>
    </row>
    <row r="784" spans="1:27" customFormat="1" ht="17.25" customHeight="1">
      <c r="A784" s="1"/>
      <c r="B784" s="229">
        <v>9780714420929</v>
      </c>
      <c r="C784" s="240" t="s">
        <v>2382</v>
      </c>
      <c r="D784" s="238" t="s">
        <v>2376</v>
      </c>
      <c r="E784" s="93" t="s">
        <v>56</v>
      </c>
      <c r="F784" s="233" t="s">
        <v>127</v>
      </c>
      <c r="G784" s="240"/>
      <c r="H784" s="418"/>
      <c r="I784" s="263">
        <v>19.3</v>
      </c>
      <c r="J784" s="405"/>
      <c r="K784" s="76">
        <f t="shared" si="264"/>
        <v>19.3</v>
      </c>
      <c r="L784" s="77">
        <f t="shared" si="265"/>
        <v>0</v>
      </c>
      <c r="M784" s="432">
        <v>0</v>
      </c>
      <c r="N784" s="78">
        <f t="shared" si="266"/>
        <v>0</v>
      </c>
      <c r="O784" s="434"/>
      <c r="P784" s="1"/>
      <c r="Q784" s="436"/>
      <c r="R784" s="79">
        <f t="shared" si="267"/>
        <v>0</v>
      </c>
      <c r="S784" s="1"/>
      <c r="T784" s="436"/>
      <c r="U784" s="79">
        <f t="shared" si="268"/>
        <v>0</v>
      </c>
      <c r="V784" s="1"/>
      <c r="W784" s="436"/>
      <c r="X784" s="79">
        <f t="shared" si="269"/>
        <v>0</v>
      </c>
      <c r="Y784" s="1"/>
      <c r="Z784" s="436"/>
      <c r="AA784" s="79">
        <f t="shared" si="270"/>
        <v>0</v>
      </c>
    </row>
    <row r="785" spans="1:27" customFormat="1" ht="17.25" customHeight="1">
      <c r="A785" s="1"/>
      <c r="B785" s="232">
        <v>9780861676828</v>
      </c>
      <c r="C785" s="86" t="s">
        <v>2383</v>
      </c>
      <c r="D785" s="208" t="s">
        <v>2376</v>
      </c>
      <c r="E785" s="93" t="s">
        <v>56</v>
      </c>
      <c r="F785" s="233" t="s">
        <v>140</v>
      </c>
      <c r="G785" s="233" t="s">
        <v>2384</v>
      </c>
      <c r="H785" s="418"/>
      <c r="I785" s="267">
        <v>0</v>
      </c>
      <c r="J785" s="405"/>
      <c r="K785" s="76">
        <f t="shared" si="264"/>
        <v>0</v>
      </c>
      <c r="L785" s="77">
        <f t="shared" si="265"/>
        <v>0</v>
      </c>
      <c r="M785" s="432">
        <v>0</v>
      </c>
      <c r="N785" s="78">
        <f t="shared" si="266"/>
        <v>0</v>
      </c>
      <c r="O785" s="434"/>
      <c r="P785" s="1"/>
      <c r="Q785" s="436"/>
      <c r="R785" s="79">
        <f t="shared" si="267"/>
        <v>0</v>
      </c>
      <c r="S785" s="1"/>
      <c r="T785" s="436"/>
      <c r="U785" s="79">
        <f t="shared" si="268"/>
        <v>0</v>
      </c>
      <c r="V785" s="1"/>
      <c r="W785" s="436"/>
      <c r="X785" s="79">
        <f t="shared" si="269"/>
        <v>0</v>
      </c>
      <c r="Y785" s="1"/>
      <c r="Z785" s="436"/>
      <c r="AA785" s="79">
        <f t="shared" si="270"/>
        <v>0</v>
      </c>
    </row>
    <row r="786" spans="1:27" customFormat="1" ht="17.25" customHeight="1">
      <c r="A786" s="1"/>
      <c r="B786" s="232">
        <v>9780861676811</v>
      </c>
      <c r="C786" s="86" t="s">
        <v>2385</v>
      </c>
      <c r="D786" s="208" t="s">
        <v>2376</v>
      </c>
      <c r="E786" s="93" t="s">
        <v>56</v>
      </c>
      <c r="F786" s="233" t="s">
        <v>140</v>
      </c>
      <c r="G786" s="233" t="s">
        <v>2386</v>
      </c>
      <c r="H786" s="418"/>
      <c r="I786" s="263">
        <v>7.5</v>
      </c>
      <c r="J786" s="405"/>
      <c r="K786" s="76">
        <f t="shared" si="264"/>
        <v>7.5</v>
      </c>
      <c r="L786" s="77">
        <f t="shared" si="265"/>
        <v>0</v>
      </c>
      <c r="M786" s="432">
        <v>0</v>
      </c>
      <c r="N786" s="78">
        <f t="shared" si="266"/>
        <v>0</v>
      </c>
      <c r="O786" s="434"/>
      <c r="P786" s="1"/>
      <c r="Q786" s="436"/>
      <c r="R786" s="79">
        <f t="shared" si="267"/>
        <v>0</v>
      </c>
      <c r="S786" s="1"/>
      <c r="T786" s="436"/>
      <c r="U786" s="79">
        <f t="shared" si="268"/>
        <v>0</v>
      </c>
      <c r="V786" s="1"/>
      <c r="W786" s="436"/>
      <c r="X786" s="79">
        <f t="shared" si="269"/>
        <v>0</v>
      </c>
      <c r="Y786" s="1"/>
      <c r="Z786" s="436"/>
      <c r="AA786" s="79">
        <f t="shared" si="270"/>
        <v>0</v>
      </c>
    </row>
    <row r="787" spans="1:27" customFormat="1" ht="17.25" customHeight="1">
      <c r="A787" s="1"/>
      <c r="B787" s="232">
        <v>9781845366599</v>
      </c>
      <c r="C787" s="86" t="s">
        <v>2387</v>
      </c>
      <c r="D787" s="208" t="s">
        <v>2376</v>
      </c>
      <c r="E787" s="93" t="s">
        <v>54</v>
      </c>
      <c r="F787" s="233" t="s">
        <v>140</v>
      </c>
      <c r="G787" s="233" t="s">
        <v>2388</v>
      </c>
      <c r="H787" s="418"/>
      <c r="I787" s="263">
        <v>16.95</v>
      </c>
      <c r="J787" s="405"/>
      <c r="K787" s="76">
        <f t="shared" si="264"/>
        <v>16.95</v>
      </c>
      <c r="L787" s="77">
        <f t="shared" si="265"/>
        <v>0</v>
      </c>
      <c r="M787" s="432">
        <v>0</v>
      </c>
      <c r="N787" s="78">
        <f t="shared" si="266"/>
        <v>0</v>
      </c>
      <c r="O787" s="434"/>
      <c r="P787" s="1"/>
      <c r="Q787" s="436"/>
      <c r="R787" s="79">
        <f t="shared" si="267"/>
        <v>0</v>
      </c>
      <c r="S787" s="1"/>
      <c r="T787" s="436"/>
      <c r="U787" s="79">
        <f t="shared" si="268"/>
        <v>0</v>
      </c>
      <c r="V787" s="1"/>
      <c r="W787" s="436"/>
      <c r="X787" s="79">
        <f t="shared" si="269"/>
        <v>0</v>
      </c>
      <c r="Y787" s="1"/>
      <c r="Z787" s="436"/>
      <c r="AA787" s="79">
        <f t="shared" si="270"/>
        <v>0</v>
      </c>
    </row>
    <row r="788" spans="1:27" customFormat="1" ht="17.25" customHeight="1">
      <c r="A788" s="1"/>
      <c r="B788" s="91">
        <v>9781908507907</v>
      </c>
      <c r="C788" s="30" t="s">
        <v>2389</v>
      </c>
      <c r="D788" s="208" t="s">
        <v>2376</v>
      </c>
      <c r="E788" s="29" t="s">
        <v>54</v>
      </c>
      <c r="F788" s="93" t="s">
        <v>216</v>
      </c>
      <c r="G788" s="236" t="s">
        <v>2390</v>
      </c>
      <c r="H788" s="418"/>
      <c r="I788" s="260">
        <v>22.95</v>
      </c>
      <c r="J788" s="405"/>
      <c r="K788" s="76">
        <f t="shared" si="264"/>
        <v>22.95</v>
      </c>
      <c r="L788" s="77">
        <f t="shared" si="265"/>
        <v>0</v>
      </c>
      <c r="M788" s="432">
        <v>0</v>
      </c>
      <c r="N788" s="78">
        <f t="shared" si="266"/>
        <v>0</v>
      </c>
      <c r="O788" s="434"/>
      <c r="P788" s="1"/>
      <c r="Q788" s="436"/>
      <c r="R788" s="79">
        <f t="shared" si="267"/>
        <v>0</v>
      </c>
      <c r="S788" s="1"/>
      <c r="T788" s="436"/>
      <c r="U788" s="79">
        <f t="shared" si="268"/>
        <v>0</v>
      </c>
      <c r="V788" s="1"/>
      <c r="W788" s="436"/>
      <c r="X788" s="79">
        <f t="shared" si="269"/>
        <v>0</v>
      </c>
      <c r="Y788" s="1"/>
      <c r="Z788" s="436"/>
      <c r="AA788" s="79">
        <f t="shared" si="270"/>
        <v>0</v>
      </c>
    </row>
    <row r="789" spans="1:27" customFormat="1" ht="17.25" customHeight="1">
      <c r="A789" s="1"/>
      <c r="B789" s="91">
        <v>9781908507419</v>
      </c>
      <c r="C789" s="30" t="s">
        <v>2391</v>
      </c>
      <c r="D789" s="208" t="s">
        <v>2376</v>
      </c>
      <c r="E789" s="29" t="s">
        <v>56</v>
      </c>
      <c r="F789" s="93" t="s">
        <v>216</v>
      </c>
      <c r="G789" s="236" t="s">
        <v>2392</v>
      </c>
      <c r="H789" s="418"/>
      <c r="I789" s="260">
        <v>7.99</v>
      </c>
      <c r="J789" s="405"/>
      <c r="K789" s="76">
        <f t="shared" si="264"/>
        <v>7.99</v>
      </c>
      <c r="L789" s="77">
        <f t="shared" si="265"/>
        <v>0</v>
      </c>
      <c r="M789" s="432">
        <v>0</v>
      </c>
      <c r="N789" s="78">
        <f t="shared" si="266"/>
        <v>0</v>
      </c>
      <c r="O789" s="434"/>
      <c r="P789" s="1"/>
      <c r="Q789" s="436"/>
      <c r="R789" s="79">
        <f t="shared" si="267"/>
        <v>0</v>
      </c>
      <c r="S789" s="1"/>
      <c r="T789" s="436"/>
      <c r="U789" s="79">
        <f t="shared" si="268"/>
        <v>0</v>
      </c>
      <c r="V789" s="1"/>
      <c r="W789" s="436"/>
      <c r="X789" s="79">
        <f t="shared" si="269"/>
        <v>0</v>
      </c>
      <c r="Y789" s="1"/>
      <c r="Z789" s="436"/>
      <c r="AA789" s="79">
        <f t="shared" si="270"/>
        <v>0</v>
      </c>
    </row>
    <row r="790" spans="1:27" customFormat="1" ht="17.25" customHeight="1">
      <c r="A790" s="1"/>
      <c r="B790" s="305">
        <v>9781789272574</v>
      </c>
      <c r="C790" s="240" t="s">
        <v>2393</v>
      </c>
      <c r="D790" s="238" t="s">
        <v>2376</v>
      </c>
      <c r="E790" s="29" t="s">
        <v>54</v>
      </c>
      <c r="F790" s="233" t="s">
        <v>235</v>
      </c>
      <c r="G790" s="238" t="s">
        <v>2394</v>
      </c>
      <c r="H790" s="418"/>
      <c r="I790" s="263">
        <v>46.5</v>
      </c>
      <c r="J790" s="405"/>
      <c r="K790" s="76">
        <f t="shared" si="264"/>
        <v>46.5</v>
      </c>
      <c r="L790" s="77">
        <f t="shared" si="265"/>
        <v>0</v>
      </c>
      <c r="M790" s="432">
        <v>0</v>
      </c>
      <c r="N790" s="78">
        <f t="shared" si="266"/>
        <v>0</v>
      </c>
      <c r="O790" s="434"/>
      <c r="P790" s="1"/>
      <c r="Q790" s="436"/>
      <c r="R790" s="79">
        <f t="shared" si="267"/>
        <v>0</v>
      </c>
      <c r="S790" s="1"/>
      <c r="T790" s="436"/>
      <c r="U790" s="79">
        <f t="shared" si="268"/>
        <v>0</v>
      </c>
      <c r="V790" s="1"/>
      <c r="W790" s="436"/>
      <c r="X790" s="79">
        <f t="shared" si="269"/>
        <v>0</v>
      </c>
      <c r="Y790" s="1"/>
      <c r="Z790" s="436"/>
      <c r="AA790" s="79">
        <f t="shared" si="270"/>
        <v>0</v>
      </c>
    </row>
    <row r="791" spans="1:27" customFormat="1" ht="17.25" customHeight="1">
      <c r="A791" s="1"/>
      <c r="B791" s="305">
        <v>9781789272338</v>
      </c>
      <c r="C791" s="240" t="s">
        <v>2395</v>
      </c>
      <c r="D791" s="238" t="s">
        <v>2376</v>
      </c>
      <c r="E791" s="93" t="s">
        <v>54</v>
      </c>
      <c r="F791" s="233" t="s">
        <v>235</v>
      </c>
      <c r="G791" s="238" t="s">
        <v>2396</v>
      </c>
      <c r="H791" s="418"/>
      <c r="I791" s="263">
        <v>40</v>
      </c>
      <c r="J791" s="405"/>
      <c r="K791" s="76">
        <f t="shared" si="264"/>
        <v>40</v>
      </c>
      <c r="L791" s="77">
        <f t="shared" si="265"/>
        <v>0</v>
      </c>
      <c r="M791" s="432">
        <v>0</v>
      </c>
      <c r="N791" s="78">
        <f t="shared" si="266"/>
        <v>0</v>
      </c>
      <c r="O791" s="434"/>
      <c r="P791" s="1"/>
      <c r="Q791" s="436"/>
      <c r="R791" s="79">
        <f t="shared" si="267"/>
        <v>0</v>
      </c>
      <c r="S791" s="1"/>
      <c r="T791" s="436"/>
      <c r="U791" s="79">
        <f t="shared" si="268"/>
        <v>0</v>
      </c>
      <c r="V791" s="1"/>
      <c r="W791" s="436"/>
      <c r="X791" s="79">
        <f t="shared" si="269"/>
        <v>0</v>
      </c>
      <c r="Y791" s="1"/>
      <c r="Z791" s="436"/>
      <c r="AA791" s="79">
        <f t="shared" si="270"/>
        <v>0</v>
      </c>
    </row>
    <row r="792" spans="1:27" customFormat="1" ht="17.25" customHeight="1">
      <c r="A792" s="1"/>
      <c r="B792" s="305">
        <v>9781789272598</v>
      </c>
      <c r="C792" s="240" t="s">
        <v>2397</v>
      </c>
      <c r="D792" s="238" t="s">
        <v>2376</v>
      </c>
      <c r="E792" s="93" t="s">
        <v>56</v>
      </c>
      <c r="F792" s="233" t="s">
        <v>235</v>
      </c>
      <c r="G792" s="238" t="s">
        <v>2398</v>
      </c>
      <c r="H792" s="418"/>
      <c r="I792" s="263">
        <v>14.9</v>
      </c>
      <c r="J792" s="405"/>
      <c r="K792" s="76">
        <f t="shared" si="264"/>
        <v>14.9</v>
      </c>
      <c r="L792" s="77">
        <f t="shared" si="265"/>
        <v>0</v>
      </c>
      <c r="M792" s="432">
        <v>0</v>
      </c>
      <c r="N792" s="78">
        <f t="shared" si="266"/>
        <v>0</v>
      </c>
      <c r="O792" s="434"/>
      <c r="P792" s="1"/>
      <c r="Q792" s="436"/>
      <c r="R792" s="79">
        <f t="shared" si="267"/>
        <v>0</v>
      </c>
      <c r="S792" s="1"/>
      <c r="T792" s="436"/>
      <c r="U792" s="79">
        <f t="shared" si="268"/>
        <v>0</v>
      </c>
      <c r="V792" s="1"/>
      <c r="W792" s="436"/>
      <c r="X792" s="79">
        <f t="shared" si="269"/>
        <v>0</v>
      </c>
      <c r="Y792" s="1"/>
      <c r="Z792" s="436"/>
      <c r="AA792" s="79">
        <f t="shared" si="270"/>
        <v>0</v>
      </c>
    </row>
    <row r="793" spans="1:27" customFormat="1" ht="17.25" customHeight="1">
      <c r="A793" s="1"/>
      <c r="B793" s="305">
        <v>9781789272604</v>
      </c>
      <c r="C793" s="240" t="s">
        <v>2399</v>
      </c>
      <c r="D793" s="238" t="s">
        <v>2376</v>
      </c>
      <c r="E793" s="93" t="s">
        <v>56</v>
      </c>
      <c r="F793" s="233" t="s">
        <v>235</v>
      </c>
      <c r="G793" s="238" t="s">
        <v>2400</v>
      </c>
      <c r="H793" s="418"/>
      <c r="I793" s="263">
        <v>15.9</v>
      </c>
      <c r="J793" s="405"/>
      <c r="K793" s="76">
        <f t="shared" si="264"/>
        <v>15.9</v>
      </c>
      <c r="L793" s="77">
        <f t="shared" si="265"/>
        <v>0</v>
      </c>
      <c r="M793" s="432">
        <v>0</v>
      </c>
      <c r="N793" s="78">
        <f t="shared" si="266"/>
        <v>0</v>
      </c>
      <c r="O793" s="434"/>
      <c r="P793" s="1"/>
      <c r="Q793" s="436"/>
      <c r="R793" s="79">
        <f t="shared" si="267"/>
        <v>0</v>
      </c>
      <c r="S793" s="1"/>
      <c r="T793" s="436"/>
      <c r="U793" s="79">
        <f t="shared" si="268"/>
        <v>0</v>
      </c>
      <c r="V793" s="1"/>
      <c r="W793" s="436"/>
      <c r="X793" s="79">
        <f t="shared" si="269"/>
        <v>0</v>
      </c>
      <c r="Y793" s="1"/>
      <c r="Z793" s="436"/>
      <c r="AA793" s="79">
        <f t="shared" si="270"/>
        <v>0</v>
      </c>
    </row>
    <row r="794" spans="1:27" customFormat="1" ht="17.25" customHeight="1">
      <c r="A794" s="1"/>
      <c r="B794" s="305">
        <v>9781841318691</v>
      </c>
      <c r="C794" s="240" t="s">
        <v>2401</v>
      </c>
      <c r="D794" s="238" t="s">
        <v>2376</v>
      </c>
      <c r="E794" s="93" t="s">
        <v>56</v>
      </c>
      <c r="F794" s="233" t="s">
        <v>235</v>
      </c>
      <c r="G794" s="238" t="s">
        <v>2402</v>
      </c>
      <c r="H794" s="418"/>
      <c r="I794" s="263">
        <v>45.5</v>
      </c>
      <c r="J794" s="405"/>
      <c r="K794" s="76">
        <f t="shared" si="264"/>
        <v>45.5</v>
      </c>
      <c r="L794" s="77">
        <f t="shared" si="265"/>
        <v>0</v>
      </c>
      <c r="M794" s="432">
        <v>0</v>
      </c>
      <c r="N794" s="78">
        <f t="shared" si="266"/>
        <v>0</v>
      </c>
      <c r="O794" s="434"/>
      <c r="P794" s="1"/>
      <c r="Q794" s="436"/>
      <c r="R794" s="79">
        <f t="shared" si="267"/>
        <v>0</v>
      </c>
      <c r="S794" s="1"/>
      <c r="T794" s="436"/>
      <c r="U794" s="79">
        <f t="shared" si="268"/>
        <v>0</v>
      </c>
      <c r="V794" s="1"/>
      <c r="W794" s="436"/>
      <c r="X794" s="79">
        <f t="shared" si="269"/>
        <v>0</v>
      </c>
      <c r="Y794" s="1"/>
      <c r="Z794" s="436"/>
      <c r="AA794" s="79">
        <f t="shared" si="270"/>
        <v>0</v>
      </c>
    </row>
    <row r="795" spans="1:27" customFormat="1" ht="17.25" customHeight="1">
      <c r="A795" s="1"/>
      <c r="B795" s="305">
        <v>9781780906065</v>
      </c>
      <c r="C795" s="240" t="s">
        <v>2403</v>
      </c>
      <c r="D795" s="238" t="s">
        <v>2376</v>
      </c>
      <c r="E795" s="93" t="s">
        <v>56</v>
      </c>
      <c r="F795" s="233" t="s">
        <v>235</v>
      </c>
      <c r="G795" s="238" t="s">
        <v>2404</v>
      </c>
      <c r="H795" s="418"/>
      <c r="I795" s="263">
        <v>39.5</v>
      </c>
      <c r="J795" s="405"/>
      <c r="K795" s="76">
        <f t="shared" si="264"/>
        <v>39.5</v>
      </c>
      <c r="L795" s="77">
        <f t="shared" si="265"/>
        <v>0</v>
      </c>
      <c r="M795" s="432">
        <v>0</v>
      </c>
      <c r="N795" s="78">
        <f t="shared" si="266"/>
        <v>0</v>
      </c>
      <c r="O795" s="434"/>
      <c r="P795" s="1"/>
      <c r="Q795" s="436"/>
      <c r="R795" s="79">
        <f t="shared" si="267"/>
        <v>0</v>
      </c>
      <c r="S795" s="1"/>
      <c r="T795" s="436"/>
      <c r="U795" s="79">
        <f t="shared" si="268"/>
        <v>0</v>
      </c>
      <c r="V795" s="1"/>
      <c r="W795" s="436"/>
      <c r="X795" s="79">
        <f t="shared" si="269"/>
        <v>0</v>
      </c>
      <c r="Y795" s="1"/>
      <c r="Z795" s="436"/>
      <c r="AA795" s="79">
        <f t="shared" si="270"/>
        <v>0</v>
      </c>
    </row>
    <row r="796" spans="1:27" customFormat="1" ht="17.25" customHeight="1">
      <c r="A796" s="1"/>
      <c r="B796" s="305">
        <v>9781841314174</v>
      </c>
      <c r="C796" s="240" t="s">
        <v>2405</v>
      </c>
      <c r="D796" s="238" t="s">
        <v>2376</v>
      </c>
      <c r="E796" s="29" t="s">
        <v>56</v>
      </c>
      <c r="F796" s="310" t="s">
        <v>235</v>
      </c>
      <c r="G796" s="238" t="s">
        <v>2406</v>
      </c>
      <c r="H796" s="418"/>
      <c r="I796" s="263">
        <v>10.5</v>
      </c>
      <c r="J796" s="405"/>
      <c r="K796" s="76">
        <f t="shared" si="264"/>
        <v>10.5</v>
      </c>
      <c r="L796" s="77">
        <f t="shared" si="265"/>
        <v>0</v>
      </c>
      <c r="M796" s="432">
        <v>0</v>
      </c>
      <c r="N796" s="78">
        <f t="shared" si="266"/>
        <v>0</v>
      </c>
      <c r="O796" s="434"/>
      <c r="P796" s="1"/>
      <c r="Q796" s="436"/>
      <c r="R796" s="79">
        <f t="shared" si="267"/>
        <v>0</v>
      </c>
      <c r="S796" s="1"/>
      <c r="T796" s="436"/>
      <c r="U796" s="79">
        <f t="shared" si="268"/>
        <v>0</v>
      </c>
      <c r="V796" s="1"/>
      <c r="W796" s="436"/>
      <c r="X796" s="79">
        <f t="shared" si="269"/>
        <v>0</v>
      </c>
      <c r="Y796" s="1"/>
      <c r="Z796" s="436"/>
      <c r="AA796" s="79">
        <f t="shared" si="270"/>
        <v>0</v>
      </c>
    </row>
    <row r="797" spans="1:27" customFormat="1" ht="17.25" customHeight="1">
      <c r="A797" s="1"/>
      <c r="B797" s="305">
        <v>9781841317168</v>
      </c>
      <c r="C797" s="240" t="s">
        <v>2407</v>
      </c>
      <c r="D797" s="238" t="s">
        <v>2376</v>
      </c>
      <c r="E797" s="29" t="s">
        <v>56</v>
      </c>
      <c r="F797" s="310" t="s">
        <v>235</v>
      </c>
      <c r="G797" s="238" t="s">
        <v>2408</v>
      </c>
      <c r="H797" s="418"/>
      <c r="I797" s="263">
        <v>13</v>
      </c>
      <c r="J797" s="405"/>
      <c r="K797" s="76">
        <f t="shared" si="264"/>
        <v>13</v>
      </c>
      <c r="L797" s="77">
        <f t="shared" si="265"/>
        <v>0</v>
      </c>
      <c r="M797" s="432">
        <v>0</v>
      </c>
      <c r="N797" s="78">
        <f t="shared" si="266"/>
        <v>0</v>
      </c>
      <c r="O797" s="434"/>
      <c r="P797" s="1"/>
      <c r="Q797" s="436"/>
      <c r="R797" s="79">
        <f t="shared" si="267"/>
        <v>0</v>
      </c>
      <c r="S797" s="1"/>
      <c r="T797" s="436"/>
      <c r="U797" s="79">
        <f t="shared" si="268"/>
        <v>0</v>
      </c>
      <c r="V797" s="1"/>
      <c r="W797" s="436"/>
      <c r="X797" s="79">
        <f t="shared" si="269"/>
        <v>0</v>
      </c>
      <c r="Y797" s="1"/>
      <c r="Z797" s="436"/>
      <c r="AA797" s="79">
        <f t="shared" si="270"/>
        <v>0</v>
      </c>
    </row>
    <row r="798" spans="1:27" customFormat="1" ht="17.25" customHeight="1">
      <c r="A798" s="1"/>
      <c r="B798" s="305">
        <v>9781780905518</v>
      </c>
      <c r="C798" s="240" t="s">
        <v>2409</v>
      </c>
      <c r="D798" s="238" t="s">
        <v>2376</v>
      </c>
      <c r="E798" s="29" t="s">
        <v>56</v>
      </c>
      <c r="F798" s="310" t="s">
        <v>235</v>
      </c>
      <c r="G798" s="238" t="s">
        <v>2410</v>
      </c>
      <c r="H798" s="418"/>
      <c r="I798" s="263">
        <v>17</v>
      </c>
      <c r="J798" s="405"/>
      <c r="K798" s="76">
        <f t="shared" si="264"/>
        <v>17</v>
      </c>
      <c r="L798" s="77">
        <f t="shared" si="265"/>
        <v>0</v>
      </c>
      <c r="M798" s="432">
        <v>0</v>
      </c>
      <c r="N798" s="78">
        <f t="shared" si="266"/>
        <v>0</v>
      </c>
      <c r="O798" s="434"/>
      <c r="P798" s="1"/>
      <c r="Q798" s="436"/>
      <c r="R798" s="79">
        <f t="shared" si="267"/>
        <v>0</v>
      </c>
      <c r="S798" s="1"/>
      <c r="T798" s="436"/>
      <c r="U798" s="79">
        <f t="shared" si="268"/>
        <v>0</v>
      </c>
      <c r="V798" s="1"/>
      <c r="W798" s="436"/>
      <c r="X798" s="79">
        <f t="shared" si="269"/>
        <v>0</v>
      </c>
      <c r="Y798" s="1"/>
      <c r="Z798" s="436"/>
      <c r="AA798" s="79">
        <f t="shared" si="270"/>
        <v>0</v>
      </c>
    </row>
    <row r="799" spans="1:27" customFormat="1" ht="17.25" customHeight="1">
      <c r="A799" s="1"/>
      <c r="B799" s="305">
        <v>9781789273250</v>
      </c>
      <c r="C799" s="240" t="s">
        <v>2411</v>
      </c>
      <c r="D799" s="238" t="s">
        <v>2376</v>
      </c>
      <c r="E799" s="29" t="s">
        <v>661</v>
      </c>
      <c r="F799" s="310" t="s">
        <v>235</v>
      </c>
      <c r="G799" s="238" t="s">
        <v>2412</v>
      </c>
      <c r="H799" s="418"/>
      <c r="I799" s="263">
        <v>45.5</v>
      </c>
      <c r="J799" s="405"/>
      <c r="K799" s="76">
        <f t="shared" si="264"/>
        <v>45.5</v>
      </c>
      <c r="L799" s="77">
        <f t="shared" si="265"/>
        <v>0</v>
      </c>
      <c r="M799" s="432">
        <v>0</v>
      </c>
      <c r="N799" s="78">
        <f t="shared" si="266"/>
        <v>0</v>
      </c>
      <c r="O799" s="434"/>
      <c r="P799" s="1"/>
      <c r="Q799" s="436"/>
      <c r="R799" s="79">
        <f t="shared" si="267"/>
        <v>0</v>
      </c>
      <c r="S799" s="1"/>
      <c r="T799" s="436"/>
      <c r="U799" s="79">
        <f t="shared" si="268"/>
        <v>0</v>
      </c>
      <c r="V799" s="1"/>
      <c r="W799" s="436"/>
      <c r="X799" s="79">
        <f t="shared" si="269"/>
        <v>0</v>
      </c>
      <c r="Y799" s="1"/>
      <c r="Z799" s="436"/>
      <c r="AA799" s="79">
        <f t="shared" si="270"/>
        <v>0</v>
      </c>
    </row>
    <row r="800" spans="1:27" customFormat="1" ht="17.25" customHeight="1">
      <c r="A800" s="1"/>
      <c r="B800" s="305">
        <v>9781789273267</v>
      </c>
      <c r="C800" s="240" t="s">
        <v>2413</v>
      </c>
      <c r="D800" s="238" t="s">
        <v>2376</v>
      </c>
      <c r="E800" s="29" t="s">
        <v>661</v>
      </c>
      <c r="F800" s="310" t="s">
        <v>235</v>
      </c>
      <c r="G800" s="238" t="s">
        <v>2414</v>
      </c>
      <c r="H800" s="418"/>
      <c r="I800" s="263">
        <v>40</v>
      </c>
      <c r="J800" s="405"/>
      <c r="K800" s="76">
        <f t="shared" si="264"/>
        <v>40</v>
      </c>
      <c r="L800" s="77">
        <f t="shared" si="265"/>
        <v>0</v>
      </c>
      <c r="M800" s="432">
        <v>0</v>
      </c>
      <c r="N800" s="78">
        <f t="shared" si="266"/>
        <v>0</v>
      </c>
      <c r="O800" s="434"/>
      <c r="P800" s="1"/>
      <c r="Q800" s="436"/>
      <c r="R800" s="79">
        <f t="shared" si="267"/>
        <v>0</v>
      </c>
      <c r="S800" s="1"/>
      <c r="T800" s="436"/>
      <c r="U800" s="79">
        <f t="shared" si="268"/>
        <v>0</v>
      </c>
      <c r="V800" s="1"/>
      <c r="W800" s="436"/>
      <c r="X800" s="79">
        <f t="shared" si="269"/>
        <v>0</v>
      </c>
      <c r="Y800" s="1"/>
      <c r="Z800" s="436"/>
      <c r="AA800" s="79">
        <f t="shared" si="270"/>
        <v>0</v>
      </c>
    </row>
    <row r="801" spans="1:27" customFormat="1" ht="17.25" customHeight="1">
      <c r="A801" s="1"/>
      <c r="B801" s="305">
        <v>9781789273298</v>
      </c>
      <c r="C801" s="240" t="s">
        <v>2415</v>
      </c>
      <c r="D801" s="238" t="s">
        <v>2376</v>
      </c>
      <c r="E801" s="29" t="s">
        <v>661</v>
      </c>
      <c r="F801" s="310" t="s">
        <v>235</v>
      </c>
      <c r="G801" s="238" t="s">
        <v>2416</v>
      </c>
      <c r="H801" s="418"/>
      <c r="I801" s="263">
        <v>14.9</v>
      </c>
      <c r="J801" s="405"/>
      <c r="K801" s="76">
        <f t="shared" si="264"/>
        <v>14.9</v>
      </c>
      <c r="L801" s="77">
        <f t="shared" si="265"/>
        <v>0</v>
      </c>
      <c r="M801" s="432">
        <v>0</v>
      </c>
      <c r="N801" s="78">
        <f t="shared" si="266"/>
        <v>0</v>
      </c>
      <c r="O801" s="434"/>
      <c r="P801" s="1"/>
      <c r="Q801" s="436"/>
      <c r="R801" s="79">
        <f t="shared" si="267"/>
        <v>0</v>
      </c>
      <c r="S801" s="1"/>
      <c r="T801" s="436"/>
      <c r="U801" s="79">
        <f t="shared" si="268"/>
        <v>0</v>
      </c>
      <c r="V801" s="1"/>
      <c r="W801" s="436"/>
      <c r="X801" s="79">
        <f t="shared" si="269"/>
        <v>0</v>
      </c>
      <c r="Y801" s="1"/>
      <c r="Z801" s="436"/>
      <c r="AA801" s="79">
        <f t="shared" si="270"/>
        <v>0</v>
      </c>
    </row>
    <row r="802" spans="1:27" customFormat="1" ht="17.25" customHeight="1">
      <c r="A802" s="1"/>
      <c r="B802" s="305">
        <v>9781789272994</v>
      </c>
      <c r="C802" s="240" t="s">
        <v>2417</v>
      </c>
      <c r="D802" s="238" t="s">
        <v>2376</v>
      </c>
      <c r="E802" s="29" t="s">
        <v>2370</v>
      </c>
      <c r="F802" s="310" t="s">
        <v>235</v>
      </c>
      <c r="G802" s="238" t="s">
        <v>2418</v>
      </c>
      <c r="H802" s="418"/>
      <c r="I802" s="263">
        <v>15.9</v>
      </c>
      <c r="J802" s="405"/>
      <c r="K802" s="76">
        <f t="shared" si="264"/>
        <v>15.9</v>
      </c>
      <c r="L802" s="77">
        <f t="shared" si="265"/>
        <v>0</v>
      </c>
      <c r="M802" s="432">
        <v>0</v>
      </c>
      <c r="N802" s="78">
        <f t="shared" si="266"/>
        <v>0</v>
      </c>
      <c r="O802" s="434"/>
      <c r="P802" s="1"/>
      <c r="Q802" s="436"/>
      <c r="R802" s="79">
        <f t="shared" si="267"/>
        <v>0</v>
      </c>
      <c r="S802" s="1"/>
      <c r="T802" s="436"/>
      <c r="U802" s="79">
        <f t="shared" si="268"/>
        <v>0</v>
      </c>
      <c r="V802" s="1"/>
      <c r="W802" s="436"/>
      <c r="X802" s="79">
        <f t="shared" si="269"/>
        <v>0</v>
      </c>
      <c r="Y802" s="1"/>
      <c r="Z802" s="436"/>
      <c r="AA802" s="79">
        <f t="shared" si="270"/>
        <v>0</v>
      </c>
    </row>
    <row r="803" spans="1:27" customFormat="1" ht="17.25" customHeight="1">
      <c r="A803" s="1"/>
      <c r="B803" s="71">
        <v>9780717179336</v>
      </c>
      <c r="C803" s="33" t="s">
        <v>2419</v>
      </c>
      <c r="D803" s="32" t="s">
        <v>2376</v>
      </c>
      <c r="E803" s="230"/>
      <c r="F803" s="73" t="s">
        <v>254</v>
      </c>
      <c r="G803" s="230"/>
      <c r="H803" s="418"/>
      <c r="I803" s="150">
        <v>10.95</v>
      </c>
      <c r="J803" s="405"/>
      <c r="K803" s="76">
        <f t="shared" si="264"/>
        <v>10.95</v>
      </c>
      <c r="L803" s="77">
        <f t="shared" si="265"/>
        <v>0</v>
      </c>
      <c r="M803" s="432">
        <v>0</v>
      </c>
      <c r="N803" s="78">
        <f t="shared" si="266"/>
        <v>0</v>
      </c>
      <c r="O803" s="434"/>
      <c r="P803" s="1"/>
      <c r="Q803" s="436"/>
      <c r="R803" s="79">
        <f t="shared" si="267"/>
        <v>0</v>
      </c>
      <c r="S803" s="1"/>
      <c r="T803" s="436"/>
      <c r="U803" s="79">
        <f t="shared" si="268"/>
        <v>0</v>
      </c>
      <c r="V803" s="1"/>
      <c r="W803" s="436"/>
      <c r="X803" s="79">
        <f t="shared" si="269"/>
        <v>0</v>
      </c>
      <c r="Y803" s="1"/>
      <c r="Z803" s="436"/>
      <c r="AA803" s="79">
        <f t="shared" si="270"/>
        <v>0</v>
      </c>
    </row>
    <row r="804" spans="1:27" customFormat="1" ht="17.25" customHeight="1">
      <c r="A804" s="1"/>
      <c r="B804" s="71">
        <v>9780717145881</v>
      </c>
      <c r="C804" s="237" t="s">
        <v>2420</v>
      </c>
      <c r="D804" s="238" t="s">
        <v>2376</v>
      </c>
      <c r="E804" s="32" t="s">
        <v>54</v>
      </c>
      <c r="F804" s="73" t="s">
        <v>254</v>
      </c>
      <c r="G804" s="230"/>
      <c r="H804" s="418"/>
      <c r="I804" s="150">
        <v>39.950000000000003</v>
      </c>
      <c r="J804" s="405"/>
      <c r="K804" s="76">
        <f t="shared" si="264"/>
        <v>39.950000000000003</v>
      </c>
      <c r="L804" s="77">
        <f t="shared" si="265"/>
        <v>0</v>
      </c>
      <c r="M804" s="432">
        <v>0</v>
      </c>
      <c r="N804" s="78">
        <f t="shared" si="266"/>
        <v>0</v>
      </c>
      <c r="O804" s="434"/>
      <c r="P804" s="1"/>
      <c r="Q804" s="436"/>
      <c r="R804" s="79">
        <f t="shared" si="267"/>
        <v>0</v>
      </c>
      <c r="S804" s="1"/>
      <c r="T804" s="436"/>
      <c r="U804" s="79">
        <f t="shared" si="268"/>
        <v>0</v>
      </c>
      <c r="V804" s="1"/>
      <c r="W804" s="436"/>
      <c r="X804" s="79">
        <f t="shared" si="269"/>
        <v>0</v>
      </c>
      <c r="Y804" s="1"/>
      <c r="Z804" s="436"/>
      <c r="AA804" s="79">
        <f t="shared" si="270"/>
        <v>0</v>
      </c>
    </row>
    <row r="805" spans="1:27" customFormat="1" ht="17.25" customHeight="1">
      <c r="A805" s="1"/>
      <c r="B805" s="231"/>
      <c r="C805" s="237"/>
      <c r="D805" s="238"/>
      <c r="E805" s="238"/>
      <c r="F805" s="238"/>
      <c r="G805" s="238"/>
      <c r="H805" s="420"/>
      <c r="I805" s="266"/>
      <c r="J805" s="405"/>
      <c r="K805" s="76">
        <f t="shared" si="264"/>
        <v>0</v>
      </c>
      <c r="L805" s="77">
        <f t="shared" si="265"/>
        <v>0</v>
      </c>
      <c r="M805" s="432">
        <v>0</v>
      </c>
      <c r="N805" s="78">
        <f t="shared" si="266"/>
        <v>0</v>
      </c>
      <c r="O805" s="434"/>
      <c r="P805" s="1"/>
      <c r="Q805" s="436"/>
      <c r="R805" s="79">
        <f t="shared" si="267"/>
        <v>0</v>
      </c>
      <c r="S805" s="1"/>
      <c r="T805" s="436"/>
      <c r="U805" s="79">
        <f t="shared" si="268"/>
        <v>0</v>
      </c>
      <c r="V805" s="1"/>
      <c r="W805" s="436"/>
      <c r="X805" s="79">
        <f t="shared" si="269"/>
        <v>0</v>
      </c>
      <c r="Y805" s="1"/>
      <c r="Z805" s="436"/>
      <c r="AA805" s="79">
        <f t="shared" si="270"/>
        <v>0</v>
      </c>
    </row>
    <row r="806" spans="1:27" s="417" customFormat="1" ht="17.25" customHeight="1">
      <c r="A806" s="463"/>
      <c r="B806" s="464"/>
      <c r="C806" s="400" t="s">
        <v>2421</v>
      </c>
      <c r="D806" s="400"/>
      <c r="E806" s="401"/>
      <c r="F806" s="402"/>
      <c r="G806" s="402"/>
      <c r="H806" s="403"/>
      <c r="I806" s="404"/>
      <c r="J806" s="405"/>
      <c r="K806" s="465">
        <f t="shared" si="264"/>
        <v>0</v>
      </c>
      <c r="L806" s="466">
        <f t="shared" si="265"/>
        <v>0</v>
      </c>
      <c r="M806" s="432">
        <v>0</v>
      </c>
      <c r="N806" s="467">
        <f t="shared" si="266"/>
        <v>0</v>
      </c>
      <c r="O806" s="434"/>
      <c r="P806" s="463"/>
      <c r="Q806" s="436"/>
      <c r="R806" s="468">
        <f t="shared" si="267"/>
        <v>0</v>
      </c>
      <c r="S806" s="463"/>
      <c r="T806" s="436"/>
      <c r="U806" s="468">
        <f t="shared" si="268"/>
        <v>0</v>
      </c>
      <c r="V806" s="463"/>
      <c r="W806" s="436"/>
      <c r="X806" s="468">
        <f t="shared" si="269"/>
        <v>0</v>
      </c>
      <c r="Y806" s="463"/>
      <c r="Z806" s="436"/>
      <c r="AA806" s="468">
        <f t="shared" si="270"/>
        <v>0</v>
      </c>
    </row>
    <row r="807" spans="1:27" s="417" customFormat="1" ht="17.25" customHeight="1">
      <c r="A807" s="463"/>
      <c r="B807" s="464"/>
      <c r="C807" s="469"/>
      <c r="D807" s="470"/>
      <c r="E807" s="401"/>
      <c r="F807" s="471"/>
      <c r="G807" s="402"/>
      <c r="H807" s="420"/>
      <c r="I807" s="472"/>
      <c r="J807" s="405"/>
      <c r="K807" s="465">
        <f t="shared" si="264"/>
        <v>0</v>
      </c>
      <c r="L807" s="466">
        <f t="shared" si="265"/>
        <v>0</v>
      </c>
      <c r="M807" s="432">
        <v>0</v>
      </c>
      <c r="N807" s="467">
        <f t="shared" si="266"/>
        <v>0</v>
      </c>
      <c r="O807" s="434"/>
      <c r="P807" s="463"/>
      <c r="Q807" s="436"/>
      <c r="R807" s="468">
        <f t="shared" si="267"/>
        <v>0</v>
      </c>
      <c r="S807" s="463"/>
      <c r="T807" s="436"/>
      <c r="U807" s="468">
        <f t="shared" si="268"/>
        <v>0</v>
      </c>
      <c r="V807" s="463"/>
      <c r="W807" s="436"/>
      <c r="X807" s="468">
        <f t="shared" si="269"/>
        <v>0</v>
      </c>
      <c r="Y807" s="463"/>
      <c r="Z807" s="436"/>
      <c r="AA807" s="468">
        <f t="shared" si="270"/>
        <v>0</v>
      </c>
    </row>
    <row r="808" spans="1:27" s="417" customFormat="1" ht="17.25" customHeight="1">
      <c r="A808" s="463"/>
      <c r="B808" s="464"/>
      <c r="C808" s="473"/>
      <c r="D808" s="470"/>
      <c r="E808" s="401"/>
      <c r="F808" s="471"/>
      <c r="G808" s="402"/>
      <c r="H808" s="420"/>
      <c r="I808" s="472"/>
      <c r="J808" s="405"/>
      <c r="K808" s="465">
        <f t="shared" si="264"/>
        <v>0</v>
      </c>
      <c r="L808" s="466">
        <f t="shared" si="265"/>
        <v>0</v>
      </c>
      <c r="M808" s="432">
        <v>0</v>
      </c>
      <c r="N808" s="467">
        <f t="shared" si="266"/>
        <v>0</v>
      </c>
      <c r="O808" s="434"/>
      <c r="P808" s="463"/>
      <c r="Q808" s="436"/>
      <c r="R808" s="468">
        <f t="shared" si="267"/>
        <v>0</v>
      </c>
      <c r="S808" s="463"/>
      <c r="T808" s="436"/>
      <c r="U808" s="468">
        <f t="shared" si="268"/>
        <v>0</v>
      </c>
      <c r="V808" s="463"/>
      <c r="W808" s="436"/>
      <c r="X808" s="468">
        <f t="shared" si="269"/>
        <v>0</v>
      </c>
      <c r="Y808" s="463"/>
      <c r="Z808" s="436"/>
      <c r="AA808" s="468">
        <f t="shared" si="270"/>
        <v>0</v>
      </c>
    </row>
    <row r="809" spans="1:27" s="417" customFormat="1" ht="17.25" customHeight="1">
      <c r="A809" s="463"/>
      <c r="B809" s="464"/>
      <c r="C809" s="473"/>
      <c r="D809" s="470"/>
      <c r="E809" s="401"/>
      <c r="F809" s="471"/>
      <c r="G809" s="402"/>
      <c r="H809" s="420"/>
      <c r="I809" s="472"/>
      <c r="J809" s="405"/>
      <c r="K809" s="465">
        <f t="shared" si="264"/>
        <v>0</v>
      </c>
      <c r="L809" s="466">
        <f t="shared" si="265"/>
        <v>0</v>
      </c>
      <c r="M809" s="432">
        <v>0</v>
      </c>
      <c r="N809" s="467">
        <f t="shared" si="266"/>
        <v>0</v>
      </c>
      <c r="O809" s="434"/>
      <c r="P809" s="463"/>
      <c r="Q809" s="436"/>
      <c r="R809" s="468">
        <f t="shared" si="267"/>
        <v>0</v>
      </c>
      <c r="S809" s="463"/>
      <c r="T809" s="436"/>
      <c r="U809" s="468">
        <f t="shared" si="268"/>
        <v>0</v>
      </c>
      <c r="V809" s="463"/>
      <c r="W809" s="436"/>
      <c r="X809" s="468">
        <f t="shared" si="269"/>
        <v>0</v>
      </c>
      <c r="Y809" s="463"/>
      <c r="Z809" s="436"/>
      <c r="AA809" s="468">
        <f t="shared" si="270"/>
        <v>0</v>
      </c>
    </row>
    <row r="810" spans="1:27" customFormat="1" ht="17.25" customHeight="1">
      <c r="A810" s="1"/>
      <c r="B810" s="100"/>
      <c r="C810" s="132" t="s">
        <v>284</v>
      </c>
      <c r="D810" s="133"/>
      <c r="E810" s="97"/>
      <c r="F810" s="98"/>
      <c r="G810" s="99"/>
      <c r="H810" s="198"/>
      <c r="I810" s="101"/>
      <c r="J810" s="102"/>
      <c r="K810" s="103"/>
      <c r="L810" s="104"/>
      <c r="M810" s="105"/>
      <c r="N810" s="105"/>
      <c r="O810" s="100"/>
      <c r="P810" s="1"/>
      <c r="Q810" s="219"/>
      <c r="R810" s="221"/>
      <c r="U810" s="222"/>
      <c r="X810" s="222"/>
      <c r="AA810" s="222"/>
    </row>
    <row r="811" spans="1:27" customFormat="1" ht="17.25" customHeight="1">
      <c r="A811" s="1"/>
      <c r="B811" s="175" t="s">
        <v>2422</v>
      </c>
      <c r="C811" s="151"/>
      <c r="D811" s="152"/>
      <c r="E811" s="152"/>
      <c r="F811" s="151"/>
      <c r="G811" s="151"/>
      <c r="H811" s="112">
        <f>SUM(H778:H810)</f>
        <v>0</v>
      </c>
      <c r="I811" s="244"/>
      <c r="J811" s="114"/>
      <c r="K811" s="114"/>
      <c r="L811" s="115">
        <f>SUM(L778:L810)</f>
        <v>0</v>
      </c>
      <c r="M811" s="153"/>
      <c r="N811" s="117">
        <f>SUM(N778:N810)</f>
        <v>0</v>
      </c>
      <c r="O811" s="167"/>
      <c r="P811" s="1"/>
      <c r="Q811" s="219"/>
      <c r="R811" s="221"/>
      <c r="U811" s="222"/>
      <c r="X811" s="222"/>
      <c r="AA811" s="222"/>
    </row>
    <row r="812" spans="1:27" customFormat="1" ht="17.25" customHeight="1">
      <c r="A812" s="1"/>
      <c r="B812" s="168"/>
      <c r="C812" s="140"/>
      <c r="D812" s="140"/>
      <c r="E812" s="156"/>
      <c r="F812" s="169"/>
      <c r="G812" s="169"/>
      <c r="H812" s="170"/>
      <c r="I812" s="220"/>
      <c r="J812" s="4"/>
      <c r="K812" s="4"/>
      <c r="L812" s="4"/>
      <c r="M812" s="171"/>
      <c r="N812" s="171"/>
      <c r="O812" s="169"/>
      <c r="P812" s="1"/>
      <c r="Q812" s="219"/>
      <c r="R812" s="221"/>
      <c r="S812" s="1"/>
      <c r="U812" s="222"/>
      <c r="V812" s="1"/>
      <c r="X812" s="222"/>
      <c r="Y812" s="1"/>
      <c r="AA812" s="222"/>
    </row>
    <row r="813" spans="1:27" customFormat="1" ht="30" customHeight="1">
      <c r="A813" s="1"/>
      <c r="B813" s="387" t="s">
        <v>2423</v>
      </c>
      <c r="C813" s="371"/>
      <c r="D813" s="371"/>
      <c r="E813" s="371"/>
      <c r="F813" s="371"/>
      <c r="G813" s="371"/>
      <c r="H813" s="371"/>
      <c r="I813" s="371"/>
      <c r="J813" s="371"/>
      <c r="K813" s="371"/>
      <c r="L813" s="371"/>
      <c r="M813" s="371"/>
      <c r="N813" s="371"/>
      <c r="O813" s="372"/>
      <c r="P813" s="1"/>
      <c r="Q813" s="219"/>
      <c r="R813" s="221"/>
      <c r="S813" s="1"/>
      <c r="U813" s="222"/>
      <c r="V813" s="1"/>
      <c r="X813" s="222"/>
      <c r="Y813" s="1"/>
      <c r="AA813" s="222"/>
    </row>
    <row r="814" spans="1:27" customFormat="1" ht="30" customHeight="1">
      <c r="A814" s="15"/>
      <c r="B814" s="144" t="s">
        <v>78</v>
      </c>
      <c r="C814" s="28" t="s">
        <v>79</v>
      </c>
      <c r="D814" s="28" t="s">
        <v>80</v>
      </c>
      <c r="E814" s="28" t="s">
        <v>81</v>
      </c>
      <c r="F814" s="145" t="s">
        <v>82</v>
      </c>
      <c r="G814" s="28" t="s">
        <v>83</v>
      </c>
      <c r="H814" s="146" t="s">
        <v>84</v>
      </c>
      <c r="I814" s="147" t="s">
        <v>85</v>
      </c>
      <c r="J814" s="148" t="s">
        <v>86</v>
      </c>
      <c r="K814" s="148" t="s">
        <v>87</v>
      </c>
      <c r="L814" s="148" t="s">
        <v>88</v>
      </c>
      <c r="M814" s="149" t="s">
        <v>89</v>
      </c>
      <c r="N814" s="149" t="s">
        <v>90</v>
      </c>
      <c r="O814" s="28" t="s">
        <v>91</v>
      </c>
      <c r="P814" s="15"/>
      <c r="Q814" s="385" t="s">
        <v>92</v>
      </c>
      <c r="R814" s="379"/>
      <c r="S814" s="15"/>
      <c r="T814" s="385" t="s">
        <v>93</v>
      </c>
      <c r="U814" s="379"/>
      <c r="V814" s="15"/>
      <c r="W814" s="385" t="s">
        <v>94</v>
      </c>
      <c r="X814" s="379"/>
      <c r="Y814" s="15"/>
      <c r="Z814" s="386" t="s">
        <v>95</v>
      </c>
      <c r="AA814" s="379"/>
    </row>
    <row r="815" spans="1:27" customFormat="1" ht="17.25" customHeight="1">
      <c r="A815" s="1"/>
      <c r="B815" s="232">
        <v>9781845361457</v>
      </c>
      <c r="C815" s="86" t="s">
        <v>2424</v>
      </c>
      <c r="D815" s="208" t="s">
        <v>1268</v>
      </c>
      <c r="E815" s="93" t="s">
        <v>56</v>
      </c>
      <c r="F815" s="233" t="s">
        <v>140</v>
      </c>
      <c r="G815" s="233" t="s">
        <v>2425</v>
      </c>
      <c r="H815" s="418"/>
      <c r="I815" s="263">
        <v>7.5</v>
      </c>
      <c r="J815" s="405"/>
      <c r="K815" s="76">
        <f t="shared" ref="K815:K835" si="271">I815-(I815*J815)</f>
        <v>7.5</v>
      </c>
      <c r="L815" s="77">
        <f t="shared" ref="L815:L835" si="272">K815*H815</f>
        <v>0</v>
      </c>
      <c r="M815" s="432">
        <v>0</v>
      </c>
      <c r="N815" s="78">
        <f t="shared" ref="N815:N835" si="273">L815+(L815*M815)</f>
        <v>0</v>
      </c>
      <c r="O815" s="434"/>
      <c r="P815" s="1"/>
      <c r="Q815" s="436"/>
      <c r="R815" s="79">
        <f t="shared" ref="R815:R835" si="274">IF(Q815="YES",$H815,0)</f>
        <v>0</v>
      </c>
      <c r="S815" s="1"/>
      <c r="T815" s="436"/>
      <c r="U815" s="79">
        <f t="shared" ref="U815:U835" si="275">IF(T815="YES",$H815,0)</f>
        <v>0</v>
      </c>
      <c r="V815" s="1"/>
      <c r="W815" s="436"/>
      <c r="X815" s="79">
        <f t="shared" ref="X815:X835" si="276">IF(W815="YES",$H815,0)</f>
        <v>0</v>
      </c>
      <c r="Y815" s="1"/>
      <c r="Z815" s="436"/>
      <c r="AA815" s="79">
        <f t="shared" ref="AA815:AA835" si="277">IF(Z815="YES",$H815,0)</f>
        <v>0</v>
      </c>
    </row>
    <row r="816" spans="1:27" customFormat="1" ht="17.25" customHeight="1">
      <c r="A816" s="1"/>
      <c r="B816" s="232">
        <v>9781845369224</v>
      </c>
      <c r="C816" s="86" t="s">
        <v>2426</v>
      </c>
      <c r="D816" s="208" t="s">
        <v>1268</v>
      </c>
      <c r="E816" s="93" t="s">
        <v>54</v>
      </c>
      <c r="F816" s="233" t="s">
        <v>140</v>
      </c>
      <c r="G816" s="233" t="s">
        <v>2427</v>
      </c>
      <c r="H816" s="418"/>
      <c r="I816" s="263">
        <v>39.950000000000003</v>
      </c>
      <c r="J816" s="405"/>
      <c r="K816" s="76">
        <f t="shared" si="271"/>
        <v>39.950000000000003</v>
      </c>
      <c r="L816" s="77">
        <f t="shared" si="272"/>
        <v>0</v>
      </c>
      <c r="M816" s="432">
        <v>0</v>
      </c>
      <c r="N816" s="78">
        <f t="shared" si="273"/>
        <v>0</v>
      </c>
      <c r="O816" s="434"/>
      <c r="P816" s="1"/>
      <c r="Q816" s="436"/>
      <c r="R816" s="79">
        <f t="shared" si="274"/>
        <v>0</v>
      </c>
      <c r="S816" s="1"/>
      <c r="T816" s="436"/>
      <c r="U816" s="79">
        <f t="shared" si="275"/>
        <v>0</v>
      </c>
      <c r="V816" s="1"/>
      <c r="W816" s="436"/>
      <c r="X816" s="79">
        <f t="shared" si="276"/>
        <v>0</v>
      </c>
      <c r="Y816" s="1"/>
      <c r="Z816" s="436"/>
      <c r="AA816" s="79">
        <f t="shared" si="277"/>
        <v>0</v>
      </c>
    </row>
    <row r="817" spans="1:27" customFormat="1" ht="17.25" customHeight="1">
      <c r="A817" s="1"/>
      <c r="B817" s="232">
        <v>9781802300314</v>
      </c>
      <c r="C817" s="86" t="s">
        <v>2428</v>
      </c>
      <c r="D817" s="208" t="s">
        <v>1268</v>
      </c>
      <c r="E817" s="93" t="s">
        <v>54</v>
      </c>
      <c r="F817" s="233" t="s">
        <v>140</v>
      </c>
      <c r="G817" s="233" t="s">
        <v>2429</v>
      </c>
      <c r="H817" s="418"/>
      <c r="I817" s="263">
        <v>27.95</v>
      </c>
      <c r="J817" s="405"/>
      <c r="K817" s="76">
        <f t="shared" si="271"/>
        <v>27.95</v>
      </c>
      <c r="L817" s="77">
        <f t="shared" si="272"/>
        <v>0</v>
      </c>
      <c r="M817" s="432">
        <v>0</v>
      </c>
      <c r="N817" s="78">
        <f t="shared" si="273"/>
        <v>0</v>
      </c>
      <c r="O817" s="434"/>
      <c r="P817" s="1"/>
      <c r="Q817" s="436"/>
      <c r="R817" s="79">
        <f t="shared" si="274"/>
        <v>0</v>
      </c>
      <c r="S817" s="1"/>
      <c r="T817" s="436"/>
      <c r="U817" s="79">
        <f t="shared" si="275"/>
        <v>0</v>
      </c>
      <c r="V817" s="1"/>
      <c r="W817" s="436"/>
      <c r="X817" s="79">
        <f t="shared" si="276"/>
        <v>0</v>
      </c>
      <c r="Y817" s="1"/>
      <c r="Z817" s="436"/>
      <c r="AA817" s="79">
        <f t="shared" si="277"/>
        <v>0</v>
      </c>
    </row>
    <row r="818" spans="1:27" customFormat="1" ht="17.25" customHeight="1">
      <c r="A818" s="1"/>
      <c r="B818" s="91">
        <v>9781916832053</v>
      </c>
      <c r="C818" s="30" t="s">
        <v>2430</v>
      </c>
      <c r="D818" s="208" t="s">
        <v>1268</v>
      </c>
      <c r="E818" s="29" t="s">
        <v>54</v>
      </c>
      <c r="F818" s="93" t="s">
        <v>216</v>
      </c>
      <c r="G818" s="236" t="s">
        <v>2431</v>
      </c>
      <c r="H818" s="418"/>
      <c r="I818" s="260">
        <v>39.950000000000003</v>
      </c>
      <c r="J818" s="405"/>
      <c r="K818" s="76">
        <f t="shared" si="271"/>
        <v>39.950000000000003</v>
      </c>
      <c r="L818" s="77">
        <f t="shared" si="272"/>
        <v>0</v>
      </c>
      <c r="M818" s="432">
        <v>0</v>
      </c>
      <c r="N818" s="78">
        <f t="shared" si="273"/>
        <v>0</v>
      </c>
      <c r="O818" s="434"/>
      <c r="P818" s="1"/>
      <c r="Q818" s="436"/>
      <c r="R818" s="79">
        <f t="shared" si="274"/>
        <v>0</v>
      </c>
      <c r="S818" s="1"/>
      <c r="T818" s="436"/>
      <c r="U818" s="79">
        <f t="shared" si="275"/>
        <v>0</v>
      </c>
      <c r="V818" s="1"/>
      <c r="W818" s="436"/>
      <c r="X818" s="79">
        <f t="shared" si="276"/>
        <v>0</v>
      </c>
      <c r="Y818" s="1"/>
      <c r="Z818" s="436"/>
      <c r="AA818" s="79">
        <f t="shared" si="277"/>
        <v>0</v>
      </c>
    </row>
    <row r="819" spans="1:27" customFormat="1" ht="17.25" customHeight="1">
      <c r="A819" s="1"/>
      <c r="B819" s="91">
        <v>9781916832060</v>
      </c>
      <c r="C819" s="30" t="s">
        <v>2432</v>
      </c>
      <c r="D819" s="208" t="s">
        <v>1268</v>
      </c>
      <c r="E819" s="29" t="s">
        <v>56</v>
      </c>
      <c r="F819" s="93" t="s">
        <v>216</v>
      </c>
      <c r="G819" s="236" t="s">
        <v>2433</v>
      </c>
      <c r="H819" s="418"/>
      <c r="I819" s="260">
        <v>9.9499999999999993</v>
      </c>
      <c r="J819" s="405"/>
      <c r="K819" s="76">
        <f t="shared" si="271"/>
        <v>9.9499999999999993</v>
      </c>
      <c r="L819" s="77">
        <f t="shared" si="272"/>
        <v>0</v>
      </c>
      <c r="M819" s="432">
        <v>0</v>
      </c>
      <c r="N819" s="78">
        <f t="shared" si="273"/>
        <v>0</v>
      </c>
      <c r="O819" s="434"/>
      <c r="P819" s="1"/>
      <c r="Q819" s="436"/>
      <c r="R819" s="79">
        <f t="shared" si="274"/>
        <v>0</v>
      </c>
      <c r="S819" s="1"/>
      <c r="T819" s="436"/>
      <c r="U819" s="79">
        <f t="shared" si="275"/>
        <v>0</v>
      </c>
      <c r="V819" s="1"/>
      <c r="W819" s="436"/>
      <c r="X819" s="79">
        <f t="shared" si="276"/>
        <v>0</v>
      </c>
      <c r="Y819" s="1"/>
      <c r="Z819" s="436"/>
      <c r="AA819" s="79">
        <f t="shared" si="277"/>
        <v>0</v>
      </c>
    </row>
    <row r="820" spans="1:27" customFormat="1" ht="17.25" customHeight="1">
      <c r="A820" s="1"/>
      <c r="B820" s="232" t="s">
        <v>2434</v>
      </c>
      <c r="C820" s="240" t="s">
        <v>2435</v>
      </c>
      <c r="D820" s="208" t="s">
        <v>1268</v>
      </c>
      <c r="E820" s="93" t="s">
        <v>54</v>
      </c>
      <c r="F820" s="233" t="s">
        <v>216</v>
      </c>
      <c r="G820" s="238" t="s">
        <v>2436</v>
      </c>
      <c r="H820" s="418"/>
      <c r="I820" s="263">
        <v>39.950000000000003</v>
      </c>
      <c r="J820" s="405"/>
      <c r="K820" s="76">
        <f t="shared" si="271"/>
        <v>39.950000000000003</v>
      </c>
      <c r="L820" s="77">
        <f t="shared" si="272"/>
        <v>0</v>
      </c>
      <c r="M820" s="432">
        <v>0</v>
      </c>
      <c r="N820" s="78">
        <f t="shared" si="273"/>
        <v>0</v>
      </c>
      <c r="O820" s="434"/>
      <c r="P820" s="1"/>
      <c r="Q820" s="436"/>
      <c r="R820" s="79">
        <f t="shared" si="274"/>
        <v>0</v>
      </c>
      <c r="S820" s="1"/>
      <c r="T820" s="436"/>
      <c r="U820" s="79">
        <f t="shared" si="275"/>
        <v>0</v>
      </c>
      <c r="V820" s="1"/>
      <c r="W820" s="436"/>
      <c r="X820" s="79">
        <f t="shared" si="276"/>
        <v>0</v>
      </c>
      <c r="Y820" s="1"/>
      <c r="Z820" s="436"/>
      <c r="AA820" s="79">
        <f t="shared" si="277"/>
        <v>0</v>
      </c>
    </row>
    <row r="821" spans="1:27" customFormat="1" ht="17.25" customHeight="1">
      <c r="A821" s="1"/>
      <c r="B821" s="231">
        <v>9781917280754</v>
      </c>
      <c r="C821" s="240" t="s">
        <v>2437</v>
      </c>
      <c r="D821" s="208" t="s">
        <v>1268</v>
      </c>
      <c r="E821" s="93" t="s">
        <v>56</v>
      </c>
      <c r="F821" s="233" t="s">
        <v>216</v>
      </c>
      <c r="G821" s="238" t="s">
        <v>2438</v>
      </c>
      <c r="H821" s="418"/>
      <c r="I821" s="263">
        <v>9.9499999999999993</v>
      </c>
      <c r="J821" s="405"/>
      <c r="K821" s="76">
        <f t="shared" si="271"/>
        <v>9.9499999999999993</v>
      </c>
      <c r="L821" s="77">
        <f t="shared" si="272"/>
        <v>0</v>
      </c>
      <c r="M821" s="432">
        <v>0</v>
      </c>
      <c r="N821" s="78">
        <f t="shared" si="273"/>
        <v>0</v>
      </c>
      <c r="O821" s="434"/>
      <c r="P821" s="1"/>
      <c r="Q821" s="436"/>
      <c r="R821" s="79">
        <f t="shared" si="274"/>
        <v>0</v>
      </c>
      <c r="S821" s="1"/>
      <c r="T821" s="436"/>
      <c r="U821" s="79">
        <f t="shared" si="275"/>
        <v>0</v>
      </c>
      <c r="V821" s="1"/>
      <c r="W821" s="436"/>
      <c r="X821" s="79">
        <f t="shared" si="276"/>
        <v>0</v>
      </c>
      <c r="Y821" s="1"/>
      <c r="Z821" s="436"/>
      <c r="AA821" s="79">
        <f t="shared" si="277"/>
        <v>0</v>
      </c>
    </row>
    <row r="822" spans="1:27" customFormat="1" ht="17.25" customHeight="1">
      <c r="A822" s="1"/>
      <c r="B822" s="91">
        <v>9781917848770</v>
      </c>
      <c r="C822" s="30" t="s">
        <v>2439</v>
      </c>
      <c r="D822" s="208" t="s">
        <v>1268</v>
      </c>
      <c r="E822" s="29" t="s">
        <v>56</v>
      </c>
      <c r="F822" s="93" t="s">
        <v>1534</v>
      </c>
      <c r="G822" s="236" t="s">
        <v>2440</v>
      </c>
      <c r="H822" s="418"/>
      <c r="I822" s="260">
        <v>7.5</v>
      </c>
      <c r="J822" s="405"/>
      <c r="K822" s="76">
        <f t="shared" si="271"/>
        <v>7.5</v>
      </c>
      <c r="L822" s="77">
        <f t="shared" si="272"/>
        <v>0</v>
      </c>
      <c r="M822" s="432">
        <v>0</v>
      </c>
      <c r="N822" s="78">
        <f t="shared" si="273"/>
        <v>0</v>
      </c>
      <c r="O822" s="434"/>
      <c r="P822" s="1"/>
      <c r="Q822" s="436"/>
      <c r="R822" s="79">
        <f t="shared" si="274"/>
        <v>0</v>
      </c>
      <c r="S822" s="1"/>
      <c r="T822" s="436"/>
      <c r="U822" s="79">
        <f t="shared" si="275"/>
        <v>0</v>
      </c>
      <c r="V822" s="1"/>
      <c r="W822" s="436"/>
      <c r="X822" s="79">
        <f t="shared" si="276"/>
        <v>0</v>
      </c>
      <c r="Y822" s="1"/>
      <c r="Z822" s="436"/>
      <c r="AA822" s="79">
        <f t="shared" si="277"/>
        <v>0</v>
      </c>
    </row>
    <row r="823" spans="1:27" customFormat="1" ht="17.25" customHeight="1">
      <c r="A823" s="1"/>
      <c r="B823" s="232">
        <v>9781789278187</v>
      </c>
      <c r="C823" s="240" t="s">
        <v>2441</v>
      </c>
      <c r="D823" s="208" t="s">
        <v>1268</v>
      </c>
      <c r="E823" s="93" t="s">
        <v>54</v>
      </c>
      <c r="F823" s="233" t="s">
        <v>235</v>
      </c>
      <c r="G823" s="238" t="s">
        <v>2442</v>
      </c>
      <c r="H823" s="418"/>
      <c r="I823" s="263">
        <v>44.9</v>
      </c>
      <c r="J823" s="405"/>
      <c r="K823" s="76">
        <f t="shared" si="271"/>
        <v>44.9</v>
      </c>
      <c r="L823" s="77">
        <f t="shared" si="272"/>
        <v>0</v>
      </c>
      <c r="M823" s="432">
        <v>0</v>
      </c>
      <c r="N823" s="78">
        <f t="shared" si="273"/>
        <v>0</v>
      </c>
      <c r="O823" s="434"/>
      <c r="P823" s="1"/>
      <c r="Q823" s="436"/>
      <c r="R823" s="79">
        <f t="shared" si="274"/>
        <v>0</v>
      </c>
      <c r="S823" s="1"/>
      <c r="T823" s="436"/>
      <c r="U823" s="79">
        <f t="shared" si="275"/>
        <v>0</v>
      </c>
      <c r="V823" s="1"/>
      <c r="W823" s="436"/>
      <c r="X823" s="79">
        <f t="shared" si="276"/>
        <v>0</v>
      </c>
      <c r="Y823" s="1"/>
      <c r="Z823" s="436"/>
      <c r="AA823" s="79">
        <f t="shared" si="277"/>
        <v>0</v>
      </c>
    </row>
    <row r="824" spans="1:27" customFormat="1" ht="17.25" customHeight="1">
      <c r="A824" s="1"/>
      <c r="B824" s="232">
        <v>9781780902012</v>
      </c>
      <c r="C824" s="240" t="s">
        <v>2443</v>
      </c>
      <c r="D824" s="208" t="s">
        <v>1268</v>
      </c>
      <c r="E824" s="93" t="s">
        <v>56</v>
      </c>
      <c r="F824" s="233" t="s">
        <v>235</v>
      </c>
      <c r="G824" s="238" t="s">
        <v>2444</v>
      </c>
      <c r="H824" s="418"/>
      <c r="I824" s="263">
        <v>45.5</v>
      </c>
      <c r="J824" s="405"/>
      <c r="K824" s="76">
        <f t="shared" si="271"/>
        <v>45.5</v>
      </c>
      <c r="L824" s="77">
        <f t="shared" si="272"/>
        <v>0</v>
      </c>
      <c r="M824" s="432">
        <v>0</v>
      </c>
      <c r="N824" s="78">
        <f t="shared" si="273"/>
        <v>0</v>
      </c>
      <c r="O824" s="434"/>
      <c r="P824" s="1"/>
      <c r="Q824" s="436"/>
      <c r="R824" s="79">
        <f t="shared" si="274"/>
        <v>0</v>
      </c>
      <c r="S824" s="1"/>
      <c r="T824" s="436"/>
      <c r="U824" s="79">
        <f t="shared" si="275"/>
        <v>0</v>
      </c>
      <c r="V824" s="1"/>
      <c r="W824" s="436"/>
      <c r="X824" s="79">
        <f t="shared" si="276"/>
        <v>0</v>
      </c>
      <c r="Y824" s="1"/>
      <c r="Z824" s="436"/>
      <c r="AA824" s="79">
        <f t="shared" si="277"/>
        <v>0</v>
      </c>
    </row>
    <row r="825" spans="1:27" customFormat="1" ht="17.25" customHeight="1">
      <c r="A825" s="1"/>
      <c r="B825" s="232">
        <v>9781847419217</v>
      </c>
      <c r="C825" s="240" t="s">
        <v>2445</v>
      </c>
      <c r="D825" s="208" t="s">
        <v>1268</v>
      </c>
      <c r="E825" s="93" t="s">
        <v>56</v>
      </c>
      <c r="F825" s="233" t="s">
        <v>235</v>
      </c>
      <c r="G825" s="238" t="s">
        <v>2446</v>
      </c>
      <c r="H825" s="418"/>
      <c r="I825" s="263">
        <v>25.5</v>
      </c>
      <c r="J825" s="405"/>
      <c r="K825" s="76">
        <f t="shared" si="271"/>
        <v>25.5</v>
      </c>
      <c r="L825" s="77">
        <f t="shared" si="272"/>
        <v>0</v>
      </c>
      <c r="M825" s="432">
        <v>0</v>
      </c>
      <c r="N825" s="78">
        <f t="shared" si="273"/>
        <v>0</v>
      </c>
      <c r="O825" s="434"/>
      <c r="P825" s="1"/>
      <c r="Q825" s="436"/>
      <c r="R825" s="79">
        <f t="shared" si="274"/>
        <v>0</v>
      </c>
      <c r="S825" s="1"/>
      <c r="T825" s="436"/>
      <c r="U825" s="79">
        <f t="shared" si="275"/>
        <v>0</v>
      </c>
      <c r="V825" s="1"/>
      <c r="W825" s="436"/>
      <c r="X825" s="79">
        <f t="shared" si="276"/>
        <v>0</v>
      </c>
      <c r="Y825" s="1"/>
      <c r="Z825" s="436"/>
      <c r="AA825" s="79">
        <f t="shared" si="277"/>
        <v>0</v>
      </c>
    </row>
    <row r="826" spans="1:27" customFormat="1" ht="17.25" customHeight="1">
      <c r="A826" s="1"/>
      <c r="B826" s="232">
        <v>9781847415691</v>
      </c>
      <c r="C826" s="240" t="s">
        <v>2447</v>
      </c>
      <c r="D826" s="208" t="s">
        <v>1268</v>
      </c>
      <c r="E826" s="93" t="s">
        <v>56</v>
      </c>
      <c r="F826" s="233" t="s">
        <v>235</v>
      </c>
      <c r="G826" s="238" t="s">
        <v>2448</v>
      </c>
      <c r="H826" s="418"/>
      <c r="I826" s="263">
        <v>31</v>
      </c>
      <c r="J826" s="405"/>
      <c r="K826" s="76">
        <f t="shared" si="271"/>
        <v>31</v>
      </c>
      <c r="L826" s="77">
        <f t="shared" si="272"/>
        <v>0</v>
      </c>
      <c r="M826" s="432">
        <v>0</v>
      </c>
      <c r="N826" s="78">
        <f t="shared" si="273"/>
        <v>0</v>
      </c>
      <c r="O826" s="434"/>
      <c r="P826" s="1"/>
      <c r="Q826" s="436"/>
      <c r="R826" s="79">
        <f t="shared" si="274"/>
        <v>0</v>
      </c>
      <c r="S826" s="1"/>
      <c r="T826" s="436"/>
      <c r="U826" s="79">
        <f t="shared" si="275"/>
        <v>0</v>
      </c>
      <c r="V826" s="1"/>
      <c r="W826" s="436"/>
      <c r="X826" s="79">
        <f t="shared" si="276"/>
        <v>0</v>
      </c>
      <c r="Y826" s="1"/>
      <c r="Z826" s="436"/>
      <c r="AA826" s="79">
        <f t="shared" si="277"/>
        <v>0</v>
      </c>
    </row>
    <row r="827" spans="1:27" customFormat="1" ht="17.25" customHeight="1">
      <c r="A827" s="1"/>
      <c r="B827" s="232">
        <v>9781847412423</v>
      </c>
      <c r="C827" s="240" t="s">
        <v>2449</v>
      </c>
      <c r="D827" s="208" t="s">
        <v>1268</v>
      </c>
      <c r="E827" s="93" t="s">
        <v>56</v>
      </c>
      <c r="F827" s="233" t="s">
        <v>235</v>
      </c>
      <c r="G827" s="238" t="s">
        <v>2450</v>
      </c>
      <c r="H827" s="418"/>
      <c r="I827" s="263">
        <v>30</v>
      </c>
      <c r="J827" s="405"/>
      <c r="K827" s="76">
        <f t="shared" si="271"/>
        <v>30</v>
      </c>
      <c r="L827" s="77">
        <f t="shared" si="272"/>
        <v>0</v>
      </c>
      <c r="M827" s="432">
        <v>0</v>
      </c>
      <c r="N827" s="78">
        <f t="shared" si="273"/>
        <v>0</v>
      </c>
      <c r="O827" s="434"/>
      <c r="P827" s="1"/>
      <c r="Q827" s="436"/>
      <c r="R827" s="79">
        <f t="shared" si="274"/>
        <v>0</v>
      </c>
      <c r="S827" s="1"/>
      <c r="T827" s="436"/>
      <c r="U827" s="79">
        <f t="shared" si="275"/>
        <v>0</v>
      </c>
      <c r="V827" s="1"/>
      <c r="W827" s="436"/>
      <c r="X827" s="79">
        <f t="shared" si="276"/>
        <v>0</v>
      </c>
      <c r="Y827" s="1"/>
      <c r="Z827" s="436"/>
      <c r="AA827" s="79">
        <f t="shared" si="277"/>
        <v>0</v>
      </c>
    </row>
    <row r="828" spans="1:27" customFormat="1" ht="17.25" customHeight="1">
      <c r="A828" s="1"/>
      <c r="B828" s="232">
        <v>9780861215201</v>
      </c>
      <c r="C828" s="240" t="s">
        <v>2451</v>
      </c>
      <c r="D828" s="208" t="s">
        <v>1268</v>
      </c>
      <c r="E828" s="93" t="s">
        <v>56</v>
      </c>
      <c r="F828" s="233" t="s">
        <v>235</v>
      </c>
      <c r="G828" s="238" t="s">
        <v>2452</v>
      </c>
      <c r="H828" s="418"/>
      <c r="I828" s="263">
        <v>7</v>
      </c>
      <c r="J828" s="405"/>
      <c r="K828" s="76">
        <f t="shared" si="271"/>
        <v>7</v>
      </c>
      <c r="L828" s="77">
        <f t="shared" si="272"/>
        <v>0</v>
      </c>
      <c r="M828" s="432">
        <v>0</v>
      </c>
      <c r="N828" s="78">
        <f t="shared" si="273"/>
        <v>0</v>
      </c>
      <c r="O828" s="434"/>
      <c r="P828" s="1"/>
      <c r="Q828" s="436"/>
      <c r="R828" s="79">
        <f t="shared" si="274"/>
        <v>0</v>
      </c>
      <c r="S828" s="1"/>
      <c r="T828" s="436"/>
      <c r="U828" s="79">
        <f t="shared" si="275"/>
        <v>0</v>
      </c>
      <c r="V828" s="1"/>
      <c r="W828" s="436"/>
      <c r="X828" s="79">
        <f t="shared" si="276"/>
        <v>0</v>
      </c>
      <c r="Y828" s="1"/>
      <c r="Z828" s="436"/>
      <c r="AA828" s="79">
        <f t="shared" si="277"/>
        <v>0</v>
      </c>
    </row>
    <row r="829" spans="1:27" customFormat="1" ht="17.25" customHeight="1">
      <c r="A829" s="1"/>
      <c r="B829" s="71">
        <v>9780717148752</v>
      </c>
      <c r="C829" s="33" t="s">
        <v>2453</v>
      </c>
      <c r="D829" s="208" t="s">
        <v>1268</v>
      </c>
      <c r="E829" s="265"/>
      <c r="F829" s="73" t="s">
        <v>254</v>
      </c>
      <c r="G829" s="265"/>
      <c r="H829" s="418"/>
      <c r="I829" s="150">
        <v>9.99</v>
      </c>
      <c r="J829" s="405"/>
      <c r="K829" s="76">
        <f t="shared" si="271"/>
        <v>9.99</v>
      </c>
      <c r="L829" s="77">
        <f t="shared" si="272"/>
        <v>0</v>
      </c>
      <c r="M829" s="432">
        <v>0</v>
      </c>
      <c r="N829" s="78">
        <f t="shared" si="273"/>
        <v>0</v>
      </c>
      <c r="O829" s="434"/>
      <c r="P829" s="1"/>
      <c r="Q829" s="436"/>
      <c r="R829" s="79">
        <f t="shared" si="274"/>
        <v>0</v>
      </c>
      <c r="S829" s="1"/>
      <c r="T829" s="436"/>
      <c r="U829" s="79">
        <f t="shared" si="275"/>
        <v>0</v>
      </c>
      <c r="V829" s="1"/>
      <c r="W829" s="436"/>
      <c r="X829" s="79">
        <f t="shared" si="276"/>
        <v>0</v>
      </c>
      <c r="Y829" s="1"/>
      <c r="Z829" s="436"/>
      <c r="AA829" s="79">
        <f t="shared" si="277"/>
        <v>0</v>
      </c>
    </row>
    <row r="830" spans="1:27" customFormat="1" ht="17.25" customHeight="1">
      <c r="A830" s="1"/>
      <c r="B830" s="231">
        <v>9781912514748</v>
      </c>
      <c r="C830" s="237" t="s">
        <v>1295</v>
      </c>
      <c r="D830" s="208" t="s">
        <v>1268</v>
      </c>
      <c r="E830" s="238" t="s">
        <v>56</v>
      </c>
      <c r="F830" s="238" t="s">
        <v>1663</v>
      </c>
      <c r="G830" s="238" t="s">
        <v>1296</v>
      </c>
      <c r="H830" s="418"/>
      <c r="I830" s="266">
        <v>12.99</v>
      </c>
      <c r="J830" s="405"/>
      <c r="K830" s="76">
        <f t="shared" si="271"/>
        <v>12.99</v>
      </c>
      <c r="L830" s="77">
        <f t="shared" si="272"/>
        <v>0</v>
      </c>
      <c r="M830" s="432">
        <v>0</v>
      </c>
      <c r="N830" s="78">
        <f t="shared" si="273"/>
        <v>0</v>
      </c>
      <c r="O830" s="434"/>
      <c r="P830" s="1"/>
      <c r="Q830" s="436"/>
      <c r="R830" s="79">
        <f t="shared" si="274"/>
        <v>0</v>
      </c>
      <c r="S830" s="1"/>
      <c r="T830" s="436"/>
      <c r="U830" s="79">
        <f t="shared" si="275"/>
        <v>0</v>
      </c>
      <c r="V830" s="1"/>
      <c r="W830" s="436"/>
      <c r="X830" s="79">
        <f t="shared" si="276"/>
        <v>0</v>
      </c>
      <c r="Y830" s="1"/>
      <c r="Z830" s="436"/>
      <c r="AA830" s="79">
        <f t="shared" si="277"/>
        <v>0</v>
      </c>
    </row>
    <row r="831" spans="1:27" customFormat="1" ht="17.25" customHeight="1">
      <c r="A831" s="1"/>
      <c r="B831" s="231"/>
      <c r="C831" s="237" t="s">
        <v>283</v>
      </c>
      <c r="D831" s="286" t="s">
        <v>1268</v>
      </c>
      <c r="E831" s="238" t="s">
        <v>1840</v>
      </c>
      <c r="F831" s="238" t="s">
        <v>1428</v>
      </c>
      <c r="G831" s="238"/>
      <c r="H831" s="419"/>
      <c r="I831" s="266">
        <v>9.5</v>
      </c>
      <c r="J831" s="405"/>
      <c r="K831" s="76">
        <f t="shared" si="271"/>
        <v>9.5</v>
      </c>
      <c r="L831" s="77">
        <f t="shared" si="272"/>
        <v>0</v>
      </c>
      <c r="M831" s="432">
        <v>0</v>
      </c>
      <c r="N831" s="78">
        <f t="shared" si="273"/>
        <v>0</v>
      </c>
      <c r="O831" s="434"/>
      <c r="P831" s="1"/>
      <c r="Q831" s="436"/>
      <c r="R831" s="79">
        <f t="shared" si="274"/>
        <v>0</v>
      </c>
      <c r="S831" s="1"/>
      <c r="T831" s="436"/>
      <c r="U831" s="79">
        <f t="shared" si="275"/>
        <v>0</v>
      </c>
      <c r="V831" s="1"/>
      <c r="W831" s="436"/>
      <c r="X831" s="79">
        <f t="shared" si="276"/>
        <v>0</v>
      </c>
      <c r="Y831" s="1"/>
      <c r="Z831" s="436"/>
      <c r="AA831" s="79">
        <f t="shared" si="277"/>
        <v>0</v>
      </c>
    </row>
    <row r="832" spans="1:27" s="417" customFormat="1" ht="17.25" customHeight="1">
      <c r="A832" s="463"/>
      <c r="B832" s="464"/>
      <c r="C832" s="400" t="s">
        <v>2454</v>
      </c>
      <c r="D832" s="400"/>
      <c r="E832" s="401"/>
      <c r="F832" s="402"/>
      <c r="G832" s="402"/>
      <c r="H832" s="403"/>
      <c r="I832" s="404"/>
      <c r="J832" s="405"/>
      <c r="K832" s="465">
        <f t="shared" si="271"/>
        <v>0</v>
      </c>
      <c r="L832" s="466">
        <f t="shared" si="272"/>
        <v>0</v>
      </c>
      <c r="M832" s="432">
        <v>0</v>
      </c>
      <c r="N832" s="467">
        <f t="shared" si="273"/>
        <v>0</v>
      </c>
      <c r="O832" s="434"/>
      <c r="P832" s="463"/>
      <c r="Q832" s="436"/>
      <c r="R832" s="468">
        <f t="shared" si="274"/>
        <v>0</v>
      </c>
      <c r="S832" s="463"/>
      <c r="T832" s="436"/>
      <c r="U832" s="468">
        <f t="shared" si="275"/>
        <v>0</v>
      </c>
      <c r="V832" s="463"/>
      <c r="W832" s="436"/>
      <c r="X832" s="468">
        <f t="shared" si="276"/>
        <v>0</v>
      </c>
      <c r="Y832" s="463"/>
      <c r="Z832" s="436"/>
      <c r="AA832" s="468">
        <f t="shared" si="277"/>
        <v>0</v>
      </c>
    </row>
    <row r="833" spans="1:27" s="417" customFormat="1" ht="17.25" customHeight="1">
      <c r="A833" s="463"/>
      <c r="B833" s="464"/>
      <c r="C833" s="469"/>
      <c r="D833" s="470"/>
      <c r="E833" s="401"/>
      <c r="F833" s="471"/>
      <c r="G833" s="402"/>
      <c r="H833" s="418"/>
      <c r="I833" s="472"/>
      <c r="J833" s="405"/>
      <c r="K833" s="465">
        <f t="shared" si="271"/>
        <v>0</v>
      </c>
      <c r="L833" s="466">
        <f t="shared" si="272"/>
        <v>0</v>
      </c>
      <c r="M833" s="432">
        <v>0</v>
      </c>
      <c r="N833" s="467">
        <f t="shared" si="273"/>
        <v>0</v>
      </c>
      <c r="O833" s="434"/>
      <c r="P833" s="463"/>
      <c r="Q833" s="436"/>
      <c r="R833" s="468">
        <f t="shared" si="274"/>
        <v>0</v>
      </c>
      <c r="S833" s="463"/>
      <c r="T833" s="436"/>
      <c r="U833" s="468">
        <f t="shared" si="275"/>
        <v>0</v>
      </c>
      <c r="V833" s="463"/>
      <c r="W833" s="436"/>
      <c r="X833" s="468">
        <f t="shared" si="276"/>
        <v>0</v>
      </c>
      <c r="Y833" s="463"/>
      <c r="Z833" s="436"/>
      <c r="AA833" s="468">
        <f t="shared" si="277"/>
        <v>0</v>
      </c>
    </row>
    <row r="834" spans="1:27" s="417" customFormat="1" ht="17.25" customHeight="1">
      <c r="A834" s="463"/>
      <c r="B834" s="464"/>
      <c r="C834" s="473"/>
      <c r="D834" s="470"/>
      <c r="E834" s="401"/>
      <c r="F834" s="471"/>
      <c r="G834" s="402"/>
      <c r="H834" s="418"/>
      <c r="I834" s="472"/>
      <c r="J834" s="405"/>
      <c r="K834" s="465">
        <f t="shared" si="271"/>
        <v>0</v>
      </c>
      <c r="L834" s="466">
        <f t="shared" si="272"/>
        <v>0</v>
      </c>
      <c r="M834" s="432">
        <v>0</v>
      </c>
      <c r="N834" s="467">
        <f t="shared" si="273"/>
        <v>0</v>
      </c>
      <c r="O834" s="434"/>
      <c r="P834" s="463"/>
      <c r="Q834" s="436"/>
      <c r="R834" s="468">
        <f t="shared" si="274"/>
        <v>0</v>
      </c>
      <c r="S834" s="463"/>
      <c r="T834" s="436"/>
      <c r="U834" s="468">
        <f t="shared" si="275"/>
        <v>0</v>
      </c>
      <c r="V834" s="463"/>
      <c r="W834" s="436"/>
      <c r="X834" s="468">
        <f t="shared" si="276"/>
        <v>0</v>
      </c>
      <c r="Y834" s="463"/>
      <c r="Z834" s="436"/>
      <c r="AA834" s="468">
        <f t="shared" si="277"/>
        <v>0</v>
      </c>
    </row>
    <row r="835" spans="1:27" s="417" customFormat="1" ht="17.25" customHeight="1">
      <c r="A835" s="463"/>
      <c r="B835" s="480"/>
      <c r="C835" s="481"/>
      <c r="D835" s="470"/>
      <c r="E835" s="482"/>
      <c r="F835" s="483"/>
      <c r="G835" s="484"/>
      <c r="H835" s="422"/>
      <c r="I835" s="485"/>
      <c r="J835" s="431"/>
      <c r="K835" s="486">
        <f t="shared" si="271"/>
        <v>0</v>
      </c>
      <c r="L835" s="487">
        <f t="shared" si="272"/>
        <v>0</v>
      </c>
      <c r="M835" s="432">
        <v>0</v>
      </c>
      <c r="N835" s="488">
        <f t="shared" si="273"/>
        <v>0</v>
      </c>
      <c r="O835" s="435"/>
      <c r="P835" s="463"/>
      <c r="Q835" s="436"/>
      <c r="R835" s="468">
        <f t="shared" si="274"/>
        <v>0</v>
      </c>
      <c r="S835" s="463"/>
      <c r="T835" s="436"/>
      <c r="U835" s="468">
        <f t="shared" si="275"/>
        <v>0</v>
      </c>
      <c r="V835" s="463"/>
      <c r="W835" s="436"/>
      <c r="X835" s="468">
        <f t="shared" si="276"/>
        <v>0</v>
      </c>
      <c r="Y835" s="463"/>
      <c r="Z835" s="436"/>
      <c r="AA835" s="468">
        <f t="shared" si="277"/>
        <v>0</v>
      </c>
    </row>
    <row r="836" spans="1:27" customFormat="1" ht="17.399999999999999" customHeight="1">
      <c r="A836" s="1"/>
      <c r="B836" s="100"/>
      <c r="C836" s="132" t="s">
        <v>284</v>
      </c>
      <c r="D836" s="133"/>
      <c r="E836" s="97"/>
      <c r="F836" s="98"/>
      <c r="G836" s="99"/>
      <c r="H836" s="198"/>
      <c r="I836" s="101"/>
      <c r="J836" s="102"/>
      <c r="K836" s="103"/>
      <c r="L836" s="104"/>
      <c r="M836" s="105"/>
      <c r="N836" s="105"/>
      <c r="O836" s="100"/>
      <c r="P836" s="1"/>
      <c r="Q836" s="219"/>
      <c r="R836" s="221"/>
      <c r="U836" s="222"/>
      <c r="X836" s="222"/>
      <c r="AA836" s="222"/>
    </row>
    <row r="837" spans="1:27" customFormat="1" ht="17.25" customHeight="1">
      <c r="A837" s="1"/>
      <c r="B837" s="134" t="s">
        <v>2455</v>
      </c>
      <c r="C837" s="135"/>
      <c r="D837" s="136"/>
      <c r="E837" s="136"/>
      <c r="F837" s="135"/>
      <c r="G837" s="135"/>
      <c r="H837" s="112">
        <f>SUM(H815:H836)</f>
        <v>0</v>
      </c>
      <c r="I837" s="244"/>
      <c r="J837" s="114"/>
      <c r="K837" s="114"/>
      <c r="L837" s="115">
        <f>SUM(L815:L836)</f>
        <v>0</v>
      </c>
      <c r="M837" s="153"/>
      <c r="N837" s="117">
        <f>SUM(N815:N836)</f>
        <v>0</v>
      </c>
      <c r="O837" s="71"/>
      <c r="P837" s="1"/>
      <c r="Q837" s="219"/>
      <c r="R837" s="221"/>
      <c r="U837" s="222"/>
      <c r="X837" s="222"/>
      <c r="AA837" s="222"/>
    </row>
    <row r="838" spans="1:27" customFormat="1" ht="17.25" customHeight="1">
      <c r="A838" s="1"/>
      <c r="B838" s="120"/>
      <c r="C838" s="157"/>
      <c r="D838" s="157"/>
      <c r="E838" s="123"/>
      <c r="F838" s="157"/>
      <c r="G838" s="157"/>
      <c r="H838" s="120"/>
      <c r="I838" s="220"/>
      <c r="J838" s="4"/>
      <c r="K838" s="4"/>
      <c r="L838" s="4"/>
      <c r="M838" s="128"/>
      <c r="N838" s="128"/>
      <c r="O838" s="157"/>
      <c r="P838" s="1"/>
      <c r="Q838" s="219"/>
      <c r="R838" s="221"/>
      <c r="U838" s="222"/>
      <c r="X838" s="222"/>
      <c r="AA838" s="222"/>
    </row>
    <row r="839" spans="1:27" customFormat="1" ht="30" customHeight="1">
      <c r="A839" s="1"/>
      <c r="B839" s="387" t="s">
        <v>2456</v>
      </c>
      <c r="C839" s="371"/>
      <c r="D839" s="371"/>
      <c r="E839" s="371"/>
      <c r="F839" s="371"/>
      <c r="G839" s="371"/>
      <c r="H839" s="371"/>
      <c r="I839" s="371"/>
      <c r="J839" s="371"/>
      <c r="K839" s="371"/>
      <c r="L839" s="371"/>
      <c r="M839" s="371"/>
      <c r="N839" s="371"/>
      <c r="O839" s="372"/>
      <c r="P839" s="1"/>
      <c r="Q839" s="219"/>
      <c r="R839" s="221"/>
      <c r="U839" s="222"/>
      <c r="X839" s="222"/>
      <c r="AA839" s="222"/>
    </row>
    <row r="840" spans="1:27" customFormat="1" ht="30" customHeight="1">
      <c r="A840" s="15"/>
      <c r="B840" s="144" t="s">
        <v>78</v>
      </c>
      <c r="C840" s="28" t="s">
        <v>79</v>
      </c>
      <c r="D840" s="28" t="s">
        <v>80</v>
      </c>
      <c r="E840" s="28" t="s">
        <v>81</v>
      </c>
      <c r="F840" s="145" t="s">
        <v>82</v>
      </c>
      <c r="G840" s="28" t="s">
        <v>83</v>
      </c>
      <c r="H840" s="146" t="s">
        <v>84</v>
      </c>
      <c r="I840" s="147" t="s">
        <v>85</v>
      </c>
      <c r="J840" s="148" t="s">
        <v>86</v>
      </c>
      <c r="K840" s="148" t="s">
        <v>87</v>
      </c>
      <c r="L840" s="148" t="s">
        <v>88</v>
      </c>
      <c r="M840" s="149" t="s">
        <v>89</v>
      </c>
      <c r="N840" s="149" t="s">
        <v>90</v>
      </c>
      <c r="O840" s="28" t="s">
        <v>91</v>
      </c>
      <c r="P840" s="15"/>
      <c r="Q840" s="385" t="s">
        <v>92</v>
      </c>
      <c r="R840" s="379"/>
      <c r="S840" s="15"/>
      <c r="T840" s="385" t="s">
        <v>93</v>
      </c>
      <c r="U840" s="379"/>
      <c r="V840" s="15"/>
      <c r="W840" s="385" t="s">
        <v>94</v>
      </c>
      <c r="X840" s="379"/>
      <c r="Y840" s="15"/>
      <c r="Z840" s="386" t="s">
        <v>95</v>
      </c>
      <c r="AA840" s="379"/>
    </row>
    <row r="841" spans="1:27" customFormat="1" ht="17.25" customHeight="1">
      <c r="A841" s="1"/>
      <c r="B841" s="231">
        <v>9781916832961</v>
      </c>
      <c r="C841" s="237" t="s">
        <v>2457</v>
      </c>
      <c r="D841" s="238" t="s">
        <v>1336</v>
      </c>
      <c r="E841" s="238" t="s">
        <v>54</v>
      </c>
      <c r="F841" s="238" t="s">
        <v>216</v>
      </c>
      <c r="G841" s="238" t="s">
        <v>2458</v>
      </c>
      <c r="H841" s="420"/>
      <c r="I841" s="266">
        <v>15.5</v>
      </c>
      <c r="J841" s="405"/>
      <c r="K841" s="76">
        <f t="shared" ref="K841:K845" si="278">I841-(I841*J841)</f>
        <v>15.5</v>
      </c>
      <c r="L841" s="77">
        <f t="shared" ref="L841:L845" si="279">K841*H841</f>
        <v>0</v>
      </c>
      <c r="M841" s="432">
        <v>0</v>
      </c>
      <c r="N841" s="78">
        <f t="shared" ref="N841:N845" si="280">L841+(L841*M841)</f>
        <v>0</v>
      </c>
      <c r="O841" s="434"/>
      <c r="P841" s="1"/>
      <c r="Q841" s="436"/>
      <c r="R841" s="79">
        <f t="shared" ref="R841:R845" si="281">IF(Q841="YES",$H841,0)</f>
        <v>0</v>
      </c>
      <c r="S841" s="1"/>
      <c r="T841" s="436"/>
      <c r="U841" s="79">
        <f t="shared" ref="U841:U845" si="282">IF(T841="YES",$H841,0)</f>
        <v>0</v>
      </c>
      <c r="V841" s="1"/>
      <c r="W841" s="436"/>
      <c r="X841" s="79">
        <f t="shared" ref="X841:X845" si="283">IF(W841="YES",$H841,0)</f>
        <v>0</v>
      </c>
      <c r="Y841" s="1"/>
      <c r="Z841" s="436"/>
      <c r="AA841" s="79">
        <f t="shared" ref="AA841:AA845" si="284">IF(Z841="YES",$H841,0)</f>
        <v>0</v>
      </c>
    </row>
    <row r="842" spans="1:27" customFormat="1" ht="17.25" customHeight="1">
      <c r="A842" s="1"/>
      <c r="B842" s="231">
        <v>9781916832978</v>
      </c>
      <c r="C842" s="237" t="s">
        <v>2459</v>
      </c>
      <c r="D842" s="238" t="s">
        <v>1336</v>
      </c>
      <c r="E842" s="238" t="s">
        <v>54</v>
      </c>
      <c r="F842" s="238" t="s">
        <v>216</v>
      </c>
      <c r="G842" s="238" t="s">
        <v>2460</v>
      </c>
      <c r="H842" s="420"/>
      <c r="I842" s="266">
        <v>15.5</v>
      </c>
      <c r="J842" s="405"/>
      <c r="K842" s="76">
        <f t="shared" si="278"/>
        <v>15.5</v>
      </c>
      <c r="L842" s="77">
        <f t="shared" si="279"/>
        <v>0</v>
      </c>
      <c r="M842" s="432">
        <v>0</v>
      </c>
      <c r="N842" s="78">
        <f t="shared" si="280"/>
        <v>0</v>
      </c>
      <c r="O842" s="434"/>
      <c r="P842" s="1"/>
      <c r="Q842" s="436"/>
      <c r="R842" s="79">
        <f t="shared" si="281"/>
        <v>0</v>
      </c>
      <c r="S842" s="1"/>
      <c r="T842" s="436"/>
      <c r="U842" s="79">
        <f t="shared" si="282"/>
        <v>0</v>
      </c>
      <c r="V842" s="1"/>
      <c r="W842" s="436"/>
      <c r="X842" s="79">
        <f t="shared" si="283"/>
        <v>0</v>
      </c>
      <c r="Y842" s="1"/>
      <c r="Z842" s="436"/>
      <c r="AA842" s="79">
        <f t="shared" si="284"/>
        <v>0</v>
      </c>
    </row>
    <row r="843" spans="1:27" customFormat="1" ht="17.25" customHeight="1">
      <c r="A843" s="1"/>
      <c r="B843" s="231">
        <v>9781789272550</v>
      </c>
      <c r="C843" s="237" t="s">
        <v>2461</v>
      </c>
      <c r="D843" s="238" t="s">
        <v>1336</v>
      </c>
      <c r="E843" s="238" t="s">
        <v>54</v>
      </c>
      <c r="F843" s="238" t="s">
        <v>235</v>
      </c>
      <c r="G843" s="238" t="s">
        <v>2462</v>
      </c>
      <c r="H843" s="420"/>
      <c r="I843" s="266">
        <v>28.9</v>
      </c>
      <c r="J843" s="405"/>
      <c r="K843" s="76">
        <f t="shared" si="278"/>
        <v>28.9</v>
      </c>
      <c r="L843" s="77">
        <f t="shared" si="279"/>
        <v>0</v>
      </c>
      <c r="M843" s="432">
        <v>0</v>
      </c>
      <c r="N843" s="78">
        <f t="shared" si="280"/>
        <v>0</v>
      </c>
      <c r="O843" s="434"/>
      <c r="P843" s="1"/>
      <c r="Q843" s="436"/>
      <c r="R843" s="79">
        <f t="shared" si="281"/>
        <v>0</v>
      </c>
      <c r="S843" s="1"/>
      <c r="T843" s="436"/>
      <c r="U843" s="79">
        <f t="shared" si="282"/>
        <v>0</v>
      </c>
      <c r="V843" s="1"/>
      <c r="W843" s="436"/>
      <c r="X843" s="79">
        <f t="shared" si="283"/>
        <v>0</v>
      </c>
      <c r="Y843" s="1"/>
      <c r="Z843" s="436"/>
      <c r="AA843" s="79">
        <f t="shared" si="284"/>
        <v>0</v>
      </c>
    </row>
    <row r="844" spans="1:27" customFormat="1" ht="17.25" customHeight="1">
      <c r="A844" s="1"/>
      <c r="B844" s="238" t="s">
        <v>2463</v>
      </c>
      <c r="C844" s="237" t="s">
        <v>2464</v>
      </c>
      <c r="D844" s="238" t="s">
        <v>1336</v>
      </c>
      <c r="E844" s="238" t="s">
        <v>54</v>
      </c>
      <c r="F844" s="238" t="s">
        <v>1663</v>
      </c>
      <c r="G844" s="238" t="s">
        <v>2465</v>
      </c>
      <c r="H844" s="420"/>
      <c r="I844" s="266">
        <v>28.99</v>
      </c>
      <c r="J844" s="405"/>
      <c r="K844" s="76">
        <f t="shared" si="278"/>
        <v>28.99</v>
      </c>
      <c r="L844" s="77">
        <f t="shared" si="279"/>
        <v>0</v>
      </c>
      <c r="M844" s="432">
        <v>0</v>
      </c>
      <c r="N844" s="78">
        <f t="shared" si="280"/>
        <v>0</v>
      </c>
      <c r="O844" s="434"/>
      <c r="P844" s="1"/>
      <c r="Q844" s="436"/>
      <c r="R844" s="79">
        <f t="shared" si="281"/>
        <v>0</v>
      </c>
      <c r="S844" s="1"/>
      <c r="T844" s="436"/>
      <c r="U844" s="79">
        <f t="shared" si="282"/>
        <v>0</v>
      </c>
      <c r="V844" s="1"/>
      <c r="W844" s="436"/>
      <c r="X844" s="79">
        <f t="shared" si="283"/>
        <v>0</v>
      </c>
      <c r="Y844" s="1"/>
      <c r="Z844" s="436"/>
      <c r="AA844" s="79">
        <f t="shared" si="284"/>
        <v>0</v>
      </c>
    </row>
    <row r="845" spans="1:27" customFormat="1" ht="17.25" customHeight="1">
      <c r="A845" s="1"/>
      <c r="B845" s="231" t="s">
        <v>2466</v>
      </c>
      <c r="C845" s="237" t="s">
        <v>2467</v>
      </c>
      <c r="D845" s="238" t="s">
        <v>1336</v>
      </c>
      <c r="E845" s="238" t="s">
        <v>54</v>
      </c>
      <c r="F845" s="238" t="s">
        <v>1663</v>
      </c>
      <c r="G845" s="238" t="s">
        <v>2468</v>
      </c>
      <c r="H845" s="420"/>
      <c r="I845" s="266">
        <v>24.99</v>
      </c>
      <c r="J845" s="405"/>
      <c r="K845" s="76">
        <f t="shared" si="278"/>
        <v>24.99</v>
      </c>
      <c r="L845" s="77">
        <f t="shared" si="279"/>
        <v>0</v>
      </c>
      <c r="M845" s="432">
        <v>0</v>
      </c>
      <c r="N845" s="78">
        <f t="shared" si="280"/>
        <v>0</v>
      </c>
      <c r="O845" s="434"/>
      <c r="P845" s="1"/>
      <c r="Q845" s="436"/>
      <c r="R845" s="79">
        <f t="shared" si="281"/>
        <v>0</v>
      </c>
      <c r="S845" s="1"/>
      <c r="T845" s="436"/>
      <c r="U845" s="79">
        <f t="shared" si="282"/>
        <v>0</v>
      </c>
      <c r="V845" s="1"/>
      <c r="W845" s="436"/>
      <c r="X845" s="79">
        <f t="shared" si="283"/>
        <v>0</v>
      </c>
      <c r="Y845" s="1"/>
      <c r="Z845" s="436"/>
      <c r="AA845" s="79">
        <f t="shared" si="284"/>
        <v>0</v>
      </c>
    </row>
    <row r="846" spans="1:27" customFormat="1" ht="17.25" customHeight="1">
      <c r="A846" s="1"/>
      <c r="B846" s="231" t="s">
        <v>2469</v>
      </c>
      <c r="C846" s="237" t="s">
        <v>2470</v>
      </c>
      <c r="D846" s="238" t="s">
        <v>1336</v>
      </c>
      <c r="E846" s="238" t="s">
        <v>56</v>
      </c>
      <c r="F846" s="238" t="s">
        <v>1663</v>
      </c>
      <c r="G846" s="238" t="s">
        <v>2471</v>
      </c>
      <c r="H846" s="420"/>
      <c r="I846" s="266">
        <v>5.99</v>
      </c>
      <c r="J846" s="405"/>
      <c r="K846" s="76">
        <f t="shared" ref="K846:K847" si="285">I846-(I846*J846)</f>
        <v>5.99</v>
      </c>
      <c r="L846" s="77">
        <f t="shared" ref="L846:L847" si="286">K846*H846</f>
        <v>0</v>
      </c>
      <c r="M846" s="432">
        <v>0</v>
      </c>
      <c r="N846" s="78">
        <f t="shared" ref="N846:N847" si="287">L846+(L846*M846)</f>
        <v>0</v>
      </c>
      <c r="O846" s="434"/>
      <c r="P846" s="1"/>
      <c r="Q846" s="436"/>
      <c r="R846" s="79">
        <f t="shared" ref="R846:R847" si="288">IF(Q846="YES",$H846,0)</f>
        <v>0</v>
      </c>
      <c r="S846" s="1"/>
      <c r="T846" s="436"/>
      <c r="U846" s="79">
        <f t="shared" ref="U846:U847" si="289">IF(T846="YES",$H846,0)</f>
        <v>0</v>
      </c>
      <c r="V846" s="1"/>
      <c r="W846" s="436"/>
      <c r="X846" s="79">
        <f t="shared" ref="X846:X847" si="290">IF(W846="YES",$H846,0)</f>
        <v>0</v>
      </c>
      <c r="Y846" s="1"/>
      <c r="Z846" s="436"/>
      <c r="AA846" s="79">
        <f t="shared" ref="AA846:AA847" si="291">IF(Z846="YES",$H846,0)</f>
        <v>0</v>
      </c>
    </row>
    <row r="847" spans="1:27" customFormat="1" ht="17.25" customHeight="1">
      <c r="A847" s="1"/>
      <c r="B847" s="91">
        <v>9780957016125</v>
      </c>
      <c r="C847" s="30" t="s">
        <v>2472</v>
      </c>
      <c r="D847" s="29" t="s">
        <v>1336</v>
      </c>
      <c r="E847" s="29" t="s">
        <v>56</v>
      </c>
      <c r="F847" s="93" t="s">
        <v>1460</v>
      </c>
      <c r="G847" s="29">
        <v>9570161</v>
      </c>
      <c r="H847" s="418"/>
      <c r="I847" s="260">
        <v>16.7</v>
      </c>
      <c r="J847" s="405"/>
      <c r="K847" s="76">
        <f t="shared" si="285"/>
        <v>16.7</v>
      </c>
      <c r="L847" s="77">
        <f t="shared" si="286"/>
        <v>0</v>
      </c>
      <c r="M847" s="432">
        <v>0</v>
      </c>
      <c r="N847" s="78">
        <f t="shared" si="287"/>
        <v>0</v>
      </c>
      <c r="O847" s="434"/>
      <c r="P847" s="1"/>
      <c r="Q847" s="436"/>
      <c r="R847" s="79">
        <f t="shared" si="288"/>
        <v>0</v>
      </c>
      <c r="S847" s="1"/>
      <c r="T847" s="436"/>
      <c r="U847" s="79">
        <f t="shared" si="289"/>
        <v>0</v>
      </c>
      <c r="V847" s="1"/>
      <c r="W847" s="436"/>
      <c r="X847" s="79">
        <f t="shared" si="290"/>
        <v>0</v>
      </c>
      <c r="Y847" s="1"/>
      <c r="Z847" s="436"/>
      <c r="AA847" s="79">
        <f t="shared" si="291"/>
        <v>0</v>
      </c>
    </row>
    <row r="848" spans="1:27" customFormat="1" ht="17.25" customHeight="1">
      <c r="A848" s="1"/>
      <c r="B848" s="91">
        <v>9781805160489</v>
      </c>
      <c r="C848" s="30" t="s">
        <v>2473</v>
      </c>
      <c r="D848" s="29" t="s">
        <v>1336</v>
      </c>
      <c r="E848" s="29" t="s">
        <v>56</v>
      </c>
      <c r="F848" s="93" t="s">
        <v>1379</v>
      </c>
      <c r="G848" s="29"/>
      <c r="H848" s="418"/>
      <c r="I848" s="260">
        <v>34.950000000000003</v>
      </c>
      <c r="J848" s="405"/>
      <c r="K848" s="76">
        <f t="shared" ref="K847:K855" si="292">I848-(I848*J848)</f>
        <v>34.950000000000003</v>
      </c>
      <c r="L848" s="77">
        <f t="shared" ref="L847:L855" si="293">K848*H848</f>
        <v>0</v>
      </c>
      <c r="M848" s="432">
        <v>0</v>
      </c>
      <c r="N848" s="78">
        <f t="shared" ref="N847:N855" si="294">L848+(L848*M848)</f>
        <v>0</v>
      </c>
      <c r="O848" s="434"/>
      <c r="P848" s="1"/>
      <c r="Q848" s="436"/>
      <c r="R848" s="79">
        <f t="shared" ref="R847:R855" si="295">IF(Q848="YES",$H848,0)</f>
        <v>0</v>
      </c>
      <c r="S848" s="1"/>
      <c r="T848" s="436"/>
      <c r="U848" s="79">
        <f t="shared" ref="U847:U855" si="296">IF(T848="YES",$H848,0)</f>
        <v>0</v>
      </c>
      <c r="V848" s="1"/>
      <c r="W848" s="436"/>
      <c r="X848" s="79">
        <f t="shared" ref="X847:X855" si="297">IF(W848="YES",$H848,0)</f>
        <v>0</v>
      </c>
      <c r="Y848" s="1"/>
      <c r="Z848" s="436"/>
      <c r="AA848" s="79">
        <f t="shared" ref="AA847:AA855" si="298">IF(Z848="YES",$H848,0)</f>
        <v>0</v>
      </c>
    </row>
    <row r="849" spans="1:27" customFormat="1" ht="17.25" customHeight="1">
      <c r="A849" s="1"/>
      <c r="B849" s="91">
        <v>9781805160472</v>
      </c>
      <c r="C849" s="30" t="s">
        <v>2474</v>
      </c>
      <c r="D849" s="29" t="s">
        <v>1336</v>
      </c>
      <c r="E849" s="29" t="s">
        <v>56</v>
      </c>
      <c r="F849" s="93" t="s">
        <v>1379</v>
      </c>
      <c r="G849" s="29"/>
      <c r="H849" s="418"/>
      <c r="I849" s="260">
        <v>5.95</v>
      </c>
      <c r="J849" s="405"/>
      <c r="K849" s="76">
        <f t="shared" si="292"/>
        <v>5.95</v>
      </c>
      <c r="L849" s="77">
        <f t="shared" si="293"/>
        <v>0</v>
      </c>
      <c r="M849" s="432">
        <v>0</v>
      </c>
      <c r="N849" s="78">
        <f t="shared" si="294"/>
        <v>0</v>
      </c>
      <c r="O849" s="434"/>
      <c r="P849" s="1"/>
      <c r="Q849" s="436"/>
      <c r="R849" s="79">
        <f t="shared" si="295"/>
        <v>0</v>
      </c>
      <c r="S849" s="1"/>
      <c r="T849" s="436"/>
      <c r="U849" s="79">
        <f t="shared" si="296"/>
        <v>0</v>
      </c>
      <c r="V849" s="1"/>
      <c r="W849" s="436"/>
      <c r="X849" s="79">
        <f t="shared" si="297"/>
        <v>0</v>
      </c>
      <c r="Y849" s="1"/>
      <c r="Z849" s="436"/>
      <c r="AA849" s="79">
        <f t="shared" si="298"/>
        <v>0</v>
      </c>
    </row>
    <row r="850" spans="1:27" customFormat="1" ht="17.25" customHeight="1">
      <c r="A850" s="1"/>
      <c r="B850" s="91">
        <v>9781805160502</v>
      </c>
      <c r="C850" s="30" t="s">
        <v>2475</v>
      </c>
      <c r="D850" s="29" t="s">
        <v>1336</v>
      </c>
      <c r="E850" s="29" t="s">
        <v>56</v>
      </c>
      <c r="F850" s="93" t="s">
        <v>1379</v>
      </c>
      <c r="G850" s="29"/>
      <c r="H850" s="418"/>
      <c r="I850" s="260">
        <v>34.950000000000003</v>
      </c>
      <c r="J850" s="405"/>
      <c r="K850" s="76">
        <f t="shared" si="292"/>
        <v>34.950000000000003</v>
      </c>
      <c r="L850" s="77">
        <f t="shared" si="293"/>
        <v>0</v>
      </c>
      <c r="M850" s="432">
        <v>0</v>
      </c>
      <c r="N850" s="78">
        <f t="shared" si="294"/>
        <v>0</v>
      </c>
      <c r="O850" s="434"/>
      <c r="P850" s="1"/>
      <c r="Q850" s="436"/>
      <c r="R850" s="79">
        <f t="shared" si="295"/>
        <v>0</v>
      </c>
      <c r="S850" s="1"/>
      <c r="T850" s="436"/>
      <c r="U850" s="79">
        <f t="shared" si="296"/>
        <v>0</v>
      </c>
      <c r="V850" s="1"/>
      <c r="W850" s="436"/>
      <c r="X850" s="79">
        <f t="shared" si="297"/>
        <v>0</v>
      </c>
      <c r="Y850" s="1"/>
      <c r="Z850" s="436"/>
      <c r="AA850" s="79">
        <f t="shared" si="298"/>
        <v>0</v>
      </c>
    </row>
    <row r="851" spans="1:27" customFormat="1" ht="17.25" customHeight="1">
      <c r="A851" s="1"/>
      <c r="B851" s="91">
        <v>9781805160496</v>
      </c>
      <c r="C851" s="30" t="s">
        <v>2476</v>
      </c>
      <c r="D851" s="29" t="s">
        <v>1336</v>
      </c>
      <c r="E851" s="29" t="s">
        <v>56</v>
      </c>
      <c r="F851" s="93" t="s">
        <v>1379</v>
      </c>
      <c r="G851" s="29"/>
      <c r="H851" s="418"/>
      <c r="I851" s="260">
        <v>5.95</v>
      </c>
      <c r="J851" s="405"/>
      <c r="K851" s="76">
        <f t="shared" si="292"/>
        <v>5.95</v>
      </c>
      <c r="L851" s="77">
        <f t="shared" si="293"/>
        <v>0</v>
      </c>
      <c r="M851" s="432">
        <v>0</v>
      </c>
      <c r="N851" s="78">
        <f t="shared" si="294"/>
        <v>0</v>
      </c>
      <c r="O851" s="434"/>
      <c r="P851" s="1"/>
      <c r="Q851" s="436"/>
      <c r="R851" s="79">
        <f t="shared" si="295"/>
        <v>0</v>
      </c>
      <c r="S851" s="1"/>
      <c r="T851" s="436"/>
      <c r="U851" s="79">
        <f t="shared" si="296"/>
        <v>0</v>
      </c>
      <c r="V851" s="1"/>
      <c r="W851" s="436"/>
      <c r="X851" s="79">
        <f t="shared" si="297"/>
        <v>0</v>
      </c>
      <c r="Y851" s="1"/>
      <c r="Z851" s="436"/>
      <c r="AA851" s="79">
        <f t="shared" si="298"/>
        <v>0</v>
      </c>
    </row>
    <row r="852" spans="1:27" s="417" customFormat="1" ht="17.25" customHeight="1">
      <c r="A852" s="463"/>
      <c r="B852" s="464"/>
      <c r="C852" s="400" t="s">
        <v>2477</v>
      </c>
      <c r="D852" s="400"/>
      <c r="E852" s="401"/>
      <c r="F852" s="402"/>
      <c r="G852" s="402"/>
      <c r="H852" s="403"/>
      <c r="I852" s="404"/>
      <c r="J852" s="405"/>
      <c r="K852" s="465">
        <f t="shared" si="292"/>
        <v>0</v>
      </c>
      <c r="L852" s="466">
        <f t="shared" si="293"/>
        <v>0</v>
      </c>
      <c r="M852" s="432">
        <v>0</v>
      </c>
      <c r="N852" s="467">
        <f t="shared" si="294"/>
        <v>0</v>
      </c>
      <c r="O852" s="434"/>
      <c r="P852" s="463"/>
      <c r="Q852" s="436"/>
      <c r="R852" s="468">
        <f t="shared" si="295"/>
        <v>0</v>
      </c>
      <c r="S852" s="463"/>
      <c r="T852" s="436"/>
      <c r="U852" s="468">
        <f t="shared" si="296"/>
        <v>0</v>
      </c>
      <c r="V852" s="463"/>
      <c r="W852" s="436"/>
      <c r="X852" s="468">
        <f t="shared" si="297"/>
        <v>0</v>
      </c>
      <c r="Y852" s="463"/>
      <c r="Z852" s="436"/>
      <c r="AA852" s="468">
        <f t="shared" si="298"/>
        <v>0</v>
      </c>
    </row>
    <row r="853" spans="1:27" s="417" customFormat="1" ht="17.25" customHeight="1">
      <c r="A853" s="463"/>
      <c r="B853" s="464"/>
      <c r="C853" s="469"/>
      <c r="D853" s="470"/>
      <c r="E853" s="401"/>
      <c r="F853" s="471"/>
      <c r="G853" s="402"/>
      <c r="H853" s="420"/>
      <c r="I853" s="472"/>
      <c r="J853" s="405"/>
      <c r="K853" s="465">
        <f t="shared" si="292"/>
        <v>0</v>
      </c>
      <c r="L853" s="466">
        <f t="shared" si="293"/>
        <v>0</v>
      </c>
      <c r="M853" s="432">
        <v>0</v>
      </c>
      <c r="N853" s="467">
        <f t="shared" si="294"/>
        <v>0</v>
      </c>
      <c r="O853" s="434"/>
      <c r="P853" s="463"/>
      <c r="Q853" s="436"/>
      <c r="R853" s="468">
        <f t="shared" si="295"/>
        <v>0</v>
      </c>
      <c r="S853" s="463"/>
      <c r="T853" s="436"/>
      <c r="U853" s="468">
        <f t="shared" si="296"/>
        <v>0</v>
      </c>
      <c r="V853" s="463"/>
      <c r="W853" s="436"/>
      <c r="X853" s="468">
        <f t="shared" si="297"/>
        <v>0</v>
      </c>
      <c r="Y853" s="463"/>
      <c r="Z853" s="436"/>
      <c r="AA853" s="468">
        <f t="shared" si="298"/>
        <v>0</v>
      </c>
    </row>
    <row r="854" spans="1:27" s="417" customFormat="1" ht="17.25" customHeight="1">
      <c r="A854" s="463"/>
      <c r="B854" s="464"/>
      <c r="C854" s="473"/>
      <c r="D854" s="470"/>
      <c r="E854" s="401"/>
      <c r="F854" s="471"/>
      <c r="G854" s="402"/>
      <c r="H854" s="420"/>
      <c r="I854" s="472"/>
      <c r="J854" s="405"/>
      <c r="K854" s="465">
        <f t="shared" si="292"/>
        <v>0</v>
      </c>
      <c r="L854" s="466">
        <f t="shared" si="293"/>
        <v>0</v>
      </c>
      <c r="M854" s="432">
        <v>0</v>
      </c>
      <c r="N854" s="467">
        <f t="shared" si="294"/>
        <v>0</v>
      </c>
      <c r="O854" s="434"/>
      <c r="P854" s="463"/>
      <c r="Q854" s="436"/>
      <c r="R854" s="468">
        <f t="shared" si="295"/>
        <v>0</v>
      </c>
      <c r="S854" s="463"/>
      <c r="T854" s="436"/>
      <c r="U854" s="468">
        <f t="shared" si="296"/>
        <v>0</v>
      </c>
      <c r="V854" s="463"/>
      <c r="W854" s="436"/>
      <c r="X854" s="468">
        <f t="shared" si="297"/>
        <v>0</v>
      </c>
      <c r="Y854" s="463"/>
      <c r="Z854" s="436"/>
      <c r="AA854" s="468">
        <f t="shared" si="298"/>
        <v>0</v>
      </c>
    </row>
    <row r="855" spans="1:27" s="417" customFormat="1" ht="17.25" customHeight="1">
      <c r="A855" s="463"/>
      <c r="B855" s="464"/>
      <c r="C855" s="473"/>
      <c r="D855" s="470"/>
      <c r="E855" s="401"/>
      <c r="F855" s="471"/>
      <c r="G855" s="402"/>
      <c r="H855" s="420"/>
      <c r="I855" s="472"/>
      <c r="J855" s="405"/>
      <c r="K855" s="465">
        <f t="shared" si="292"/>
        <v>0</v>
      </c>
      <c r="L855" s="466">
        <f t="shared" si="293"/>
        <v>0</v>
      </c>
      <c r="M855" s="432">
        <v>0</v>
      </c>
      <c r="N855" s="467">
        <f t="shared" si="294"/>
        <v>0</v>
      </c>
      <c r="O855" s="434"/>
      <c r="P855" s="463"/>
      <c r="Q855" s="436"/>
      <c r="R855" s="468">
        <f t="shared" si="295"/>
        <v>0</v>
      </c>
      <c r="S855" s="463"/>
      <c r="T855" s="436"/>
      <c r="U855" s="468">
        <f t="shared" si="296"/>
        <v>0</v>
      </c>
      <c r="V855" s="463"/>
      <c r="W855" s="436"/>
      <c r="X855" s="468">
        <f t="shared" si="297"/>
        <v>0</v>
      </c>
      <c r="Y855" s="463"/>
      <c r="Z855" s="436"/>
      <c r="AA855" s="468">
        <f t="shared" si="298"/>
        <v>0</v>
      </c>
    </row>
    <row r="856" spans="1:27" customFormat="1" ht="17.25" customHeight="1">
      <c r="A856" s="1"/>
      <c r="B856" s="100"/>
      <c r="C856" s="132" t="s">
        <v>284</v>
      </c>
      <c r="D856" s="133"/>
      <c r="E856" s="97"/>
      <c r="F856" s="98"/>
      <c r="G856" s="99"/>
      <c r="H856" s="198"/>
      <c r="I856" s="101"/>
      <c r="J856" s="102"/>
      <c r="K856" s="103"/>
      <c r="L856" s="104"/>
      <c r="M856" s="105"/>
      <c r="N856" s="105"/>
      <c r="O856" s="100"/>
      <c r="P856" s="1"/>
      <c r="Q856" s="219"/>
      <c r="R856" s="221"/>
      <c r="U856" s="222"/>
      <c r="X856" s="222"/>
      <c r="AA856" s="222"/>
    </row>
    <row r="857" spans="1:27" customFormat="1" ht="17.25" customHeight="1">
      <c r="A857" s="1"/>
      <c r="B857" s="175" t="s">
        <v>2478</v>
      </c>
      <c r="C857" s="151"/>
      <c r="D857" s="152"/>
      <c r="E857" s="152"/>
      <c r="F857" s="151"/>
      <c r="G857" s="151"/>
      <c r="H857" s="112">
        <f>SUM(H841:H856)</f>
        <v>0</v>
      </c>
      <c r="I857" s="244"/>
      <c r="J857" s="114"/>
      <c r="K857" s="114"/>
      <c r="L857" s="115">
        <f>SUM(L841:L856)</f>
        <v>0</v>
      </c>
      <c r="M857" s="153"/>
      <c r="N857" s="117">
        <f>SUM(N841:N856)</f>
        <v>0</v>
      </c>
      <c r="O857" s="167"/>
      <c r="P857" s="1"/>
      <c r="Q857" s="219"/>
      <c r="R857" s="221"/>
      <c r="U857" s="222"/>
      <c r="X857" s="222"/>
      <c r="AA857" s="222"/>
    </row>
    <row r="858" spans="1:27" customFormat="1" ht="17.25" customHeight="1">
      <c r="A858" s="1"/>
      <c r="B858" s="120"/>
      <c r="C858" s="157"/>
      <c r="D858" s="157"/>
      <c r="E858" s="123"/>
      <c r="F858" s="157"/>
      <c r="G858" s="157"/>
      <c r="H858" s="120"/>
      <c r="I858" s="220"/>
      <c r="J858" s="4"/>
      <c r="K858" s="4"/>
      <c r="L858" s="4"/>
      <c r="M858" s="128"/>
      <c r="N858" s="128"/>
      <c r="O858" s="157"/>
      <c r="P858" s="1"/>
      <c r="Q858" s="219"/>
      <c r="R858" s="221"/>
      <c r="U858" s="222"/>
      <c r="X858" s="222"/>
      <c r="AA858" s="222"/>
    </row>
    <row r="859" spans="1:27" customFormat="1" ht="30" customHeight="1">
      <c r="A859" s="1"/>
      <c r="B859" s="387" t="s">
        <v>2479</v>
      </c>
      <c r="C859" s="371"/>
      <c r="D859" s="371"/>
      <c r="E859" s="371"/>
      <c r="F859" s="371"/>
      <c r="G859" s="371"/>
      <c r="H859" s="371"/>
      <c r="I859" s="371"/>
      <c r="J859" s="371"/>
      <c r="K859" s="371"/>
      <c r="L859" s="371"/>
      <c r="M859" s="371"/>
      <c r="N859" s="371"/>
      <c r="O859" s="372"/>
      <c r="P859" s="1"/>
      <c r="Q859" s="219"/>
      <c r="R859" s="221"/>
      <c r="U859" s="222"/>
      <c r="X859" s="222"/>
      <c r="AA859" s="222"/>
    </row>
    <row r="860" spans="1:27" customFormat="1" ht="30" customHeight="1">
      <c r="A860" s="15"/>
      <c r="B860" s="144" t="s">
        <v>78</v>
      </c>
      <c r="C860" s="28" t="s">
        <v>79</v>
      </c>
      <c r="D860" s="28" t="s">
        <v>80</v>
      </c>
      <c r="E860" s="28" t="s">
        <v>81</v>
      </c>
      <c r="F860" s="145" t="s">
        <v>82</v>
      </c>
      <c r="G860" s="28" t="s">
        <v>83</v>
      </c>
      <c r="H860" s="146" t="s">
        <v>84</v>
      </c>
      <c r="I860" s="147" t="s">
        <v>85</v>
      </c>
      <c r="J860" s="148" t="s">
        <v>86</v>
      </c>
      <c r="K860" s="148" t="s">
        <v>87</v>
      </c>
      <c r="L860" s="148" t="s">
        <v>88</v>
      </c>
      <c r="M860" s="149" t="s">
        <v>89</v>
      </c>
      <c r="N860" s="149" t="s">
        <v>90</v>
      </c>
      <c r="O860" s="28" t="s">
        <v>91</v>
      </c>
      <c r="P860" s="15"/>
      <c r="Q860" s="385" t="s">
        <v>92</v>
      </c>
      <c r="R860" s="379"/>
      <c r="S860" s="15"/>
      <c r="T860" s="385" t="s">
        <v>93</v>
      </c>
      <c r="U860" s="379"/>
      <c r="V860" s="15"/>
      <c r="W860" s="385" t="s">
        <v>94</v>
      </c>
      <c r="X860" s="379"/>
      <c r="Y860" s="15"/>
      <c r="Z860" s="386" t="s">
        <v>95</v>
      </c>
      <c r="AA860" s="379"/>
    </row>
    <row r="861" spans="1:27" customFormat="1" ht="17.25" customHeight="1">
      <c r="A861" s="1"/>
      <c r="B861" s="91">
        <v>9781907330643</v>
      </c>
      <c r="C861" s="92" t="s">
        <v>2480</v>
      </c>
      <c r="D861" s="93" t="s">
        <v>1392</v>
      </c>
      <c r="E861" s="161" t="s">
        <v>98</v>
      </c>
      <c r="F861" s="29" t="s">
        <v>1428</v>
      </c>
      <c r="G861" s="93">
        <v>907330</v>
      </c>
      <c r="H861" s="418"/>
      <c r="I861" s="260">
        <v>8.5</v>
      </c>
      <c r="J861" s="405"/>
      <c r="K861" s="76">
        <f t="shared" ref="K861:K871" si="299">I861-(I861*J861)</f>
        <v>8.5</v>
      </c>
      <c r="L861" s="77">
        <f t="shared" ref="L861:L871" si="300">K861*H861</f>
        <v>0</v>
      </c>
      <c r="M861" s="432">
        <v>0</v>
      </c>
      <c r="N861" s="78">
        <f t="shared" ref="N861:N871" si="301">L861+(L861*M861)</f>
        <v>0</v>
      </c>
      <c r="O861" s="434"/>
      <c r="P861" s="1"/>
      <c r="Q861" s="436"/>
      <c r="R861" s="79">
        <f t="shared" ref="R861:R871" si="302">IF(Q861="YES",$H861,0)</f>
        <v>0</v>
      </c>
      <c r="S861" s="1"/>
      <c r="T861" s="436"/>
      <c r="U861" s="79">
        <f t="shared" ref="U861:U871" si="303">IF(T861="YES",$H861,0)</f>
        <v>0</v>
      </c>
      <c r="V861" s="1"/>
      <c r="W861" s="436"/>
      <c r="X861" s="79">
        <f t="shared" ref="X861:X871" si="304">IF(W861="YES",$H861,0)</f>
        <v>0</v>
      </c>
      <c r="Y861" s="1"/>
      <c r="Z861" s="436"/>
      <c r="AA861" s="79">
        <f t="shared" ref="AA861:AA871" si="305">IF(Z861="YES",$H861,0)</f>
        <v>0</v>
      </c>
    </row>
    <row r="862" spans="1:27" customFormat="1" ht="17.25" customHeight="1">
      <c r="A862" s="1"/>
      <c r="B862" s="91"/>
      <c r="C862" s="92" t="s">
        <v>283</v>
      </c>
      <c r="D862" s="93" t="s">
        <v>1392</v>
      </c>
      <c r="E862" s="161" t="s">
        <v>1840</v>
      </c>
      <c r="F862" s="29" t="s">
        <v>1428</v>
      </c>
      <c r="G862" s="93"/>
      <c r="H862" s="418"/>
      <c r="I862" s="260">
        <v>9.5</v>
      </c>
      <c r="J862" s="405"/>
      <c r="K862" s="284">
        <f t="shared" si="299"/>
        <v>9.5</v>
      </c>
      <c r="L862" s="77">
        <f t="shared" si="300"/>
        <v>0</v>
      </c>
      <c r="M862" s="432">
        <v>0</v>
      </c>
      <c r="N862" s="78">
        <f t="shared" si="301"/>
        <v>0</v>
      </c>
      <c r="O862" s="434"/>
      <c r="P862" s="1"/>
      <c r="Q862" s="436"/>
      <c r="R862" s="79">
        <f t="shared" si="302"/>
        <v>0</v>
      </c>
      <c r="S862" s="1"/>
      <c r="T862" s="436"/>
      <c r="U862" s="79">
        <f t="shared" si="303"/>
        <v>0</v>
      </c>
      <c r="V862" s="1"/>
      <c r="W862" s="436"/>
      <c r="X862" s="79">
        <f t="shared" si="304"/>
        <v>0</v>
      </c>
      <c r="Y862" s="1"/>
      <c r="Z862" s="436"/>
      <c r="AA862" s="79">
        <f t="shared" si="305"/>
        <v>0</v>
      </c>
    </row>
    <row r="863" spans="1:27" customFormat="1" ht="17.25" customHeight="1">
      <c r="A863" s="1"/>
      <c r="B863" s="315">
        <v>9781802302172</v>
      </c>
      <c r="C863" s="181" t="s">
        <v>2481</v>
      </c>
      <c r="D863" s="307" t="s">
        <v>1392</v>
      </c>
      <c r="E863" s="184" t="s">
        <v>56</v>
      </c>
      <c r="F863" s="308" t="s">
        <v>140</v>
      </c>
      <c r="G863" s="308" t="s">
        <v>2482</v>
      </c>
      <c r="H863" s="421"/>
      <c r="I863" s="316">
        <v>6.95</v>
      </c>
      <c r="J863" s="430"/>
      <c r="K863" s="284">
        <f t="shared" si="299"/>
        <v>6.95</v>
      </c>
      <c r="L863" s="77">
        <f t="shared" si="300"/>
        <v>0</v>
      </c>
      <c r="M863" s="432">
        <v>0</v>
      </c>
      <c r="N863" s="78">
        <f t="shared" si="301"/>
        <v>0</v>
      </c>
      <c r="O863" s="434"/>
      <c r="P863" s="1"/>
      <c r="Q863" s="436"/>
      <c r="R863" s="79">
        <f t="shared" si="302"/>
        <v>0</v>
      </c>
      <c r="S863" s="1"/>
      <c r="T863" s="436"/>
      <c r="U863" s="79">
        <f t="shared" si="303"/>
        <v>0</v>
      </c>
      <c r="V863" s="1"/>
      <c r="W863" s="436"/>
      <c r="X863" s="79">
        <f t="shared" si="304"/>
        <v>0</v>
      </c>
      <c r="Y863" s="1"/>
      <c r="Z863" s="436"/>
      <c r="AA863" s="79">
        <f t="shared" si="305"/>
        <v>0</v>
      </c>
    </row>
    <row r="864" spans="1:27" customFormat="1" ht="17.25" customHeight="1">
      <c r="A864" s="1"/>
      <c r="B864" s="91">
        <v>9781917848886</v>
      </c>
      <c r="C864" s="30" t="s">
        <v>2483</v>
      </c>
      <c r="D864" s="208" t="s">
        <v>1392</v>
      </c>
      <c r="E864" s="29" t="s">
        <v>56</v>
      </c>
      <c r="F864" s="93" t="s">
        <v>1534</v>
      </c>
      <c r="G864" s="236" t="s">
        <v>2484</v>
      </c>
      <c r="H864" s="418"/>
      <c r="I864" s="260">
        <v>6.95</v>
      </c>
      <c r="J864" s="405"/>
      <c r="K864" s="76">
        <f t="shared" si="299"/>
        <v>6.95</v>
      </c>
      <c r="L864" s="77">
        <f t="shared" si="300"/>
        <v>0</v>
      </c>
      <c r="M864" s="432">
        <v>0</v>
      </c>
      <c r="N864" s="78">
        <f t="shared" si="301"/>
        <v>0</v>
      </c>
      <c r="O864" s="434"/>
      <c r="P864" s="1"/>
      <c r="Q864" s="436"/>
      <c r="R864" s="79">
        <f t="shared" si="302"/>
        <v>0</v>
      </c>
      <c r="S864" s="1"/>
      <c r="T864" s="436"/>
      <c r="U864" s="79">
        <f t="shared" si="303"/>
        <v>0</v>
      </c>
      <c r="V864" s="1"/>
      <c r="W864" s="436"/>
      <c r="X864" s="79">
        <f t="shared" si="304"/>
        <v>0</v>
      </c>
      <c r="Y864" s="1"/>
      <c r="Z864" s="436"/>
      <c r="AA864" s="79">
        <f t="shared" si="305"/>
        <v>0</v>
      </c>
    </row>
    <row r="865" spans="1:27" customFormat="1" ht="17.25" customHeight="1">
      <c r="A865" s="1"/>
      <c r="B865" s="71">
        <v>9781847411006</v>
      </c>
      <c r="C865" s="240" t="s">
        <v>2485</v>
      </c>
      <c r="D865" s="208" t="s">
        <v>1392</v>
      </c>
      <c r="E865" s="93" t="s">
        <v>56</v>
      </c>
      <c r="F865" s="73" t="s">
        <v>235</v>
      </c>
      <c r="G865" s="238" t="s">
        <v>2486</v>
      </c>
      <c r="H865" s="418"/>
      <c r="I865" s="150">
        <v>43</v>
      </c>
      <c r="J865" s="405"/>
      <c r="K865" s="76">
        <f t="shared" si="299"/>
        <v>43</v>
      </c>
      <c r="L865" s="77">
        <f t="shared" si="300"/>
        <v>0</v>
      </c>
      <c r="M865" s="432">
        <v>0</v>
      </c>
      <c r="N865" s="78">
        <f t="shared" si="301"/>
        <v>0</v>
      </c>
      <c r="O865" s="434"/>
      <c r="P865" s="1"/>
      <c r="Q865" s="436"/>
      <c r="R865" s="79">
        <f t="shared" si="302"/>
        <v>0</v>
      </c>
      <c r="S865" s="1"/>
      <c r="T865" s="436"/>
      <c r="U865" s="79">
        <f t="shared" si="303"/>
        <v>0</v>
      </c>
      <c r="V865" s="1"/>
      <c r="W865" s="436"/>
      <c r="X865" s="79">
        <f t="shared" si="304"/>
        <v>0</v>
      </c>
      <c r="Y865" s="1"/>
      <c r="Z865" s="436"/>
      <c r="AA865" s="79">
        <f t="shared" si="305"/>
        <v>0</v>
      </c>
    </row>
    <row r="866" spans="1:27" customFormat="1" ht="17.25" customHeight="1">
      <c r="A866" s="1"/>
      <c r="B866" s="71">
        <v>9780717188697</v>
      </c>
      <c r="C866" s="33" t="s">
        <v>2487</v>
      </c>
      <c r="D866" s="208" t="s">
        <v>1392</v>
      </c>
      <c r="E866" s="32" t="s">
        <v>54</v>
      </c>
      <c r="F866" s="73" t="s">
        <v>254</v>
      </c>
      <c r="G866" s="265"/>
      <c r="H866" s="418"/>
      <c r="I866" s="150">
        <v>34.950000000000003</v>
      </c>
      <c r="J866" s="405"/>
      <c r="K866" s="76">
        <f t="shared" si="299"/>
        <v>34.950000000000003</v>
      </c>
      <c r="L866" s="77">
        <f t="shared" si="300"/>
        <v>0</v>
      </c>
      <c r="M866" s="432">
        <v>0</v>
      </c>
      <c r="N866" s="78">
        <f t="shared" si="301"/>
        <v>0</v>
      </c>
      <c r="O866" s="434"/>
      <c r="P866" s="1"/>
      <c r="Q866" s="436"/>
      <c r="R866" s="79">
        <f t="shared" si="302"/>
        <v>0</v>
      </c>
      <c r="S866" s="1"/>
      <c r="T866" s="436"/>
      <c r="U866" s="79">
        <f t="shared" si="303"/>
        <v>0</v>
      </c>
      <c r="V866" s="1"/>
      <c r="W866" s="436"/>
      <c r="X866" s="79">
        <f t="shared" si="304"/>
        <v>0</v>
      </c>
      <c r="Y866" s="1"/>
      <c r="Z866" s="436"/>
      <c r="AA866" s="79">
        <f t="shared" si="305"/>
        <v>0</v>
      </c>
    </row>
    <row r="867" spans="1:27" customFormat="1" ht="17.25" customHeight="1">
      <c r="A867" s="1"/>
      <c r="B867" s="71">
        <v>9780717198535</v>
      </c>
      <c r="C867" s="241" t="s">
        <v>2488</v>
      </c>
      <c r="D867" s="208" t="s">
        <v>1392</v>
      </c>
      <c r="E867" s="265"/>
      <c r="F867" s="73" t="s">
        <v>254</v>
      </c>
      <c r="G867" s="265"/>
      <c r="H867" s="418"/>
      <c r="I867" s="150">
        <v>10.95</v>
      </c>
      <c r="J867" s="405"/>
      <c r="K867" s="76">
        <f t="shared" si="299"/>
        <v>10.95</v>
      </c>
      <c r="L867" s="77">
        <f t="shared" si="300"/>
        <v>0</v>
      </c>
      <c r="M867" s="432">
        <v>0</v>
      </c>
      <c r="N867" s="78">
        <f t="shared" si="301"/>
        <v>0</v>
      </c>
      <c r="O867" s="434"/>
      <c r="P867" s="1"/>
      <c r="Q867" s="436"/>
      <c r="R867" s="79">
        <f t="shared" si="302"/>
        <v>0</v>
      </c>
      <c r="S867" s="1"/>
      <c r="T867" s="436"/>
      <c r="U867" s="79">
        <f t="shared" si="303"/>
        <v>0</v>
      </c>
      <c r="V867" s="1"/>
      <c r="W867" s="436"/>
      <c r="X867" s="79">
        <f t="shared" si="304"/>
        <v>0</v>
      </c>
      <c r="Y867" s="1"/>
      <c r="Z867" s="436"/>
      <c r="AA867" s="79">
        <f t="shared" si="305"/>
        <v>0</v>
      </c>
    </row>
    <row r="868" spans="1:27" s="417" customFormat="1" ht="17.25" customHeight="1">
      <c r="A868" s="463"/>
      <c r="B868" s="464"/>
      <c r="C868" s="400" t="s">
        <v>2489</v>
      </c>
      <c r="D868" s="400"/>
      <c r="E868" s="401"/>
      <c r="F868" s="402"/>
      <c r="G868" s="402"/>
      <c r="H868" s="403"/>
      <c r="I868" s="404"/>
      <c r="J868" s="405"/>
      <c r="K868" s="465">
        <f t="shared" si="299"/>
        <v>0</v>
      </c>
      <c r="L868" s="466">
        <f t="shared" si="300"/>
        <v>0</v>
      </c>
      <c r="M868" s="432">
        <v>0</v>
      </c>
      <c r="N868" s="467">
        <f t="shared" si="301"/>
        <v>0</v>
      </c>
      <c r="O868" s="434"/>
      <c r="P868" s="463"/>
      <c r="Q868" s="436"/>
      <c r="R868" s="468">
        <f t="shared" si="302"/>
        <v>0</v>
      </c>
      <c r="S868" s="463"/>
      <c r="T868" s="436"/>
      <c r="U868" s="468">
        <f t="shared" si="303"/>
        <v>0</v>
      </c>
      <c r="V868" s="463"/>
      <c r="W868" s="436"/>
      <c r="X868" s="468">
        <f t="shared" si="304"/>
        <v>0</v>
      </c>
      <c r="Y868" s="463"/>
      <c r="Z868" s="436"/>
      <c r="AA868" s="468">
        <f t="shared" si="305"/>
        <v>0</v>
      </c>
    </row>
    <row r="869" spans="1:27" s="417" customFormat="1" ht="17.25" customHeight="1">
      <c r="A869" s="463"/>
      <c r="B869" s="464"/>
      <c r="C869" s="469"/>
      <c r="D869" s="470"/>
      <c r="E869" s="401"/>
      <c r="F869" s="471"/>
      <c r="G869" s="402"/>
      <c r="H869" s="418"/>
      <c r="I869" s="472"/>
      <c r="J869" s="405"/>
      <c r="K869" s="465">
        <f t="shared" si="299"/>
        <v>0</v>
      </c>
      <c r="L869" s="466">
        <f t="shared" si="300"/>
        <v>0</v>
      </c>
      <c r="M869" s="432">
        <v>0</v>
      </c>
      <c r="N869" s="467">
        <f t="shared" si="301"/>
        <v>0</v>
      </c>
      <c r="O869" s="434"/>
      <c r="P869" s="463"/>
      <c r="Q869" s="436"/>
      <c r="R869" s="468">
        <f t="shared" si="302"/>
        <v>0</v>
      </c>
      <c r="S869" s="463"/>
      <c r="T869" s="436"/>
      <c r="U869" s="468">
        <f t="shared" si="303"/>
        <v>0</v>
      </c>
      <c r="V869" s="463"/>
      <c r="W869" s="436"/>
      <c r="X869" s="468">
        <f t="shared" si="304"/>
        <v>0</v>
      </c>
      <c r="Y869" s="463"/>
      <c r="Z869" s="436"/>
      <c r="AA869" s="468">
        <f t="shared" si="305"/>
        <v>0</v>
      </c>
    </row>
    <row r="870" spans="1:27" s="417" customFormat="1" ht="17.25" customHeight="1">
      <c r="A870" s="463"/>
      <c r="B870" s="464"/>
      <c r="C870" s="473"/>
      <c r="D870" s="470"/>
      <c r="E870" s="401"/>
      <c r="F870" s="471"/>
      <c r="G870" s="402"/>
      <c r="H870" s="418"/>
      <c r="I870" s="472"/>
      <c r="J870" s="405"/>
      <c r="K870" s="465">
        <f t="shared" si="299"/>
        <v>0</v>
      </c>
      <c r="L870" s="466">
        <f t="shared" si="300"/>
        <v>0</v>
      </c>
      <c r="M870" s="432">
        <v>0</v>
      </c>
      <c r="N870" s="467">
        <f t="shared" si="301"/>
        <v>0</v>
      </c>
      <c r="O870" s="434"/>
      <c r="P870" s="463"/>
      <c r="Q870" s="436"/>
      <c r="R870" s="468">
        <f t="shared" si="302"/>
        <v>0</v>
      </c>
      <c r="S870" s="463"/>
      <c r="T870" s="436"/>
      <c r="U870" s="468">
        <f t="shared" si="303"/>
        <v>0</v>
      </c>
      <c r="V870" s="463"/>
      <c r="W870" s="436"/>
      <c r="X870" s="468">
        <f t="shared" si="304"/>
        <v>0</v>
      </c>
      <c r="Y870" s="463"/>
      <c r="Z870" s="436"/>
      <c r="AA870" s="468">
        <f t="shared" si="305"/>
        <v>0</v>
      </c>
    </row>
    <row r="871" spans="1:27" s="417" customFormat="1" ht="17.25" customHeight="1">
      <c r="A871" s="463"/>
      <c r="B871" s="464"/>
      <c r="C871" s="473"/>
      <c r="D871" s="470"/>
      <c r="E871" s="401"/>
      <c r="F871" s="471"/>
      <c r="G871" s="402"/>
      <c r="H871" s="418"/>
      <c r="I871" s="472"/>
      <c r="J871" s="405"/>
      <c r="K871" s="465">
        <f t="shared" si="299"/>
        <v>0</v>
      </c>
      <c r="L871" s="466">
        <f t="shared" si="300"/>
        <v>0</v>
      </c>
      <c r="M871" s="432">
        <v>0</v>
      </c>
      <c r="N871" s="467">
        <f t="shared" si="301"/>
        <v>0</v>
      </c>
      <c r="O871" s="434"/>
      <c r="P871" s="463"/>
      <c r="Q871" s="436"/>
      <c r="R871" s="468">
        <f t="shared" si="302"/>
        <v>0</v>
      </c>
      <c r="S871" s="463"/>
      <c r="T871" s="436"/>
      <c r="U871" s="468">
        <f t="shared" si="303"/>
        <v>0</v>
      </c>
      <c r="V871" s="463"/>
      <c r="W871" s="436"/>
      <c r="X871" s="468">
        <f t="shared" si="304"/>
        <v>0</v>
      </c>
      <c r="Y871" s="463"/>
      <c r="Z871" s="436"/>
      <c r="AA871" s="468">
        <f t="shared" si="305"/>
        <v>0</v>
      </c>
    </row>
    <row r="872" spans="1:27" customFormat="1" ht="17.25" customHeight="1">
      <c r="A872" s="1"/>
      <c r="B872" s="94"/>
      <c r="C872" s="95" t="s">
        <v>284</v>
      </c>
      <c r="D872" s="96"/>
      <c r="E872" s="293"/>
      <c r="F872" s="294"/>
      <c r="G872" s="295"/>
      <c r="H872" s="296"/>
      <c r="I872" s="297"/>
      <c r="J872" s="298"/>
      <c r="K872" s="299"/>
      <c r="L872" s="300"/>
      <c r="M872" s="301"/>
      <c r="N872" s="302"/>
      <c r="O872" s="303"/>
      <c r="P872" s="1"/>
      <c r="Q872" s="219"/>
      <c r="R872" s="221"/>
      <c r="U872" s="222"/>
      <c r="X872" s="222"/>
      <c r="AA872" s="222"/>
    </row>
    <row r="873" spans="1:27" customFormat="1" ht="17.25" customHeight="1">
      <c r="A873" s="1"/>
      <c r="B873" s="175" t="s">
        <v>2490</v>
      </c>
      <c r="C873" s="151"/>
      <c r="D873" s="152"/>
      <c r="E873" s="152"/>
      <c r="F873" s="151"/>
      <c r="G873" s="151"/>
      <c r="H873" s="112">
        <f>SUM(H861:H872)</f>
        <v>0</v>
      </c>
      <c r="I873" s="244"/>
      <c r="J873" s="114"/>
      <c r="K873" s="114"/>
      <c r="L873" s="115">
        <f>SUM(L861:L872)</f>
        <v>0</v>
      </c>
      <c r="M873" s="153"/>
      <c r="N873" s="117">
        <f>SUM(N861:N872)</f>
        <v>0</v>
      </c>
      <c r="O873" s="167"/>
      <c r="P873" s="1"/>
      <c r="Q873" s="219"/>
      <c r="R873" s="221"/>
      <c r="U873" s="222"/>
      <c r="X873" s="222"/>
      <c r="AA873" s="222"/>
    </row>
    <row r="874" spans="1:27" customFormat="1" ht="17.25" customHeight="1">
      <c r="A874" s="1"/>
      <c r="B874" s="120"/>
      <c r="C874" s="157"/>
      <c r="D874" s="157"/>
      <c r="E874" s="123"/>
      <c r="F874" s="157"/>
      <c r="G874" s="157"/>
      <c r="H874" s="120"/>
      <c r="I874" s="220"/>
      <c r="J874" s="4"/>
      <c r="K874" s="4"/>
      <c r="L874" s="4"/>
      <c r="M874" s="128"/>
      <c r="N874" s="128"/>
      <c r="O874" s="157"/>
      <c r="P874" s="1"/>
      <c r="Q874" s="219"/>
      <c r="R874" s="221"/>
      <c r="U874" s="222"/>
      <c r="X874" s="222"/>
      <c r="AA874" s="222"/>
    </row>
    <row r="875" spans="1:27" customFormat="1" ht="30" customHeight="1">
      <c r="A875" s="1"/>
      <c r="B875" s="387" t="s">
        <v>2491</v>
      </c>
      <c r="C875" s="371"/>
      <c r="D875" s="371"/>
      <c r="E875" s="371"/>
      <c r="F875" s="371"/>
      <c r="G875" s="371"/>
      <c r="H875" s="371"/>
      <c r="I875" s="371"/>
      <c r="J875" s="371"/>
      <c r="K875" s="371"/>
      <c r="L875" s="371"/>
      <c r="M875" s="371"/>
      <c r="N875" s="371"/>
      <c r="O875" s="372"/>
      <c r="P875" s="1"/>
      <c r="Q875" s="219"/>
      <c r="R875" s="221"/>
      <c r="U875" s="222"/>
      <c r="X875" s="222"/>
      <c r="AA875" s="222"/>
    </row>
    <row r="876" spans="1:27" customFormat="1" ht="30" customHeight="1">
      <c r="A876" s="15"/>
      <c r="B876" s="144" t="s">
        <v>78</v>
      </c>
      <c r="C876" s="28" t="s">
        <v>79</v>
      </c>
      <c r="D876" s="28" t="s">
        <v>80</v>
      </c>
      <c r="E876" s="28" t="s">
        <v>81</v>
      </c>
      <c r="F876" s="145" t="s">
        <v>82</v>
      </c>
      <c r="G876" s="28" t="s">
        <v>83</v>
      </c>
      <c r="H876" s="146" t="s">
        <v>84</v>
      </c>
      <c r="I876" s="147" t="s">
        <v>85</v>
      </c>
      <c r="J876" s="148" t="s">
        <v>86</v>
      </c>
      <c r="K876" s="148" t="s">
        <v>87</v>
      </c>
      <c r="L876" s="148" t="s">
        <v>88</v>
      </c>
      <c r="M876" s="149" t="s">
        <v>89</v>
      </c>
      <c r="N876" s="149" t="s">
        <v>90</v>
      </c>
      <c r="O876" s="28" t="s">
        <v>91</v>
      </c>
      <c r="P876" s="15"/>
      <c r="Q876" s="385" t="s">
        <v>92</v>
      </c>
      <c r="R876" s="379"/>
      <c r="S876" s="15"/>
      <c r="T876" s="385" t="s">
        <v>93</v>
      </c>
      <c r="U876" s="379"/>
      <c r="V876" s="15"/>
      <c r="W876" s="385" t="s">
        <v>94</v>
      </c>
      <c r="X876" s="379"/>
      <c r="Y876" s="15"/>
      <c r="Z876" s="386" t="s">
        <v>95</v>
      </c>
      <c r="AA876" s="379"/>
    </row>
    <row r="877" spans="1:27" customFormat="1" ht="17.25" customHeight="1">
      <c r="A877" s="1"/>
      <c r="B877" s="91">
        <v>9781907330681</v>
      </c>
      <c r="C877" s="92" t="s">
        <v>2492</v>
      </c>
      <c r="D877" s="93" t="s">
        <v>2493</v>
      </c>
      <c r="E877" s="184" t="s">
        <v>56</v>
      </c>
      <c r="F877" s="29" t="s">
        <v>1428</v>
      </c>
      <c r="G877" s="93">
        <v>907330</v>
      </c>
      <c r="H877" s="418"/>
      <c r="I877" s="260">
        <v>8.5</v>
      </c>
      <c r="J877" s="405"/>
      <c r="K877" s="76">
        <f t="shared" ref="K877:K890" si="306">I877-(I877*J877)</f>
        <v>8.5</v>
      </c>
      <c r="L877" s="77">
        <f t="shared" ref="L877:L890" si="307">K877*H877</f>
        <v>0</v>
      </c>
      <c r="M877" s="432">
        <v>0</v>
      </c>
      <c r="N877" s="78">
        <f t="shared" ref="N877:N890" si="308">L877+(L877*M877)</f>
        <v>0</v>
      </c>
      <c r="O877" s="434"/>
      <c r="P877" s="1"/>
      <c r="Q877" s="436"/>
      <c r="R877" s="79">
        <f t="shared" ref="R877:R890" si="309">IF(Q877="YES",$H877,0)</f>
        <v>0</v>
      </c>
      <c r="S877" s="1"/>
      <c r="T877" s="436"/>
      <c r="U877" s="79">
        <f t="shared" ref="U877:U890" si="310">IF(T877="YES",$H877,0)</f>
        <v>0</v>
      </c>
      <c r="V877" s="1"/>
      <c r="W877" s="436"/>
      <c r="X877" s="79">
        <f t="shared" ref="X877:X890" si="311">IF(W877="YES",$H877,0)</f>
        <v>0</v>
      </c>
      <c r="Y877" s="1"/>
      <c r="Z877" s="436"/>
      <c r="AA877" s="79">
        <f t="shared" ref="AA877:AA890" si="312">IF(Z877="YES",$H877,0)</f>
        <v>0</v>
      </c>
    </row>
    <row r="878" spans="1:27" customFormat="1" ht="17.25" customHeight="1">
      <c r="A878" s="1"/>
      <c r="B878" s="91"/>
      <c r="C878" s="92" t="s">
        <v>283</v>
      </c>
      <c r="D878" s="93" t="s">
        <v>2493</v>
      </c>
      <c r="E878" s="184" t="s">
        <v>1840</v>
      </c>
      <c r="F878" s="29" t="s">
        <v>1428</v>
      </c>
      <c r="G878" s="93"/>
      <c r="H878" s="418"/>
      <c r="I878" s="260">
        <v>9.5</v>
      </c>
      <c r="J878" s="405"/>
      <c r="K878" s="76">
        <f t="shared" si="306"/>
        <v>9.5</v>
      </c>
      <c r="L878" s="77">
        <f t="shared" si="307"/>
        <v>0</v>
      </c>
      <c r="M878" s="432">
        <v>0</v>
      </c>
      <c r="N878" s="78">
        <f t="shared" si="308"/>
        <v>0</v>
      </c>
      <c r="O878" s="434"/>
      <c r="P878" s="1"/>
      <c r="Q878" s="436"/>
      <c r="R878" s="79">
        <f t="shared" si="309"/>
        <v>0</v>
      </c>
      <c r="S878" s="1"/>
      <c r="T878" s="436"/>
      <c r="U878" s="79">
        <f t="shared" si="310"/>
        <v>0</v>
      </c>
      <c r="V878" s="1"/>
      <c r="W878" s="436"/>
      <c r="X878" s="79">
        <f t="shared" si="311"/>
        <v>0</v>
      </c>
      <c r="Y878" s="1"/>
      <c r="Z878" s="436"/>
      <c r="AA878" s="79">
        <f t="shared" si="312"/>
        <v>0</v>
      </c>
    </row>
    <row r="879" spans="1:27" customFormat="1" ht="17.25" customHeight="1">
      <c r="A879" s="1"/>
      <c r="B879" s="232">
        <v>9781845362430</v>
      </c>
      <c r="C879" s="86" t="s">
        <v>2494</v>
      </c>
      <c r="D879" s="208" t="s">
        <v>2493</v>
      </c>
      <c r="E879" s="73" t="s">
        <v>56</v>
      </c>
      <c r="F879" s="233" t="s">
        <v>140</v>
      </c>
      <c r="G879" s="233" t="s">
        <v>2495</v>
      </c>
      <c r="H879" s="420"/>
      <c r="I879" s="263">
        <v>5.5</v>
      </c>
      <c r="J879" s="405"/>
      <c r="K879" s="76">
        <f t="shared" si="306"/>
        <v>5.5</v>
      </c>
      <c r="L879" s="77">
        <f t="shared" si="307"/>
        <v>0</v>
      </c>
      <c r="M879" s="432">
        <v>0</v>
      </c>
      <c r="N879" s="78">
        <f t="shared" si="308"/>
        <v>0</v>
      </c>
      <c r="O879" s="434"/>
      <c r="P879" s="1"/>
      <c r="Q879" s="436"/>
      <c r="R879" s="79">
        <f t="shared" si="309"/>
        <v>0</v>
      </c>
      <c r="S879" s="1"/>
      <c r="T879" s="436"/>
      <c r="U879" s="79">
        <f t="shared" si="310"/>
        <v>0</v>
      </c>
      <c r="V879" s="1"/>
      <c r="W879" s="436"/>
      <c r="X879" s="79">
        <f t="shared" si="311"/>
        <v>0</v>
      </c>
      <c r="Y879" s="1"/>
      <c r="Z879" s="436"/>
      <c r="AA879" s="79">
        <f t="shared" si="312"/>
        <v>0</v>
      </c>
    </row>
    <row r="880" spans="1:27" customFormat="1" ht="17.25" customHeight="1">
      <c r="A880" s="1"/>
      <c r="B880" s="232">
        <v>9781845365851</v>
      </c>
      <c r="C880" s="86" t="s">
        <v>2496</v>
      </c>
      <c r="D880" s="208" t="s">
        <v>2493</v>
      </c>
      <c r="E880" s="73" t="s">
        <v>56</v>
      </c>
      <c r="F880" s="233" t="s">
        <v>140</v>
      </c>
      <c r="G880" s="233" t="s">
        <v>2497</v>
      </c>
      <c r="H880" s="420"/>
      <c r="I880" s="263">
        <v>6.5</v>
      </c>
      <c r="J880" s="405"/>
      <c r="K880" s="76">
        <f t="shared" si="306"/>
        <v>6.5</v>
      </c>
      <c r="L880" s="77">
        <f t="shared" si="307"/>
        <v>0</v>
      </c>
      <c r="M880" s="432">
        <v>0</v>
      </c>
      <c r="N880" s="78">
        <f t="shared" si="308"/>
        <v>0</v>
      </c>
      <c r="O880" s="434"/>
      <c r="P880" s="1"/>
      <c r="Q880" s="436"/>
      <c r="R880" s="79">
        <f t="shared" si="309"/>
        <v>0</v>
      </c>
      <c r="S880" s="1"/>
      <c r="T880" s="436"/>
      <c r="U880" s="79">
        <f t="shared" si="310"/>
        <v>0</v>
      </c>
      <c r="V880" s="1"/>
      <c r="W880" s="436"/>
      <c r="X880" s="79">
        <f t="shared" si="311"/>
        <v>0</v>
      </c>
      <c r="Y880" s="1"/>
      <c r="Z880" s="436"/>
      <c r="AA880" s="79">
        <f t="shared" si="312"/>
        <v>0</v>
      </c>
    </row>
    <row r="881" spans="1:27" customFormat="1" ht="17.25" customHeight="1">
      <c r="A881" s="1"/>
      <c r="B881" s="91">
        <v>9781917848008</v>
      </c>
      <c r="C881" s="30" t="s">
        <v>2498</v>
      </c>
      <c r="D881" s="29" t="s">
        <v>2493</v>
      </c>
      <c r="E881" s="29" t="s">
        <v>126</v>
      </c>
      <c r="F881" s="93" t="s">
        <v>216</v>
      </c>
      <c r="G881" s="236" t="s">
        <v>2499</v>
      </c>
      <c r="H881" s="418"/>
      <c r="I881" s="260">
        <v>35.950000000000003</v>
      </c>
      <c r="J881" s="405"/>
      <c r="K881" s="76">
        <f t="shared" si="306"/>
        <v>35.950000000000003</v>
      </c>
      <c r="L881" s="77">
        <f t="shared" si="307"/>
        <v>0</v>
      </c>
      <c r="M881" s="432">
        <v>0</v>
      </c>
      <c r="N881" s="78">
        <f t="shared" si="308"/>
        <v>0</v>
      </c>
      <c r="O881" s="434"/>
      <c r="P881" s="1"/>
      <c r="Q881" s="436"/>
      <c r="R881" s="79">
        <f t="shared" si="309"/>
        <v>0</v>
      </c>
      <c r="S881" s="1"/>
      <c r="T881" s="436"/>
      <c r="U881" s="79">
        <f t="shared" si="310"/>
        <v>0</v>
      </c>
      <c r="V881" s="1"/>
      <c r="W881" s="436"/>
      <c r="X881" s="79">
        <f t="shared" si="311"/>
        <v>0</v>
      </c>
      <c r="Y881" s="1"/>
      <c r="Z881" s="436"/>
      <c r="AA881" s="79">
        <f t="shared" si="312"/>
        <v>0</v>
      </c>
    </row>
    <row r="882" spans="1:27" customFormat="1" ht="17.25" customHeight="1">
      <c r="A882" s="1"/>
      <c r="B882" s="91">
        <v>9781917848312</v>
      </c>
      <c r="C882" s="30" t="s">
        <v>2500</v>
      </c>
      <c r="D882" s="29" t="s">
        <v>2493</v>
      </c>
      <c r="E882" s="29" t="s">
        <v>98</v>
      </c>
      <c r="F882" s="93" t="s">
        <v>216</v>
      </c>
      <c r="G882" s="236" t="s">
        <v>2501</v>
      </c>
      <c r="H882" s="418"/>
      <c r="I882" s="260">
        <v>12.95</v>
      </c>
      <c r="J882" s="405"/>
      <c r="K882" s="76">
        <f t="shared" si="306"/>
        <v>12.95</v>
      </c>
      <c r="L882" s="77">
        <f t="shared" si="307"/>
        <v>0</v>
      </c>
      <c r="M882" s="432">
        <v>0</v>
      </c>
      <c r="N882" s="78">
        <f t="shared" si="308"/>
        <v>0</v>
      </c>
      <c r="O882" s="434"/>
      <c r="P882" s="1"/>
      <c r="Q882" s="436"/>
      <c r="R882" s="79">
        <f t="shared" si="309"/>
        <v>0</v>
      </c>
      <c r="S882" s="1"/>
      <c r="T882" s="436"/>
      <c r="U882" s="79">
        <f t="shared" si="310"/>
        <v>0</v>
      </c>
      <c r="V882" s="1"/>
      <c r="W882" s="436"/>
      <c r="X882" s="79">
        <f t="shared" si="311"/>
        <v>0</v>
      </c>
      <c r="Y882" s="1"/>
      <c r="Z882" s="436"/>
      <c r="AA882" s="79">
        <f t="shared" si="312"/>
        <v>0</v>
      </c>
    </row>
    <row r="883" spans="1:27" customFormat="1" ht="17.25" customHeight="1">
      <c r="A883" s="1"/>
      <c r="B883" s="91">
        <v>9781917848787</v>
      </c>
      <c r="C883" s="30" t="s">
        <v>2502</v>
      </c>
      <c r="D883" s="29" t="s">
        <v>2493</v>
      </c>
      <c r="E883" s="29" t="s">
        <v>56</v>
      </c>
      <c r="F883" s="93" t="s">
        <v>1534</v>
      </c>
      <c r="G883" s="236" t="s">
        <v>2503</v>
      </c>
      <c r="H883" s="418"/>
      <c r="I883" s="260">
        <v>5.5</v>
      </c>
      <c r="J883" s="405"/>
      <c r="K883" s="76">
        <f t="shared" si="306"/>
        <v>5.5</v>
      </c>
      <c r="L883" s="77">
        <f t="shared" si="307"/>
        <v>0</v>
      </c>
      <c r="M883" s="432">
        <v>0</v>
      </c>
      <c r="N883" s="78">
        <f t="shared" si="308"/>
        <v>0</v>
      </c>
      <c r="O883" s="434"/>
      <c r="P883" s="1"/>
      <c r="Q883" s="436"/>
      <c r="R883" s="79">
        <f t="shared" si="309"/>
        <v>0</v>
      </c>
      <c r="S883" s="1"/>
      <c r="T883" s="436"/>
      <c r="U883" s="79">
        <f t="shared" si="310"/>
        <v>0</v>
      </c>
      <c r="V883" s="1"/>
      <c r="W883" s="436"/>
      <c r="X883" s="79">
        <f t="shared" si="311"/>
        <v>0</v>
      </c>
      <c r="Y883" s="1"/>
      <c r="Z883" s="436"/>
      <c r="AA883" s="79">
        <f t="shared" si="312"/>
        <v>0</v>
      </c>
    </row>
    <row r="884" spans="1:27" customFormat="1" ht="17.25" customHeight="1">
      <c r="A884" s="1"/>
      <c r="B884" s="91">
        <v>9780717148349</v>
      </c>
      <c r="C884" s="30" t="s">
        <v>2504</v>
      </c>
      <c r="D884" s="29" t="s">
        <v>2493</v>
      </c>
      <c r="E884" s="29" t="s">
        <v>54</v>
      </c>
      <c r="F884" s="93" t="s">
        <v>254</v>
      </c>
      <c r="G884" s="236"/>
      <c r="H884" s="418"/>
      <c r="I884" s="260">
        <v>39.950000000000003</v>
      </c>
      <c r="J884" s="405"/>
      <c r="K884" s="76">
        <f t="shared" si="306"/>
        <v>39.950000000000003</v>
      </c>
      <c r="L884" s="77">
        <f t="shared" si="307"/>
        <v>0</v>
      </c>
      <c r="M884" s="432">
        <v>0</v>
      </c>
      <c r="N884" s="78">
        <f t="shared" si="308"/>
        <v>0</v>
      </c>
      <c r="O884" s="434"/>
      <c r="P884" s="1"/>
      <c r="Q884" s="436"/>
      <c r="R884" s="79">
        <f t="shared" si="309"/>
        <v>0</v>
      </c>
      <c r="S884" s="1"/>
      <c r="T884" s="436"/>
      <c r="U884" s="79">
        <f t="shared" si="310"/>
        <v>0</v>
      </c>
      <c r="V884" s="1"/>
      <c r="W884" s="436"/>
      <c r="X884" s="79">
        <f t="shared" si="311"/>
        <v>0</v>
      </c>
      <c r="Y884" s="1"/>
      <c r="Z884" s="436"/>
      <c r="AA884" s="79">
        <f t="shared" si="312"/>
        <v>0</v>
      </c>
    </row>
    <row r="885" spans="1:27" s="417" customFormat="1" ht="17.25" customHeight="1">
      <c r="A885" s="463"/>
      <c r="B885" s="464"/>
      <c r="C885" s="400" t="s">
        <v>2505</v>
      </c>
      <c r="D885" s="400"/>
      <c r="E885" s="401"/>
      <c r="F885" s="402"/>
      <c r="G885" s="402"/>
      <c r="H885" s="403"/>
      <c r="I885" s="404"/>
      <c r="J885" s="405"/>
      <c r="K885" s="465">
        <f t="shared" si="306"/>
        <v>0</v>
      </c>
      <c r="L885" s="466">
        <f t="shared" si="307"/>
        <v>0</v>
      </c>
      <c r="M885" s="432">
        <v>0</v>
      </c>
      <c r="N885" s="467">
        <f t="shared" si="308"/>
        <v>0</v>
      </c>
      <c r="O885" s="434"/>
      <c r="P885" s="463"/>
      <c r="Q885" s="436"/>
      <c r="R885" s="468">
        <f t="shared" si="309"/>
        <v>0</v>
      </c>
      <c r="S885" s="463"/>
      <c r="T885" s="436"/>
      <c r="U885" s="468">
        <f t="shared" si="310"/>
        <v>0</v>
      </c>
      <c r="V885" s="463"/>
      <c r="W885" s="436"/>
      <c r="X885" s="468">
        <f t="shared" si="311"/>
        <v>0</v>
      </c>
      <c r="Y885" s="463"/>
      <c r="Z885" s="436"/>
      <c r="AA885" s="468">
        <f t="shared" si="312"/>
        <v>0</v>
      </c>
    </row>
    <row r="886" spans="1:27" s="417" customFormat="1" ht="17.25" customHeight="1">
      <c r="A886" s="463"/>
      <c r="B886" s="476"/>
      <c r="C886" s="477"/>
      <c r="D886" s="475"/>
      <c r="E886" s="478"/>
      <c r="F886" s="477"/>
      <c r="G886" s="479"/>
      <c r="H886" s="403"/>
      <c r="I886" s="404"/>
      <c r="J886" s="405"/>
      <c r="K886" s="465">
        <f t="shared" si="306"/>
        <v>0</v>
      </c>
      <c r="L886" s="466">
        <f t="shared" si="307"/>
        <v>0</v>
      </c>
      <c r="M886" s="432">
        <v>0</v>
      </c>
      <c r="N886" s="467">
        <f t="shared" si="308"/>
        <v>0</v>
      </c>
      <c r="O886" s="434"/>
      <c r="P886" s="463"/>
      <c r="Q886" s="436"/>
      <c r="R886" s="468">
        <f t="shared" si="309"/>
        <v>0</v>
      </c>
      <c r="S886" s="463"/>
      <c r="T886" s="436"/>
      <c r="U886" s="468">
        <f t="shared" si="310"/>
        <v>0</v>
      </c>
      <c r="V886" s="463"/>
      <c r="W886" s="436"/>
      <c r="X886" s="468">
        <f t="shared" si="311"/>
        <v>0</v>
      </c>
      <c r="Y886" s="463"/>
      <c r="Z886" s="436"/>
      <c r="AA886" s="468">
        <f t="shared" si="312"/>
        <v>0</v>
      </c>
    </row>
    <row r="887" spans="1:27" s="417" customFormat="1" ht="17.25" customHeight="1">
      <c r="A887" s="463"/>
      <c r="B887" s="464"/>
      <c r="C887" s="473"/>
      <c r="D887" s="475"/>
      <c r="E887" s="401"/>
      <c r="F887" s="471"/>
      <c r="G887" s="402"/>
      <c r="H887" s="403"/>
      <c r="I887" s="472"/>
      <c r="J887" s="405"/>
      <c r="K887" s="465">
        <f t="shared" si="306"/>
        <v>0</v>
      </c>
      <c r="L887" s="466">
        <f t="shared" si="307"/>
        <v>0</v>
      </c>
      <c r="M887" s="432">
        <v>0</v>
      </c>
      <c r="N887" s="467">
        <f t="shared" si="308"/>
        <v>0</v>
      </c>
      <c r="O887" s="434"/>
      <c r="P887" s="463"/>
      <c r="Q887" s="436"/>
      <c r="R887" s="468">
        <f t="shared" si="309"/>
        <v>0</v>
      </c>
      <c r="S887" s="463"/>
      <c r="T887" s="436"/>
      <c r="U887" s="468">
        <f t="shared" si="310"/>
        <v>0</v>
      </c>
      <c r="V887" s="463"/>
      <c r="W887" s="436"/>
      <c r="X887" s="468">
        <f t="shared" si="311"/>
        <v>0</v>
      </c>
      <c r="Y887" s="463"/>
      <c r="Z887" s="436"/>
      <c r="AA887" s="468">
        <f t="shared" si="312"/>
        <v>0</v>
      </c>
    </row>
    <row r="888" spans="1:27" s="417" customFormat="1" ht="17.25" customHeight="1">
      <c r="A888" s="463"/>
      <c r="B888" s="464"/>
      <c r="C888" s="469"/>
      <c r="D888" s="475"/>
      <c r="E888" s="401"/>
      <c r="F888" s="471"/>
      <c r="G888" s="402"/>
      <c r="H888" s="403"/>
      <c r="I888" s="472"/>
      <c r="J888" s="405"/>
      <c r="K888" s="465">
        <f t="shared" si="306"/>
        <v>0</v>
      </c>
      <c r="L888" s="466">
        <f t="shared" si="307"/>
        <v>0</v>
      </c>
      <c r="M888" s="432">
        <v>0</v>
      </c>
      <c r="N888" s="467">
        <f t="shared" si="308"/>
        <v>0</v>
      </c>
      <c r="O888" s="434"/>
      <c r="P888" s="463"/>
      <c r="Q888" s="436"/>
      <c r="R888" s="468">
        <f t="shared" si="309"/>
        <v>0</v>
      </c>
      <c r="S888" s="463"/>
      <c r="T888" s="436"/>
      <c r="U888" s="468">
        <f t="shared" si="310"/>
        <v>0</v>
      </c>
      <c r="V888" s="463"/>
      <c r="W888" s="436"/>
      <c r="X888" s="468">
        <f t="shared" si="311"/>
        <v>0</v>
      </c>
      <c r="Y888" s="463"/>
      <c r="Z888" s="436"/>
      <c r="AA888" s="468">
        <f t="shared" si="312"/>
        <v>0</v>
      </c>
    </row>
    <row r="889" spans="1:27" s="417" customFormat="1" ht="17.25" customHeight="1">
      <c r="A889" s="463"/>
      <c r="B889" s="464"/>
      <c r="C889" s="473"/>
      <c r="D889" s="475"/>
      <c r="E889" s="401"/>
      <c r="F889" s="471"/>
      <c r="G889" s="402"/>
      <c r="H889" s="403"/>
      <c r="I889" s="472"/>
      <c r="J889" s="405"/>
      <c r="K889" s="465">
        <f t="shared" si="306"/>
        <v>0</v>
      </c>
      <c r="L889" s="466">
        <f t="shared" si="307"/>
        <v>0</v>
      </c>
      <c r="M889" s="432">
        <v>0</v>
      </c>
      <c r="N889" s="467">
        <f t="shared" si="308"/>
        <v>0</v>
      </c>
      <c r="O889" s="434"/>
      <c r="P889" s="463"/>
      <c r="Q889" s="436"/>
      <c r="R889" s="468">
        <f t="shared" si="309"/>
        <v>0</v>
      </c>
      <c r="S889" s="463"/>
      <c r="T889" s="436"/>
      <c r="U889" s="468">
        <f t="shared" si="310"/>
        <v>0</v>
      </c>
      <c r="V889" s="463"/>
      <c r="W889" s="436"/>
      <c r="X889" s="468">
        <f t="shared" si="311"/>
        <v>0</v>
      </c>
      <c r="Y889" s="463"/>
      <c r="Z889" s="436"/>
      <c r="AA889" s="468">
        <f t="shared" si="312"/>
        <v>0</v>
      </c>
    </row>
    <row r="890" spans="1:27" s="417" customFormat="1" ht="17.25" customHeight="1">
      <c r="A890" s="463"/>
      <c r="B890" s="464"/>
      <c r="C890" s="473"/>
      <c r="D890" s="475"/>
      <c r="E890" s="401"/>
      <c r="F890" s="471"/>
      <c r="G890" s="402"/>
      <c r="H890" s="403"/>
      <c r="I890" s="472"/>
      <c r="J890" s="405"/>
      <c r="K890" s="465">
        <f t="shared" si="306"/>
        <v>0</v>
      </c>
      <c r="L890" s="466">
        <f t="shared" si="307"/>
        <v>0</v>
      </c>
      <c r="M890" s="432">
        <v>0</v>
      </c>
      <c r="N890" s="467">
        <f t="shared" si="308"/>
        <v>0</v>
      </c>
      <c r="O890" s="434"/>
      <c r="P890" s="463"/>
      <c r="Q890" s="436"/>
      <c r="R890" s="468">
        <f t="shared" si="309"/>
        <v>0</v>
      </c>
      <c r="S890" s="463"/>
      <c r="T890" s="436"/>
      <c r="U890" s="468">
        <f t="shared" si="310"/>
        <v>0</v>
      </c>
      <c r="V890" s="463"/>
      <c r="W890" s="436"/>
      <c r="X890" s="468">
        <f t="shared" si="311"/>
        <v>0</v>
      </c>
      <c r="Y890" s="463"/>
      <c r="Z890" s="436"/>
      <c r="AA890" s="468">
        <f t="shared" si="312"/>
        <v>0</v>
      </c>
    </row>
    <row r="891" spans="1:27" customFormat="1" ht="17.25" customHeight="1">
      <c r="A891" s="1"/>
      <c r="B891" s="100"/>
      <c r="C891" s="132" t="s">
        <v>284</v>
      </c>
      <c r="D891" s="133"/>
      <c r="E891" s="97"/>
      <c r="F891" s="98"/>
      <c r="G891" s="99"/>
      <c r="H891" s="198"/>
      <c r="I891" s="101"/>
      <c r="J891" s="102"/>
      <c r="K891" s="103"/>
      <c r="L891" s="104"/>
      <c r="M891" s="105"/>
      <c r="N891" s="105"/>
      <c r="O891" s="100"/>
      <c r="P891" s="1"/>
      <c r="Q891" s="219"/>
      <c r="R891" s="221"/>
      <c r="U891" s="222"/>
      <c r="X891" s="222"/>
      <c r="AA891" s="222"/>
    </row>
    <row r="892" spans="1:27" customFormat="1" ht="17.25" customHeight="1">
      <c r="A892" s="1"/>
      <c r="B892" s="106" t="s">
        <v>2506</v>
      </c>
      <c r="C892" s="151"/>
      <c r="D892" s="152"/>
      <c r="E892" s="152"/>
      <c r="F892" s="151"/>
      <c r="G892" s="151"/>
      <c r="H892" s="112">
        <f>SUM(H877:H891)</f>
        <v>0</v>
      </c>
      <c r="I892" s="244"/>
      <c r="J892" s="114"/>
      <c r="K892" s="114"/>
      <c r="L892" s="115">
        <f>SUM(L877:L891)</f>
        <v>0</v>
      </c>
      <c r="M892" s="153"/>
      <c r="N892" s="117">
        <f>SUM(N877:N891)</f>
        <v>0</v>
      </c>
      <c r="O892" s="167"/>
      <c r="P892" s="1"/>
      <c r="Q892" s="219"/>
      <c r="R892" s="221"/>
      <c r="U892" s="222"/>
      <c r="X892" s="222"/>
      <c r="AA892" s="222"/>
    </row>
    <row r="893" spans="1:27" customFormat="1" ht="17.25" customHeight="1">
      <c r="A893" s="1"/>
      <c r="B893" s="120"/>
      <c r="C893" s="157"/>
      <c r="D893" s="157"/>
      <c r="E893" s="123"/>
      <c r="F893" s="157"/>
      <c r="G893" s="157"/>
      <c r="H893" s="120"/>
      <c r="I893" s="220"/>
      <c r="J893" s="4"/>
      <c r="K893" s="4"/>
      <c r="L893" s="4"/>
      <c r="M893" s="128"/>
      <c r="N893" s="128"/>
      <c r="O893" s="157"/>
      <c r="P893" s="1"/>
      <c r="Q893" s="219"/>
      <c r="R893" s="221"/>
      <c r="U893" s="222"/>
      <c r="X893" s="222"/>
      <c r="AA893" s="222"/>
    </row>
    <row r="894" spans="1:27" customFormat="1" ht="30" customHeight="1">
      <c r="A894" s="1"/>
      <c r="B894" s="387" t="s">
        <v>2507</v>
      </c>
      <c r="C894" s="371"/>
      <c r="D894" s="371"/>
      <c r="E894" s="371"/>
      <c r="F894" s="371"/>
      <c r="G894" s="371"/>
      <c r="H894" s="371"/>
      <c r="I894" s="371"/>
      <c r="J894" s="371"/>
      <c r="K894" s="371"/>
      <c r="L894" s="371"/>
      <c r="M894" s="371"/>
      <c r="N894" s="371"/>
      <c r="O894" s="372"/>
      <c r="P894" s="1"/>
      <c r="Q894" s="219"/>
      <c r="R894" s="221"/>
      <c r="U894" s="222"/>
      <c r="X894" s="222"/>
      <c r="AA894" s="222"/>
    </row>
    <row r="895" spans="1:27" customFormat="1" ht="30" customHeight="1">
      <c r="A895" s="15"/>
      <c r="B895" s="144" t="s">
        <v>78</v>
      </c>
      <c r="C895" s="28" t="s">
        <v>79</v>
      </c>
      <c r="D895" s="28" t="s">
        <v>80</v>
      </c>
      <c r="E895" s="28" t="s">
        <v>81</v>
      </c>
      <c r="F895" s="145" t="s">
        <v>82</v>
      </c>
      <c r="G895" s="28" t="s">
        <v>83</v>
      </c>
      <c r="H895" s="146" t="s">
        <v>84</v>
      </c>
      <c r="I895" s="147" t="s">
        <v>85</v>
      </c>
      <c r="J895" s="148" t="s">
        <v>86</v>
      </c>
      <c r="K895" s="148" t="s">
        <v>87</v>
      </c>
      <c r="L895" s="148" t="s">
        <v>88</v>
      </c>
      <c r="M895" s="149" t="s">
        <v>89</v>
      </c>
      <c r="N895" s="149" t="s">
        <v>90</v>
      </c>
      <c r="O895" s="28" t="s">
        <v>91</v>
      </c>
      <c r="P895" s="15"/>
      <c r="Q895" s="385" t="s">
        <v>92</v>
      </c>
      <c r="R895" s="379"/>
      <c r="S895" s="15"/>
      <c r="T895" s="385" t="s">
        <v>93</v>
      </c>
      <c r="U895" s="379"/>
      <c r="V895" s="15"/>
      <c r="W895" s="385" t="s">
        <v>94</v>
      </c>
      <c r="X895" s="379"/>
      <c r="Y895" s="15"/>
      <c r="Z895" s="386" t="s">
        <v>95</v>
      </c>
      <c r="AA895" s="379"/>
    </row>
    <row r="896" spans="1:27" customFormat="1" ht="17.25" customHeight="1">
      <c r="A896" s="1"/>
      <c r="B896" s="229">
        <v>9780714431277</v>
      </c>
      <c r="C896" s="240" t="s">
        <v>2508</v>
      </c>
      <c r="D896" s="238" t="s">
        <v>2509</v>
      </c>
      <c r="E896" s="93" t="s">
        <v>54</v>
      </c>
      <c r="F896" s="238" t="s">
        <v>127</v>
      </c>
      <c r="G896" s="238">
        <v>31277</v>
      </c>
      <c r="H896" s="418"/>
      <c r="I896" s="263">
        <v>24.25</v>
      </c>
      <c r="J896" s="405"/>
      <c r="K896" s="76">
        <f t="shared" ref="K896:K934" si="313">I896-(I896*J896)</f>
        <v>24.25</v>
      </c>
      <c r="L896" s="77">
        <f t="shared" ref="L896:L934" si="314">K896*H896</f>
        <v>0</v>
      </c>
      <c r="M896" s="432">
        <v>0</v>
      </c>
      <c r="N896" s="78">
        <f t="shared" ref="N896:N934" si="315">L896+(L896*M896)</f>
        <v>0</v>
      </c>
      <c r="O896" s="434"/>
      <c r="P896" s="1"/>
      <c r="Q896" s="436"/>
      <c r="R896" s="79">
        <f t="shared" ref="R896:R934" si="316">IF(Q896="YES",$H896,0)</f>
        <v>0</v>
      </c>
      <c r="S896" s="1"/>
      <c r="T896" s="436"/>
      <c r="U896" s="79">
        <f t="shared" ref="U896:U934" si="317">IF(T896="YES",$H896,0)</f>
        <v>0</v>
      </c>
      <c r="V896" s="1"/>
      <c r="W896" s="436"/>
      <c r="X896" s="79">
        <f t="shared" ref="X896:X934" si="318">IF(W896="YES",$H896,0)</f>
        <v>0</v>
      </c>
      <c r="Y896" s="1"/>
      <c r="Z896" s="436"/>
      <c r="AA896" s="79">
        <f t="shared" ref="AA896:AA934" si="319">IF(Z896="YES",$H896,0)</f>
        <v>0</v>
      </c>
    </row>
    <row r="897" spans="1:27" customFormat="1" ht="17.25" customHeight="1">
      <c r="A897" s="1"/>
      <c r="B897" s="232">
        <v>9781802300406</v>
      </c>
      <c r="C897" s="82" t="s">
        <v>2510</v>
      </c>
      <c r="D897" s="93" t="s">
        <v>2511</v>
      </c>
      <c r="E897" s="73" t="s">
        <v>54</v>
      </c>
      <c r="F897" s="233" t="s">
        <v>140</v>
      </c>
      <c r="G897" s="233" t="s">
        <v>2512</v>
      </c>
      <c r="H897" s="418"/>
      <c r="I897" s="263">
        <v>20.95</v>
      </c>
      <c r="J897" s="405"/>
      <c r="K897" s="76">
        <f t="shared" si="313"/>
        <v>20.95</v>
      </c>
      <c r="L897" s="77">
        <f t="shared" si="314"/>
        <v>0</v>
      </c>
      <c r="M897" s="432">
        <v>0</v>
      </c>
      <c r="N897" s="78">
        <f t="shared" si="315"/>
        <v>0</v>
      </c>
      <c r="O897" s="434"/>
      <c r="P897" s="1"/>
      <c r="Q897" s="436"/>
      <c r="R897" s="79">
        <f t="shared" si="316"/>
        <v>0</v>
      </c>
      <c r="S897" s="1"/>
      <c r="T897" s="436"/>
      <c r="U897" s="79">
        <f t="shared" si="317"/>
        <v>0</v>
      </c>
      <c r="V897" s="1"/>
      <c r="W897" s="436"/>
      <c r="X897" s="79">
        <f t="shared" si="318"/>
        <v>0</v>
      </c>
      <c r="Y897" s="1"/>
      <c r="Z897" s="436"/>
      <c r="AA897" s="79">
        <f t="shared" si="319"/>
        <v>0</v>
      </c>
    </row>
    <row r="898" spans="1:27" customFormat="1" ht="17.25" customHeight="1">
      <c r="A898" s="1"/>
      <c r="B898" s="232">
        <v>9781845365905</v>
      </c>
      <c r="C898" s="82" t="s">
        <v>2513</v>
      </c>
      <c r="D898" s="93" t="s">
        <v>2511</v>
      </c>
      <c r="E898" s="73" t="s">
        <v>54</v>
      </c>
      <c r="F898" s="233" t="s">
        <v>140</v>
      </c>
      <c r="G898" s="233" t="s">
        <v>2514</v>
      </c>
      <c r="H898" s="418"/>
      <c r="I898" s="263">
        <v>20.95</v>
      </c>
      <c r="J898" s="405"/>
      <c r="K898" s="76">
        <f t="shared" si="313"/>
        <v>20.95</v>
      </c>
      <c r="L898" s="77">
        <f t="shared" si="314"/>
        <v>0</v>
      </c>
      <c r="M898" s="432">
        <v>0</v>
      </c>
      <c r="N898" s="78">
        <f t="shared" si="315"/>
        <v>0</v>
      </c>
      <c r="O898" s="434"/>
      <c r="P898" s="1"/>
      <c r="Q898" s="436"/>
      <c r="R898" s="79">
        <f t="shared" si="316"/>
        <v>0</v>
      </c>
      <c r="S898" s="1"/>
      <c r="T898" s="436"/>
      <c r="U898" s="79">
        <f t="shared" si="317"/>
        <v>0</v>
      </c>
      <c r="V898" s="1"/>
      <c r="W898" s="436"/>
      <c r="X898" s="79">
        <f t="shared" si="318"/>
        <v>0</v>
      </c>
      <c r="Y898" s="1"/>
      <c r="Z898" s="436"/>
      <c r="AA898" s="79">
        <f t="shared" si="319"/>
        <v>0</v>
      </c>
    </row>
    <row r="899" spans="1:27" customFormat="1" ht="17.25" customHeight="1">
      <c r="A899" s="1"/>
      <c r="B899" s="232">
        <v>9781802300666</v>
      </c>
      <c r="C899" s="82" t="s">
        <v>2515</v>
      </c>
      <c r="D899" s="93" t="s">
        <v>2516</v>
      </c>
      <c r="E899" s="73" t="s">
        <v>54</v>
      </c>
      <c r="F899" s="233" t="s">
        <v>140</v>
      </c>
      <c r="G899" s="233" t="s">
        <v>2517</v>
      </c>
      <c r="H899" s="418"/>
      <c r="I899" s="263">
        <v>20.95</v>
      </c>
      <c r="J899" s="405"/>
      <c r="K899" s="76">
        <f t="shared" si="313"/>
        <v>20.95</v>
      </c>
      <c r="L899" s="77">
        <f t="shared" si="314"/>
        <v>0</v>
      </c>
      <c r="M899" s="432">
        <v>0</v>
      </c>
      <c r="N899" s="78">
        <f t="shared" si="315"/>
        <v>0</v>
      </c>
      <c r="O899" s="434"/>
      <c r="P899" s="1"/>
      <c r="Q899" s="436"/>
      <c r="R899" s="79">
        <f t="shared" si="316"/>
        <v>0</v>
      </c>
      <c r="S899" s="1"/>
      <c r="T899" s="436"/>
      <c r="U899" s="79">
        <f t="shared" si="317"/>
        <v>0</v>
      </c>
      <c r="V899" s="1"/>
      <c r="W899" s="436"/>
      <c r="X899" s="79">
        <f t="shared" si="318"/>
        <v>0</v>
      </c>
      <c r="Y899" s="1"/>
      <c r="Z899" s="436"/>
      <c r="AA899" s="79">
        <f t="shared" si="319"/>
        <v>0</v>
      </c>
    </row>
    <row r="900" spans="1:27" customFormat="1" ht="17.25" customHeight="1">
      <c r="A900" s="1"/>
      <c r="B900" s="232">
        <v>9781845365899</v>
      </c>
      <c r="C900" s="82" t="s">
        <v>2518</v>
      </c>
      <c r="D900" s="93" t="s">
        <v>2516</v>
      </c>
      <c r="E900" s="73" t="s">
        <v>54</v>
      </c>
      <c r="F900" s="233" t="s">
        <v>140</v>
      </c>
      <c r="G900" s="233" t="s">
        <v>2519</v>
      </c>
      <c r="H900" s="418"/>
      <c r="I900" s="263">
        <v>20.95</v>
      </c>
      <c r="J900" s="405"/>
      <c r="K900" s="76">
        <f t="shared" si="313"/>
        <v>20.95</v>
      </c>
      <c r="L900" s="77">
        <f t="shared" si="314"/>
        <v>0</v>
      </c>
      <c r="M900" s="432">
        <v>0</v>
      </c>
      <c r="N900" s="78">
        <f t="shared" si="315"/>
        <v>0</v>
      </c>
      <c r="O900" s="434"/>
      <c r="P900" s="1"/>
      <c r="Q900" s="436"/>
      <c r="R900" s="79">
        <f t="shared" si="316"/>
        <v>0</v>
      </c>
      <c r="S900" s="1"/>
      <c r="T900" s="436"/>
      <c r="U900" s="79">
        <f t="shared" si="317"/>
        <v>0</v>
      </c>
      <c r="V900" s="1"/>
      <c r="W900" s="436"/>
      <c r="X900" s="79">
        <f t="shared" si="318"/>
        <v>0</v>
      </c>
      <c r="Y900" s="1"/>
      <c r="Z900" s="436"/>
      <c r="AA900" s="79">
        <f t="shared" si="319"/>
        <v>0</v>
      </c>
    </row>
    <row r="901" spans="1:27" customFormat="1" ht="17.25" customHeight="1">
      <c r="A901" s="1"/>
      <c r="B901" s="232">
        <v>9781845362751</v>
      </c>
      <c r="C901" s="82" t="s">
        <v>2520</v>
      </c>
      <c r="D901" s="93" t="s">
        <v>2521</v>
      </c>
      <c r="E901" s="73" t="s">
        <v>54</v>
      </c>
      <c r="F901" s="233" t="s">
        <v>140</v>
      </c>
      <c r="G901" s="233" t="s">
        <v>2522</v>
      </c>
      <c r="H901" s="418"/>
      <c r="I901" s="263">
        <v>20.95</v>
      </c>
      <c r="J901" s="405"/>
      <c r="K901" s="76">
        <f t="shared" si="313"/>
        <v>20.95</v>
      </c>
      <c r="L901" s="77">
        <f t="shared" si="314"/>
        <v>0</v>
      </c>
      <c r="M901" s="432">
        <v>0</v>
      </c>
      <c r="N901" s="78">
        <f t="shared" si="315"/>
        <v>0</v>
      </c>
      <c r="O901" s="434"/>
      <c r="P901" s="1"/>
      <c r="Q901" s="436"/>
      <c r="R901" s="79">
        <f t="shared" si="316"/>
        <v>0</v>
      </c>
      <c r="S901" s="1"/>
      <c r="T901" s="436"/>
      <c r="U901" s="79">
        <f t="shared" si="317"/>
        <v>0</v>
      </c>
      <c r="V901" s="1"/>
      <c r="W901" s="436"/>
      <c r="X901" s="79">
        <f t="shared" si="318"/>
        <v>0</v>
      </c>
      <c r="Y901" s="1"/>
      <c r="Z901" s="436"/>
      <c r="AA901" s="79">
        <f t="shared" si="319"/>
        <v>0</v>
      </c>
    </row>
    <row r="902" spans="1:27" customFormat="1" ht="17.25" customHeight="1">
      <c r="A902" s="1"/>
      <c r="B902" s="232">
        <v>9781845362744</v>
      </c>
      <c r="C902" s="82" t="s">
        <v>2523</v>
      </c>
      <c r="D902" s="93" t="s">
        <v>2524</v>
      </c>
      <c r="E902" s="73" t="s">
        <v>54</v>
      </c>
      <c r="F902" s="233" t="s">
        <v>140</v>
      </c>
      <c r="G902" s="233" t="s">
        <v>2525</v>
      </c>
      <c r="H902" s="418"/>
      <c r="I902" s="263">
        <v>20.95</v>
      </c>
      <c r="J902" s="405"/>
      <c r="K902" s="76">
        <f t="shared" si="313"/>
        <v>20.95</v>
      </c>
      <c r="L902" s="77">
        <f t="shared" si="314"/>
        <v>0</v>
      </c>
      <c r="M902" s="432">
        <v>0</v>
      </c>
      <c r="N902" s="78">
        <f t="shared" si="315"/>
        <v>0</v>
      </c>
      <c r="O902" s="434"/>
      <c r="P902" s="1"/>
      <c r="Q902" s="436"/>
      <c r="R902" s="79">
        <f t="shared" si="316"/>
        <v>0</v>
      </c>
      <c r="S902" s="1"/>
      <c r="T902" s="436"/>
      <c r="U902" s="79">
        <f t="shared" si="317"/>
        <v>0</v>
      </c>
      <c r="V902" s="1"/>
      <c r="W902" s="436"/>
      <c r="X902" s="79">
        <f t="shared" si="318"/>
        <v>0</v>
      </c>
      <c r="Y902" s="1"/>
      <c r="Z902" s="436"/>
      <c r="AA902" s="79">
        <f t="shared" si="319"/>
        <v>0</v>
      </c>
    </row>
    <row r="903" spans="1:27" customFormat="1" ht="17.25" customHeight="1">
      <c r="A903" s="1"/>
      <c r="B903" s="232">
        <v>9781845369262</v>
      </c>
      <c r="C903" s="82" t="s">
        <v>2526</v>
      </c>
      <c r="D903" s="93" t="s">
        <v>2527</v>
      </c>
      <c r="E903" s="73" t="s">
        <v>54</v>
      </c>
      <c r="F903" s="233" t="s">
        <v>140</v>
      </c>
      <c r="G903" s="233" t="s">
        <v>2528</v>
      </c>
      <c r="H903" s="418"/>
      <c r="I903" s="263">
        <v>20.95</v>
      </c>
      <c r="J903" s="405"/>
      <c r="K903" s="76">
        <f t="shared" si="313"/>
        <v>20.95</v>
      </c>
      <c r="L903" s="77">
        <f t="shared" si="314"/>
        <v>0</v>
      </c>
      <c r="M903" s="432">
        <v>0</v>
      </c>
      <c r="N903" s="78">
        <f t="shared" si="315"/>
        <v>0</v>
      </c>
      <c r="O903" s="434"/>
      <c r="P903" s="1"/>
      <c r="Q903" s="436"/>
      <c r="R903" s="79">
        <f t="shared" si="316"/>
        <v>0</v>
      </c>
      <c r="S903" s="1"/>
      <c r="T903" s="436"/>
      <c r="U903" s="79">
        <f t="shared" si="317"/>
        <v>0</v>
      </c>
      <c r="V903" s="1"/>
      <c r="W903" s="436"/>
      <c r="X903" s="79">
        <f t="shared" si="318"/>
        <v>0</v>
      </c>
      <c r="Y903" s="1"/>
      <c r="Z903" s="436"/>
      <c r="AA903" s="79">
        <f t="shared" si="319"/>
        <v>0</v>
      </c>
    </row>
    <row r="904" spans="1:27" customFormat="1" ht="17.25" customHeight="1">
      <c r="A904" s="1"/>
      <c r="B904" s="71">
        <v>9781845369439</v>
      </c>
      <c r="C904" s="82" t="s">
        <v>2529</v>
      </c>
      <c r="D904" s="93" t="s">
        <v>2530</v>
      </c>
      <c r="E904" s="32" t="s">
        <v>54</v>
      </c>
      <c r="F904" s="73" t="s">
        <v>140</v>
      </c>
      <c r="G904" s="73" t="s">
        <v>2531</v>
      </c>
      <c r="H904" s="418"/>
      <c r="I904" s="75">
        <v>13.5</v>
      </c>
      <c r="J904" s="405"/>
      <c r="K904" s="76">
        <f t="shared" si="313"/>
        <v>13.5</v>
      </c>
      <c r="L904" s="77">
        <f t="shared" si="314"/>
        <v>0</v>
      </c>
      <c r="M904" s="432">
        <v>0</v>
      </c>
      <c r="N904" s="78">
        <f t="shared" si="315"/>
        <v>0</v>
      </c>
      <c r="O904" s="434"/>
      <c r="P904" s="1"/>
      <c r="Q904" s="436"/>
      <c r="R904" s="79">
        <f t="shared" si="316"/>
        <v>0</v>
      </c>
      <c r="S904" s="1"/>
      <c r="T904" s="436"/>
      <c r="U904" s="79">
        <f t="shared" si="317"/>
        <v>0</v>
      </c>
      <c r="V904" s="1"/>
      <c r="W904" s="436"/>
      <c r="X904" s="79">
        <f t="shared" si="318"/>
        <v>0</v>
      </c>
      <c r="Y904" s="1"/>
      <c r="Z904" s="436"/>
      <c r="AA904" s="79">
        <f t="shared" si="319"/>
        <v>0</v>
      </c>
    </row>
    <row r="905" spans="1:27" customFormat="1" ht="17.25" customHeight="1">
      <c r="A905" s="1"/>
      <c r="B905" s="232">
        <v>9781845362768</v>
      </c>
      <c r="C905" s="82" t="s">
        <v>2532</v>
      </c>
      <c r="D905" s="93" t="s">
        <v>2533</v>
      </c>
      <c r="E905" s="32" t="s">
        <v>54</v>
      </c>
      <c r="F905" s="233" t="s">
        <v>140</v>
      </c>
      <c r="G905" s="233" t="s">
        <v>2534</v>
      </c>
      <c r="H905" s="418"/>
      <c r="I905" s="263">
        <v>20.95</v>
      </c>
      <c r="J905" s="405"/>
      <c r="K905" s="76">
        <f t="shared" si="313"/>
        <v>20.95</v>
      </c>
      <c r="L905" s="77">
        <f t="shared" si="314"/>
        <v>0</v>
      </c>
      <c r="M905" s="432">
        <v>0</v>
      </c>
      <c r="N905" s="78">
        <f t="shared" si="315"/>
        <v>0</v>
      </c>
      <c r="O905" s="434"/>
      <c r="P905" s="1"/>
      <c r="Q905" s="436"/>
      <c r="R905" s="79">
        <f t="shared" si="316"/>
        <v>0</v>
      </c>
      <c r="S905" s="1"/>
      <c r="T905" s="436"/>
      <c r="U905" s="79">
        <f t="shared" si="317"/>
        <v>0</v>
      </c>
      <c r="V905" s="1"/>
      <c r="W905" s="436"/>
      <c r="X905" s="79">
        <f t="shared" si="318"/>
        <v>0</v>
      </c>
      <c r="Y905" s="1"/>
      <c r="Z905" s="436"/>
      <c r="AA905" s="79">
        <f t="shared" si="319"/>
        <v>0</v>
      </c>
    </row>
    <row r="906" spans="1:27" customFormat="1" ht="17.25" customHeight="1">
      <c r="A906" s="1"/>
      <c r="B906" s="232">
        <v>9781845365981</v>
      </c>
      <c r="C906" s="82" t="s">
        <v>2535</v>
      </c>
      <c r="D906" s="93" t="s">
        <v>2536</v>
      </c>
      <c r="E906" s="32" t="s">
        <v>54</v>
      </c>
      <c r="F906" s="233" t="s">
        <v>140</v>
      </c>
      <c r="G906" s="233" t="s">
        <v>2537</v>
      </c>
      <c r="H906" s="418"/>
      <c r="I906" s="263">
        <v>10.5</v>
      </c>
      <c r="J906" s="405"/>
      <c r="K906" s="76">
        <f t="shared" si="313"/>
        <v>10.5</v>
      </c>
      <c r="L906" s="77">
        <f t="shared" si="314"/>
        <v>0</v>
      </c>
      <c r="M906" s="432">
        <v>0</v>
      </c>
      <c r="N906" s="78">
        <f t="shared" si="315"/>
        <v>0</v>
      </c>
      <c r="O906" s="434"/>
      <c r="P906" s="1"/>
      <c r="Q906" s="436"/>
      <c r="R906" s="79">
        <f t="shared" si="316"/>
        <v>0</v>
      </c>
      <c r="S906" s="1"/>
      <c r="T906" s="436"/>
      <c r="U906" s="79">
        <f t="shared" si="317"/>
        <v>0</v>
      </c>
      <c r="V906" s="1"/>
      <c r="W906" s="436"/>
      <c r="X906" s="79">
        <f t="shared" si="318"/>
        <v>0</v>
      </c>
      <c r="Y906" s="1"/>
      <c r="Z906" s="436"/>
      <c r="AA906" s="79">
        <f t="shared" si="319"/>
        <v>0</v>
      </c>
    </row>
    <row r="907" spans="1:27" customFormat="1" ht="17.25" customHeight="1">
      <c r="A907" s="1"/>
      <c r="B907" s="232">
        <v>9781802301090</v>
      </c>
      <c r="C907" s="82" t="s">
        <v>2538</v>
      </c>
      <c r="D907" s="93" t="s">
        <v>2539</v>
      </c>
      <c r="E907" s="32" t="s">
        <v>54</v>
      </c>
      <c r="F907" s="233" t="s">
        <v>140</v>
      </c>
      <c r="G907" s="233" t="s">
        <v>2540</v>
      </c>
      <c r="H907" s="418"/>
      <c r="I907" s="263">
        <v>13.5</v>
      </c>
      <c r="J907" s="405"/>
      <c r="K907" s="76">
        <f t="shared" si="313"/>
        <v>13.5</v>
      </c>
      <c r="L907" s="77">
        <f t="shared" si="314"/>
        <v>0</v>
      </c>
      <c r="M907" s="432">
        <v>0</v>
      </c>
      <c r="N907" s="78">
        <f t="shared" si="315"/>
        <v>0</v>
      </c>
      <c r="O907" s="434"/>
      <c r="P907" s="1"/>
      <c r="Q907" s="436"/>
      <c r="R907" s="79">
        <f t="shared" si="316"/>
        <v>0</v>
      </c>
      <c r="S907" s="1"/>
      <c r="T907" s="436"/>
      <c r="U907" s="79">
        <f t="shared" si="317"/>
        <v>0</v>
      </c>
      <c r="V907" s="1"/>
      <c r="W907" s="436"/>
      <c r="X907" s="79">
        <f t="shared" si="318"/>
        <v>0</v>
      </c>
      <c r="Y907" s="1"/>
      <c r="Z907" s="436"/>
      <c r="AA907" s="79">
        <f t="shared" si="319"/>
        <v>0</v>
      </c>
    </row>
    <row r="908" spans="1:27" customFormat="1" ht="17.25" customHeight="1">
      <c r="A908" s="1"/>
      <c r="B908" s="91">
        <v>9781917848336</v>
      </c>
      <c r="C908" s="30" t="s">
        <v>2541</v>
      </c>
      <c r="D908" s="93" t="s">
        <v>1336</v>
      </c>
      <c r="E908" s="29" t="s">
        <v>126</v>
      </c>
      <c r="F908" s="93" t="s">
        <v>216</v>
      </c>
      <c r="G908" s="236" t="s">
        <v>2542</v>
      </c>
      <c r="H908" s="418"/>
      <c r="I908" s="260">
        <v>15.5</v>
      </c>
      <c r="J908" s="405"/>
      <c r="K908" s="76">
        <f t="shared" si="313"/>
        <v>15.5</v>
      </c>
      <c r="L908" s="77">
        <f t="shared" si="314"/>
        <v>0</v>
      </c>
      <c r="M908" s="432">
        <v>0</v>
      </c>
      <c r="N908" s="78">
        <f t="shared" si="315"/>
        <v>0</v>
      </c>
      <c r="O908" s="434"/>
      <c r="P908" s="1"/>
      <c r="Q908" s="436"/>
      <c r="R908" s="79">
        <f t="shared" si="316"/>
        <v>0</v>
      </c>
      <c r="S908" s="1"/>
      <c r="T908" s="436"/>
      <c r="U908" s="79">
        <f t="shared" si="317"/>
        <v>0</v>
      </c>
      <c r="V908" s="1"/>
      <c r="W908" s="436"/>
      <c r="X908" s="79">
        <f t="shared" si="318"/>
        <v>0</v>
      </c>
      <c r="Y908" s="1"/>
      <c r="Z908" s="436"/>
      <c r="AA908" s="79">
        <f t="shared" si="319"/>
        <v>0</v>
      </c>
    </row>
    <row r="909" spans="1:27" customFormat="1" ht="17.25" customHeight="1">
      <c r="A909" s="1"/>
      <c r="B909" s="317">
        <v>9781907772009</v>
      </c>
      <c r="C909" s="30" t="s">
        <v>2543</v>
      </c>
      <c r="D909" s="93" t="s">
        <v>288</v>
      </c>
      <c r="E909" s="29" t="s">
        <v>126</v>
      </c>
      <c r="F909" s="318" t="s">
        <v>216</v>
      </c>
      <c r="G909" s="236" t="s">
        <v>2544</v>
      </c>
      <c r="H909" s="419"/>
      <c r="I909" s="260">
        <v>12</v>
      </c>
      <c r="J909" s="405"/>
      <c r="K909" s="76">
        <f t="shared" si="313"/>
        <v>12</v>
      </c>
      <c r="L909" s="77">
        <f t="shared" si="314"/>
        <v>0</v>
      </c>
      <c r="M909" s="432">
        <v>0</v>
      </c>
      <c r="N909" s="78">
        <f t="shared" si="315"/>
        <v>0</v>
      </c>
      <c r="O909" s="434"/>
      <c r="P909" s="1"/>
      <c r="Q909" s="436"/>
      <c r="R909" s="79">
        <f t="shared" si="316"/>
        <v>0</v>
      </c>
      <c r="S909" s="1"/>
      <c r="T909" s="436"/>
      <c r="U909" s="79">
        <f t="shared" si="317"/>
        <v>0</v>
      </c>
      <c r="V909" s="1"/>
      <c r="W909" s="436"/>
      <c r="X909" s="79">
        <f t="shared" si="318"/>
        <v>0</v>
      </c>
      <c r="Y909" s="1"/>
      <c r="Z909" s="436"/>
      <c r="AA909" s="79">
        <f t="shared" si="319"/>
        <v>0</v>
      </c>
    </row>
    <row r="910" spans="1:27" customFormat="1" ht="17.25" customHeight="1">
      <c r="A910" s="1"/>
      <c r="B910" s="319">
        <v>9781789273014</v>
      </c>
      <c r="C910" s="240" t="s">
        <v>2545</v>
      </c>
      <c r="D910" s="238" t="s">
        <v>2284</v>
      </c>
      <c r="E910" s="29" t="s">
        <v>54</v>
      </c>
      <c r="F910" s="310" t="s">
        <v>235</v>
      </c>
      <c r="G910" s="238" t="s">
        <v>2546</v>
      </c>
      <c r="H910" s="418"/>
      <c r="I910" s="263">
        <v>13.5</v>
      </c>
      <c r="J910" s="405"/>
      <c r="K910" s="76">
        <f t="shared" si="313"/>
        <v>13.5</v>
      </c>
      <c r="L910" s="77">
        <f t="shared" si="314"/>
        <v>0</v>
      </c>
      <c r="M910" s="432">
        <v>0</v>
      </c>
      <c r="N910" s="78">
        <f t="shared" si="315"/>
        <v>0</v>
      </c>
      <c r="O910" s="434"/>
      <c r="P910" s="1"/>
      <c r="Q910" s="436"/>
      <c r="R910" s="79">
        <f t="shared" si="316"/>
        <v>0</v>
      </c>
      <c r="S910" s="1"/>
      <c r="T910" s="436"/>
      <c r="U910" s="79">
        <f t="shared" si="317"/>
        <v>0</v>
      </c>
      <c r="V910" s="1"/>
      <c r="W910" s="436"/>
      <c r="X910" s="79">
        <f t="shared" si="318"/>
        <v>0</v>
      </c>
      <c r="Y910" s="1"/>
      <c r="Z910" s="436"/>
      <c r="AA910" s="79">
        <f t="shared" si="319"/>
        <v>0</v>
      </c>
    </row>
    <row r="911" spans="1:27" customFormat="1" ht="17.25" customHeight="1">
      <c r="A911" s="1"/>
      <c r="B911" s="319">
        <v>9781789276367</v>
      </c>
      <c r="C911" s="240" t="s">
        <v>2547</v>
      </c>
      <c r="D911" s="238" t="s">
        <v>2338</v>
      </c>
      <c r="E911" s="29" t="s">
        <v>54</v>
      </c>
      <c r="F911" s="310" t="s">
        <v>235</v>
      </c>
      <c r="G911" s="238" t="s">
        <v>2548</v>
      </c>
      <c r="H911" s="418"/>
      <c r="I911" s="263">
        <v>15</v>
      </c>
      <c r="J911" s="405"/>
      <c r="K911" s="76">
        <f t="shared" si="313"/>
        <v>15</v>
      </c>
      <c r="L911" s="77">
        <f t="shared" si="314"/>
        <v>0</v>
      </c>
      <c r="M911" s="432">
        <v>0</v>
      </c>
      <c r="N911" s="78">
        <f t="shared" si="315"/>
        <v>0</v>
      </c>
      <c r="O911" s="434"/>
      <c r="P911" s="1"/>
      <c r="Q911" s="436"/>
      <c r="R911" s="79">
        <f t="shared" si="316"/>
        <v>0</v>
      </c>
      <c r="S911" s="1"/>
      <c r="T911" s="436"/>
      <c r="U911" s="79">
        <f t="shared" si="317"/>
        <v>0</v>
      </c>
      <c r="V911" s="1"/>
      <c r="W911" s="436"/>
      <c r="X911" s="79">
        <f t="shared" si="318"/>
        <v>0</v>
      </c>
      <c r="Y911" s="1"/>
      <c r="Z911" s="436"/>
      <c r="AA911" s="79">
        <f t="shared" si="319"/>
        <v>0</v>
      </c>
    </row>
    <row r="912" spans="1:27" customFormat="1" ht="17.25" customHeight="1">
      <c r="A912" s="1"/>
      <c r="B912" s="319">
        <v>9781789275575</v>
      </c>
      <c r="C912" s="240" t="s">
        <v>2549</v>
      </c>
      <c r="D912" s="238" t="s">
        <v>288</v>
      </c>
      <c r="E912" s="29" t="s">
        <v>54</v>
      </c>
      <c r="F912" s="310" t="s">
        <v>235</v>
      </c>
      <c r="G912" s="238" t="s">
        <v>2550</v>
      </c>
      <c r="H912" s="418"/>
      <c r="I912" s="263">
        <v>17.899999999999999</v>
      </c>
      <c r="J912" s="405"/>
      <c r="K912" s="76">
        <f t="shared" si="313"/>
        <v>17.899999999999999</v>
      </c>
      <c r="L912" s="77">
        <f t="shared" si="314"/>
        <v>0</v>
      </c>
      <c r="M912" s="432">
        <v>0</v>
      </c>
      <c r="N912" s="78">
        <f t="shared" si="315"/>
        <v>0</v>
      </c>
      <c r="O912" s="434"/>
      <c r="P912" s="1"/>
      <c r="Q912" s="436"/>
      <c r="R912" s="79">
        <f t="shared" si="316"/>
        <v>0</v>
      </c>
      <c r="S912" s="1"/>
      <c r="T912" s="436"/>
      <c r="U912" s="79">
        <f t="shared" si="317"/>
        <v>0</v>
      </c>
      <c r="V912" s="1"/>
      <c r="W912" s="436"/>
      <c r="X912" s="79">
        <f t="shared" si="318"/>
        <v>0</v>
      </c>
      <c r="Y912" s="1"/>
      <c r="Z912" s="436"/>
      <c r="AA912" s="79">
        <f t="shared" si="319"/>
        <v>0</v>
      </c>
    </row>
    <row r="913" spans="1:27" customFormat="1" ht="17.25" customHeight="1">
      <c r="A913" s="1"/>
      <c r="B913" s="319">
        <v>9781789272505</v>
      </c>
      <c r="C913" s="240" t="s">
        <v>2551</v>
      </c>
      <c r="D913" s="238" t="s">
        <v>97</v>
      </c>
      <c r="E913" s="29" t="s">
        <v>54</v>
      </c>
      <c r="F913" s="310" t="s">
        <v>235</v>
      </c>
      <c r="G913" s="238" t="s">
        <v>2552</v>
      </c>
      <c r="H913" s="418"/>
      <c r="I913" s="263">
        <v>17.899999999999999</v>
      </c>
      <c r="J913" s="405"/>
      <c r="K913" s="76">
        <f t="shared" si="313"/>
        <v>17.899999999999999</v>
      </c>
      <c r="L913" s="77">
        <f t="shared" si="314"/>
        <v>0</v>
      </c>
      <c r="M913" s="432">
        <v>0</v>
      </c>
      <c r="N913" s="78">
        <f t="shared" si="315"/>
        <v>0</v>
      </c>
      <c r="O913" s="434"/>
      <c r="P913" s="1"/>
      <c r="Q913" s="436"/>
      <c r="R913" s="79">
        <f t="shared" si="316"/>
        <v>0</v>
      </c>
      <c r="S913" s="1"/>
      <c r="T913" s="436"/>
      <c r="U913" s="79">
        <f t="shared" si="317"/>
        <v>0</v>
      </c>
      <c r="V913" s="1"/>
      <c r="W913" s="436"/>
      <c r="X913" s="79">
        <f t="shared" si="318"/>
        <v>0</v>
      </c>
      <c r="Y913" s="1"/>
      <c r="Z913" s="436"/>
      <c r="AA913" s="79">
        <f t="shared" si="319"/>
        <v>0</v>
      </c>
    </row>
    <row r="914" spans="1:27" customFormat="1" ht="17.25" customHeight="1">
      <c r="A914" s="1"/>
      <c r="B914" s="319">
        <v>9781789276374</v>
      </c>
      <c r="C914" s="240" t="s">
        <v>2553</v>
      </c>
      <c r="D914" s="238" t="s">
        <v>440</v>
      </c>
      <c r="E914" s="29" t="s">
        <v>54</v>
      </c>
      <c r="F914" s="310" t="s">
        <v>235</v>
      </c>
      <c r="G914" s="238" t="s">
        <v>2554</v>
      </c>
      <c r="H914" s="418"/>
      <c r="I914" s="263">
        <v>17.899999999999999</v>
      </c>
      <c r="J914" s="405"/>
      <c r="K914" s="76">
        <f t="shared" si="313"/>
        <v>17.899999999999999</v>
      </c>
      <c r="L914" s="77">
        <f t="shared" si="314"/>
        <v>0</v>
      </c>
      <c r="M914" s="432">
        <v>0</v>
      </c>
      <c r="N914" s="78">
        <f t="shared" si="315"/>
        <v>0</v>
      </c>
      <c r="O914" s="434"/>
      <c r="P914" s="1"/>
      <c r="Q914" s="436"/>
      <c r="R914" s="79">
        <f t="shared" si="316"/>
        <v>0</v>
      </c>
      <c r="S914" s="1"/>
      <c r="T914" s="436"/>
      <c r="U914" s="79">
        <f t="shared" si="317"/>
        <v>0</v>
      </c>
      <c r="V914" s="1"/>
      <c r="W914" s="436"/>
      <c r="X914" s="79">
        <f t="shared" si="318"/>
        <v>0</v>
      </c>
      <c r="Y914" s="1"/>
      <c r="Z914" s="436"/>
      <c r="AA914" s="79">
        <f t="shared" si="319"/>
        <v>0</v>
      </c>
    </row>
    <row r="915" spans="1:27" customFormat="1" ht="17.25" customHeight="1">
      <c r="A915" s="1"/>
      <c r="B915" s="319">
        <v>9781789276923</v>
      </c>
      <c r="C915" s="240" t="s">
        <v>2555</v>
      </c>
      <c r="D915" s="238" t="s">
        <v>2556</v>
      </c>
      <c r="E915" s="29" t="s">
        <v>54</v>
      </c>
      <c r="F915" s="310" t="s">
        <v>235</v>
      </c>
      <c r="G915" s="238" t="s">
        <v>2557</v>
      </c>
      <c r="H915" s="418"/>
      <c r="I915" s="263">
        <v>15</v>
      </c>
      <c r="J915" s="405"/>
      <c r="K915" s="76">
        <f t="shared" si="313"/>
        <v>15</v>
      </c>
      <c r="L915" s="77">
        <f t="shared" si="314"/>
        <v>0</v>
      </c>
      <c r="M915" s="432">
        <v>0</v>
      </c>
      <c r="N915" s="78">
        <f t="shared" si="315"/>
        <v>0</v>
      </c>
      <c r="O915" s="434"/>
      <c r="P915" s="1"/>
      <c r="Q915" s="436"/>
      <c r="R915" s="79">
        <f t="shared" si="316"/>
        <v>0</v>
      </c>
      <c r="S915" s="1"/>
      <c r="T915" s="436"/>
      <c r="U915" s="79">
        <f t="shared" si="317"/>
        <v>0</v>
      </c>
      <c r="V915" s="1"/>
      <c r="W915" s="436"/>
      <c r="X915" s="79">
        <f t="shared" si="318"/>
        <v>0</v>
      </c>
      <c r="Y915" s="1"/>
      <c r="Z915" s="436"/>
      <c r="AA915" s="79">
        <f t="shared" si="319"/>
        <v>0</v>
      </c>
    </row>
    <row r="916" spans="1:27" customFormat="1" ht="17.25" customHeight="1">
      <c r="A916" s="1"/>
      <c r="B916" s="319">
        <v>9781789276381</v>
      </c>
      <c r="C916" s="240" t="s">
        <v>2558</v>
      </c>
      <c r="D916" s="238" t="s">
        <v>2376</v>
      </c>
      <c r="E916" s="29" t="s">
        <v>54</v>
      </c>
      <c r="F916" s="310" t="s">
        <v>235</v>
      </c>
      <c r="G916" s="238" t="s">
        <v>2559</v>
      </c>
      <c r="H916" s="418"/>
      <c r="I916" s="263">
        <v>15</v>
      </c>
      <c r="J916" s="405"/>
      <c r="K916" s="76">
        <f t="shared" si="313"/>
        <v>15</v>
      </c>
      <c r="L916" s="77">
        <f t="shared" si="314"/>
        <v>0</v>
      </c>
      <c r="M916" s="432">
        <v>0</v>
      </c>
      <c r="N916" s="78">
        <f t="shared" si="315"/>
        <v>0</v>
      </c>
      <c r="O916" s="434"/>
      <c r="P916" s="1"/>
      <c r="Q916" s="436"/>
      <c r="R916" s="79">
        <f t="shared" si="316"/>
        <v>0</v>
      </c>
      <c r="S916" s="1"/>
      <c r="T916" s="436"/>
      <c r="U916" s="79">
        <f t="shared" si="317"/>
        <v>0</v>
      </c>
      <c r="V916" s="1"/>
      <c r="W916" s="436"/>
      <c r="X916" s="79">
        <f t="shared" si="318"/>
        <v>0</v>
      </c>
      <c r="Y916" s="1"/>
      <c r="Z916" s="436"/>
      <c r="AA916" s="79">
        <f t="shared" si="319"/>
        <v>0</v>
      </c>
    </row>
    <row r="917" spans="1:27" customFormat="1" ht="17.25" customHeight="1">
      <c r="A917" s="1"/>
      <c r="B917" s="319">
        <v>9781789276350</v>
      </c>
      <c r="C917" s="240" t="s">
        <v>2560</v>
      </c>
      <c r="D917" s="238" t="s">
        <v>1268</v>
      </c>
      <c r="E917" s="29" t="s">
        <v>54</v>
      </c>
      <c r="F917" s="310" t="s">
        <v>235</v>
      </c>
      <c r="G917" s="238" t="s">
        <v>2561</v>
      </c>
      <c r="H917" s="418"/>
      <c r="I917" s="263">
        <v>17.899999999999999</v>
      </c>
      <c r="J917" s="405"/>
      <c r="K917" s="76">
        <f t="shared" si="313"/>
        <v>17.899999999999999</v>
      </c>
      <c r="L917" s="77">
        <f t="shared" si="314"/>
        <v>0</v>
      </c>
      <c r="M917" s="432">
        <v>0</v>
      </c>
      <c r="N917" s="78">
        <f t="shared" si="315"/>
        <v>0</v>
      </c>
      <c r="O917" s="434"/>
      <c r="P917" s="1"/>
      <c r="Q917" s="436"/>
      <c r="R917" s="79">
        <f t="shared" si="316"/>
        <v>0</v>
      </c>
      <c r="S917" s="1"/>
      <c r="T917" s="436"/>
      <c r="U917" s="79">
        <f t="shared" si="317"/>
        <v>0</v>
      </c>
      <c r="V917" s="1"/>
      <c r="W917" s="436"/>
      <c r="X917" s="79">
        <f t="shared" si="318"/>
        <v>0</v>
      </c>
      <c r="Y917" s="1"/>
      <c r="Z917" s="436"/>
      <c r="AA917" s="79">
        <f t="shared" si="319"/>
        <v>0</v>
      </c>
    </row>
    <row r="918" spans="1:27" customFormat="1" ht="17.25" customHeight="1">
      <c r="A918" s="1"/>
      <c r="B918" s="319">
        <v>9781789273304</v>
      </c>
      <c r="C918" s="240" t="s">
        <v>2562</v>
      </c>
      <c r="D918" s="238" t="s">
        <v>1336</v>
      </c>
      <c r="E918" s="29" t="s">
        <v>54</v>
      </c>
      <c r="F918" s="310" t="s">
        <v>235</v>
      </c>
      <c r="G918" s="238" t="s">
        <v>2563</v>
      </c>
      <c r="H918" s="418"/>
      <c r="I918" s="263">
        <v>17</v>
      </c>
      <c r="J918" s="405"/>
      <c r="K918" s="76">
        <f t="shared" si="313"/>
        <v>17</v>
      </c>
      <c r="L918" s="77">
        <f t="shared" si="314"/>
        <v>0</v>
      </c>
      <c r="M918" s="432">
        <v>0</v>
      </c>
      <c r="N918" s="78">
        <f t="shared" si="315"/>
        <v>0</v>
      </c>
      <c r="O918" s="434"/>
      <c r="P918" s="1"/>
      <c r="Q918" s="436"/>
      <c r="R918" s="79">
        <f t="shared" si="316"/>
        <v>0</v>
      </c>
      <c r="S918" s="1"/>
      <c r="T918" s="436"/>
      <c r="U918" s="79">
        <f t="shared" si="317"/>
        <v>0</v>
      </c>
      <c r="V918" s="1"/>
      <c r="W918" s="436"/>
      <c r="X918" s="79">
        <f t="shared" si="318"/>
        <v>0</v>
      </c>
      <c r="Y918" s="1"/>
      <c r="Z918" s="436"/>
      <c r="AA918" s="79">
        <f t="shared" si="319"/>
        <v>0</v>
      </c>
    </row>
    <row r="919" spans="1:27" customFormat="1" ht="17.25" customHeight="1">
      <c r="A919" s="1"/>
      <c r="B919" s="231">
        <v>9781912514502</v>
      </c>
      <c r="C919" s="237" t="s">
        <v>2564</v>
      </c>
      <c r="D919" s="29" t="s">
        <v>747</v>
      </c>
      <c r="E919" s="238" t="s">
        <v>54</v>
      </c>
      <c r="F919" s="238" t="s">
        <v>1663</v>
      </c>
      <c r="G919" s="238" t="s">
        <v>2565</v>
      </c>
      <c r="H919" s="418"/>
      <c r="I919" s="266">
        <v>19.989999999999998</v>
      </c>
      <c r="J919" s="405"/>
      <c r="K919" s="76">
        <f t="shared" si="313"/>
        <v>19.989999999999998</v>
      </c>
      <c r="L919" s="77">
        <f t="shared" si="314"/>
        <v>0</v>
      </c>
      <c r="M919" s="432">
        <v>0</v>
      </c>
      <c r="N919" s="78">
        <f t="shared" si="315"/>
        <v>0</v>
      </c>
      <c r="O919" s="434"/>
      <c r="P919" s="1"/>
      <c r="Q919" s="436"/>
      <c r="R919" s="79">
        <f t="shared" si="316"/>
        <v>0</v>
      </c>
      <c r="S919" s="1"/>
      <c r="T919" s="436"/>
      <c r="U919" s="79">
        <f t="shared" si="317"/>
        <v>0</v>
      </c>
      <c r="V919" s="1"/>
      <c r="W919" s="436"/>
      <c r="X919" s="79">
        <f t="shared" si="318"/>
        <v>0</v>
      </c>
      <c r="Y919" s="1"/>
      <c r="Z919" s="436"/>
      <c r="AA919" s="79">
        <f t="shared" si="319"/>
        <v>0</v>
      </c>
    </row>
    <row r="920" spans="1:27" customFormat="1" ht="17.25" customHeight="1">
      <c r="A920" s="1"/>
      <c r="B920" s="231">
        <v>9781912514427</v>
      </c>
      <c r="C920" s="237" t="s">
        <v>2566</v>
      </c>
      <c r="D920" s="29" t="s">
        <v>288</v>
      </c>
      <c r="E920" s="238" t="s">
        <v>54</v>
      </c>
      <c r="F920" s="238" t="s">
        <v>1663</v>
      </c>
      <c r="G920" s="238" t="s">
        <v>2567</v>
      </c>
      <c r="H920" s="403"/>
      <c r="I920" s="266">
        <v>19.989999999999998</v>
      </c>
      <c r="J920" s="405"/>
      <c r="K920" s="76">
        <f t="shared" si="313"/>
        <v>19.989999999999998</v>
      </c>
      <c r="L920" s="77">
        <f t="shared" si="314"/>
        <v>0</v>
      </c>
      <c r="M920" s="432">
        <v>0</v>
      </c>
      <c r="N920" s="78">
        <f t="shared" si="315"/>
        <v>0</v>
      </c>
      <c r="O920" s="434"/>
      <c r="P920" s="1"/>
      <c r="Q920" s="436"/>
      <c r="R920" s="79">
        <f t="shared" si="316"/>
        <v>0</v>
      </c>
      <c r="S920" s="1"/>
      <c r="T920" s="436"/>
      <c r="U920" s="79">
        <f t="shared" si="317"/>
        <v>0</v>
      </c>
      <c r="V920" s="1"/>
      <c r="W920" s="436"/>
      <c r="X920" s="79">
        <f t="shared" si="318"/>
        <v>0</v>
      </c>
      <c r="Y920" s="1"/>
      <c r="Z920" s="436"/>
      <c r="AA920" s="79">
        <f t="shared" si="319"/>
        <v>0</v>
      </c>
    </row>
    <row r="921" spans="1:27" customFormat="1" ht="17.25" customHeight="1">
      <c r="A921" s="1"/>
      <c r="B921" s="231">
        <v>9781915486158</v>
      </c>
      <c r="C921" s="237" t="s">
        <v>2568</v>
      </c>
      <c r="D921" s="29" t="s">
        <v>97</v>
      </c>
      <c r="E921" s="238" t="s">
        <v>126</v>
      </c>
      <c r="F921" s="238" t="s">
        <v>1663</v>
      </c>
      <c r="G921" s="238" t="s">
        <v>2569</v>
      </c>
      <c r="H921" s="403"/>
      <c r="I921" s="266">
        <v>19.989999999999998</v>
      </c>
      <c r="J921" s="405"/>
      <c r="K921" s="76">
        <f t="shared" si="313"/>
        <v>19.989999999999998</v>
      </c>
      <c r="L921" s="77">
        <f t="shared" si="314"/>
        <v>0</v>
      </c>
      <c r="M921" s="432">
        <v>0</v>
      </c>
      <c r="N921" s="78">
        <f t="shared" si="315"/>
        <v>0</v>
      </c>
      <c r="O921" s="434"/>
      <c r="P921" s="1"/>
      <c r="Q921" s="436"/>
      <c r="R921" s="79">
        <f t="shared" si="316"/>
        <v>0</v>
      </c>
      <c r="S921" s="1"/>
      <c r="T921" s="436"/>
      <c r="U921" s="79">
        <f t="shared" si="317"/>
        <v>0</v>
      </c>
      <c r="V921" s="1"/>
      <c r="W921" s="436"/>
      <c r="X921" s="79">
        <f t="shared" si="318"/>
        <v>0</v>
      </c>
      <c r="Y921" s="1"/>
      <c r="Z921" s="436"/>
      <c r="AA921" s="79">
        <f t="shared" si="319"/>
        <v>0</v>
      </c>
    </row>
    <row r="922" spans="1:27" customFormat="1" ht="17.25" customHeight="1">
      <c r="A922" s="1"/>
      <c r="B922" s="231">
        <v>9781909417106</v>
      </c>
      <c r="C922" s="237" t="s">
        <v>2570</v>
      </c>
      <c r="D922" s="29" t="s">
        <v>97</v>
      </c>
      <c r="E922" s="238" t="s">
        <v>54</v>
      </c>
      <c r="F922" s="238" t="s">
        <v>1560</v>
      </c>
      <c r="G922" s="238" t="s">
        <v>2571</v>
      </c>
      <c r="H922" s="403"/>
      <c r="I922" s="266">
        <v>19.989999999999998</v>
      </c>
      <c r="J922" s="405"/>
      <c r="K922" s="76">
        <f t="shared" si="313"/>
        <v>19.989999999999998</v>
      </c>
      <c r="L922" s="77">
        <f t="shared" si="314"/>
        <v>0</v>
      </c>
      <c r="M922" s="432">
        <v>0</v>
      </c>
      <c r="N922" s="78">
        <f t="shared" si="315"/>
        <v>0</v>
      </c>
      <c r="O922" s="434"/>
      <c r="P922" s="1"/>
      <c r="Q922" s="436"/>
      <c r="R922" s="79">
        <f t="shared" si="316"/>
        <v>0</v>
      </c>
      <c r="S922" s="1"/>
      <c r="T922" s="436"/>
      <c r="U922" s="79">
        <f t="shared" si="317"/>
        <v>0</v>
      </c>
      <c r="V922" s="1"/>
      <c r="W922" s="436"/>
      <c r="X922" s="79">
        <f t="shared" si="318"/>
        <v>0</v>
      </c>
      <c r="Y922" s="1"/>
      <c r="Z922" s="436"/>
      <c r="AA922" s="79">
        <f t="shared" si="319"/>
        <v>0</v>
      </c>
    </row>
    <row r="923" spans="1:27" customFormat="1" ht="17.25" customHeight="1">
      <c r="A923" s="1"/>
      <c r="B923" s="91">
        <v>9781909417359</v>
      </c>
      <c r="C923" s="30" t="s">
        <v>2572</v>
      </c>
      <c r="D923" s="29" t="s">
        <v>440</v>
      </c>
      <c r="E923" s="29" t="s">
        <v>98</v>
      </c>
      <c r="F923" s="93" t="s">
        <v>1560</v>
      </c>
      <c r="G923" s="236" t="s">
        <v>1689</v>
      </c>
      <c r="H923" s="418"/>
      <c r="I923" s="260">
        <v>19.989999999999998</v>
      </c>
      <c r="J923" s="405"/>
      <c r="K923" s="76">
        <f t="shared" si="313"/>
        <v>19.989999999999998</v>
      </c>
      <c r="L923" s="77">
        <f t="shared" si="314"/>
        <v>0</v>
      </c>
      <c r="M923" s="432">
        <v>0</v>
      </c>
      <c r="N923" s="78">
        <f t="shared" si="315"/>
        <v>0</v>
      </c>
      <c r="O923" s="434"/>
      <c r="P923" s="1"/>
      <c r="Q923" s="436"/>
      <c r="R923" s="79">
        <f t="shared" si="316"/>
        <v>0</v>
      </c>
      <c r="S923" s="1"/>
      <c r="T923" s="436"/>
      <c r="U923" s="79">
        <f t="shared" si="317"/>
        <v>0</v>
      </c>
      <c r="V923" s="1"/>
      <c r="W923" s="436"/>
      <c r="X923" s="79">
        <f t="shared" si="318"/>
        <v>0</v>
      </c>
      <c r="Y923" s="1"/>
      <c r="Z923" s="436"/>
      <c r="AA923" s="79">
        <f t="shared" si="319"/>
        <v>0</v>
      </c>
    </row>
    <row r="924" spans="1:27" customFormat="1" ht="17.25" customHeight="1">
      <c r="A924" s="1"/>
      <c r="B924" s="91">
        <v>9781907330971</v>
      </c>
      <c r="C924" s="30" t="s">
        <v>2573</v>
      </c>
      <c r="D924" s="29" t="s">
        <v>2574</v>
      </c>
      <c r="E924" s="29" t="s">
        <v>126</v>
      </c>
      <c r="F924" s="93" t="s">
        <v>281</v>
      </c>
      <c r="G924" s="236" t="s">
        <v>2575</v>
      </c>
      <c r="H924" s="418"/>
      <c r="I924" s="260">
        <v>14.7</v>
      </c>
      <c r="J924" s="405"/>
      <c r="K924" s="76">
        <f t="shared" si="313"/>
        <v>14.7</v>
      </c>
      <c r="L924" s="77">
        <f t="shared" si="314"/>
        <v>0</v>
      </c>
      <c r="M924" s="432">
        <v>0</v>
      </c>
      <c r="N924" s="78">
        <f t="shared" si="315"/>
        <v>0</v>
      </c>
      <c r="O924" s="434"/>
      <c r="P924" s="1"/>
      <c r="Q924" s="436"/>
      <c r="R924" s="79">
        <f t="shared" si="316"/>
        <v>0</v>
      </c>
      <c r="S924" s="1"/>
      <c r="T924" s="436"/>
      <c r="U924" s="79">
        <f t="shared" si="317"/>
        <v>0</v>
      </c>
      <c r="V924" s="1"/>
      <c r="W924" s="436"/>
      <c r="X924" s="79">
        <f t="shared" si="318"/>
        <v>0</v>
      </c>
      <c r="Y924" s="1"/>
      <c r="Z924" s="436"/>
      <c r="AA924" s="79">
        <f t="shared" si="319"/>
        <v>0</v>
      </c>
    </row>
    <row r="925" spans="1:27" customFormat="1" ht="17.25" customHeight="1">
      <c r="A925" s="1"/>
      <c r="B925" s="91">
        <v>9781907330933</v>
      </c>
      <c r="C925" s="30" t="s">
        <v>2576</v>
      </c>
      <c r="D925" s="29" t="s">
        <v>2536</v>
      </c>
      <c r="E925" s="29" t="s">
        <v>98</v>
      </c>
      <c r="F925" s="93" t="s">
        <v>281</v>
      </c>
      <c r="G925" s="236" t="s">
        <v>2577</v>
      </c>
      <c r="H925" s="418"/>
      <c r="I925" s="260">
        <v>10.9</v>
      </c>
      <c r="J925" s="405"/>
      <c r="K925" s="76">
        <f t="shared" si="313"/>
        <v>10.9</v>
      </c>
      <c r="L925" s="77">
        <f t="shared" si="314"/>
        <v>0</v>
      </c>
      <c r="M925" s="432">
        <v>0</v>
      </c>
      <c r="N925" s="78">
        <f t="shared" si="315"/>
        <v>0</v>
      </c>
      <c r="O925" s="434"/>
      <c r="P925" s="1"/>
      <c r="Q925" s="436"/>
      <c r="R925" s="79">
        <f t="shared" si="316"/>
        <v>0</v>
      </c>
      <c r="S925" s="1"/>
      <c r="T925" s="436"/>
      <c r="U925" s="79">
        <f t="shared" si="317"/>
        <v>0</v>
      </c>
      <c r="V925" s="1"/>
      <c r="W925" s="436"/>
      <c r="X925" s="79">
        <f t="shared" si="318"/>
        <v>0</v>
      </c>
      <c r="Y925" s="1"/>
      <c r="Z925" s="436"/>
      <c r="AA925" s="79">
        <f t="shared" si="319"/>
        <v>0</v>
      </c>
    </row>
    <row r="926" spans="1:27" customFormat="1" ht="17.25" customHeight="1">
      <c r="A926" s="1"/>
      <c r="B926" s="91">
        <v>9781907330940</v>
      </c>
      <c r="C926" s="30" t="s">
        <v>2578</v>
      </c>
      <c r="D926" s="29" t="s">
        <v>2536</v>
      </c>
      <c r="E926" s="29" t="s">
        <v>98</v>
      </c>
      <c r="F926" s="93" t="s">
        <v>281</v>
      </c>
      <c r="G926" s="236" t="s">
        <v>2579</v>
      </c>
      <c r="H926" s="418"/>
      <c r="I926" s="260">
        <v>10.9</v>
      </c>
      <c r="J926" s="405"/>
      <c r="K926" s="76">
        <f t="shared" si="313"/>
        <v>10.9</v>
      </c>
      <c r="L926" s="77">
        <f t="shared" si="314"/>
        <v>0</v>
      </c>
      <c r="M926" s="432">
        <v>0</v>
      </c>
      <c r="N926" s="78">
        <f t="shared" si="315"/>
        <v>0</v>
      </c>
      <c r="O926" s="434"/>
      <c r="P926" s="1"/>
      <c r="Q926" s="436"/>
      <c r="R926" s="79">
        <f t="shared" si="316"/>
        <v>0</v>
      </c>
      <c r="S926" s="1"/>
      <c r="T926" s="436"/>
      <c r="U926" s="79">
        <f t="shared" si="317"/>
        <v>0</v>
      </c>
      <c r="V926" s="1"/>
      <c r="W926" s="436"/>
      <c r="X926" s="79">
        <f t="shared" si="318"/>
        <v>0</v>
      </c>
      <c r="Y926" s="1"/>
      <c r="Z926" s="436"/>
      <c r="AA926" s="79">
        <f t="shared" si="319"/>
        <v>0</v>
      </c>
    </row>
    <row r="927" spans="1:27" customFormat="1" ht="17.25" customHeight="1">
      <c r="A927" s="1"/>
      <c r="B927" s="91">
        <v>9781907330957</v>
      </c>
      <c r="C927" s="30" t="s">
        <v>2580</v>
      </c>
      <c r="D927" s="29" t="s">
        <v>2536</v>
      </c>
      <c r="E927" s="29" t="s">
        <v>98</v>
      </c>
      <c r="F927" s="93" t="s">
        <v>281</v>
      </c>
      <c r="G927" s="236" t="s">
        <v>2581</v>
      </c>
      <c r="H927" s="418"/>
      <c r="I927" s="260">
        <v>10.9</v>
      </c>
      <c r="J927" s="405"/>
      <c r="K927" s="76">
        <f t="shared" si="313"/>
        <v>10.9</v>
      </c>
      <c r="L927" s="77">
        <f t="shared" si="314"/>
        <v>0</v>
      </c>
      <c r="M927" s="432">
        <v>0</v>
      </c>
      <c r="N927" s="78">
        <f t="shared" si="315"/>
        <v>0</v>
      </c>
      <c r="O927" s="434"/>
      <c r="P927" s="1"/>
      <c r="Q927" s="436"/>
      <c r="R927" s="79">
        <f t="shared" si="316"/>
        <v>0</v>
      </c>
      <c r="S927" s="1"/>
      <c r="T927" s="436"/>
      <c r="U927" s="79">
        <f t="shared" si="317"/>
        <v>0</v>
      </c>
      <c r="V927" s="1"/>
      <c r="W927" s="436"/>
      <c r="X927" s="79">
        <f t="shared" si="318"/>
        <v>0</v>
      </c>
      <c r="Y927" s="1"/>
      <c r="Z927" s="436"/>
      <c r="AA927" s="79">
        <f t="shared" si="319"/>
        <v>0</v>
      </c>
    </row>
    <row r="928" spans="1:27" customFormat="1" ht="17.25" customHeight="1">
      <c r="A928" s="1"/>
      <c r="B928" s="91">
        <v>9781907330926</v>
      </c>
      <c r="C928" s="30" t="s">
        <v>2582</v>
      </c>
      <c r="D928" s="29" t="s">
        <v>2536</v>
      </c>
      <c r="E928" s="29" t="s">
        <v>98</v>
      </c>
      <c r="F928" s="93" t="s">
        <v>281</v>
      </c>
      <c r="G928" s="236" t="s">
        <v>2583</v>
      </c>
      <c r="H928" s="418"/>
      <c r="I928" s="260">
        <v>13.5</v>
      </c>
      <c r="J928" s="405"/>
      <c r="K928" s="76">
        <f t="shared" si="313"/>
        <v>13.5</v>
      </c>
      <c r="L928" s="77">
        <f t="shared" si="314"/>
        <v>0</v>
      </c>
      <c r="M928" s="432">
        <v>0</v>
      </c>
      <c r="N928" s="78">
        <f t="shared" si="315"/>
        <v>0</v>
      </c>
      <c r="O928" s="434"/>
      <c r="P928" s="1"/>
      <c r="Q928" s="436"/>
      <c r="R928" s="79">
        <f t="shared" si="316"/>
        <v>0</v>
      </c>
      <c r="S928" s="1"/>
      <c r="T928" s="436"/>
      <c r="U928" s="79">
        <f t="shared" si="317"/>
        <v>0</v>
      </c>
      <c r="V928" s="1"/>
      <c r="W928" s="436"/>
      <c r="X928" s="79">
        <f t="shared" si="318"/>
        <v>0</v>
      </c>
      <c r="Y928" s="1"/>
      <c r="Z928" s="436"/>
      <c r="AA928" s="79">
        <f t="shared" si="319"/>
        <v>0</v>
      </c>
    </row>
    <row r="929" spans="1:27" customFormat="1" ht="17.25" customHeight="1">
      <c r="A929" s="1"/>
      <c r="B929" s="91"/>
      <c r="C929" s="30" t="s">
        <v>2584</v>
      </c>
      <c r="D929" s="29" t="s">
        <v>2536</v>
      </c>
      <c r="E929" s="29" t="s">
        <v>98</v>
      </c>
      <c r="F929" s="93" t="s">
        <v>281</v>
      </c>
      <c r="G929" s="236" t="s">
        <v>2585</v>
      </c>
      <c r="H929" s="418"/>
      <c r="I929" s="260">
        <v>48.5</v>
      </c>
      <c r="J929" s="405"/>
      <c r="K929" s="76">
        <f t="shared" si="313"/>
        <v>48.5</v>
      </c>
      <c r="L929" s="77">
        <f t="shared" si="314"/>
        <v>0</v>
      </c>
      <c r="M929" s="432">
        <v>0</v>
      </c>
      <c r="N929" s="78">
        <f t="shared" si="315"/>
        <v>0</v>
      </c>
      <c r="O929" s="434"/>
      <c r="P929" s="1"/>
      <c r="Q929" s="436"/>
      <c r="R929" s="79">
        <f t="shared" si="316"/>
        <v>0</v>
      </c>
      <c r="S929" s="1"/>
      <c r="T929" s="436"/>
      <c r="U929" s="79">
        <f t="shared" si="317"/>
        <v>0</v>
      </c>
      <c r="V929" s="1"/>
      <c r="W929" s="436"/>
      <c r="X929" s="79">
        <f t="shared" si="318"/>
        <v>0</v>
      </c>
      <c r="Y929" s="1"/>
      <c r="Z929" s="436"/>
      <c r="AA929" s="79">
        <f t="shared" si="319"/>
        <v>0</v>
      </c>
    </row>
    <row r="930" spans="1:27" customFormat="1" ht="17.25" customHeight="1">
      <c r="A930" s="1"/>
      <c r="B930" s="91"/>
      <c r="C930" s="30" t="s">
        <v>2586</v>
      </c>
      <c r="D930" s="29" t="s">
        <v>2536</v>
      </c>
      <c r="E930" s="29" t="s">
        <v>98</v>
      </c>
      <c r="F930" s="93" t="s">
        <v>281</v>
      </c>
      <c r="G930" s="236" t="s">
        <v>2587</v>
      </c>
      <c r="H930" s="418"/>
      <c r="I930" s="260">
        <v>48.5</v>
      </c>
      <c r="J930" s="405"/>
      <c r="K930" s="76">
        <f t="shared" si="313"/>
        <v>48.5</v>
      </c>
      <c r="L930" s="77">
        <f t="shared" si="314"/>
        <v>0</v>
      </c>
      <c r="M930" s="432">
        <v>0</v>
      </c>
      <c r="N930" s="78">
        <f t="shared" si="315"/>
        <v>0</v>
      </c>
      <c r="O930" s="434"/>
      <c r="P930" s="1"/>
      <c r="Q930" s="436"/>
      <c r="R930" s="79">
        <f t="shared" si="316"/>
        <v>0</v>
      </c>
      <c r="S930" s="1"/>
      <c r="T930" s="436"/>
      <c r="U930" s="79">
        <f t="shared" si="317"/>
        <v>0</v>
      </c>
      <c r="V930" s="1"/>
      <c r="W930" s="436"/>
      <c r="X930" s="79">
        <f t="shared" si="318"/>
        <v>0</v>
      </c>
      <c r="Y930" s="1"/>
      <c r="Z930" s="436"/>
      <c r="AA930" s="79">
        <f t="shared" si="319"/>
        <v>0</v>
      </c>
    </row>
    <row r="931" spans="1:27" s="417" customFormat="1" ht="17.25" customHeight="1">
      <c r="A931" s="463"/>
      <c r="B931" s="464"/>
      <c r="C931" s="400" t="s">
        <v>2588</v>
      </c>
      <c r="D931" s="400"/>
      <c r="E931" s="474"/>
      <c r="F931" s="402"/>
      <c r="G931" s="402"/>
      <c r="H931" s="403"/>
      <c r="I931" s="404"/>
      <c r="J931" s="405"/>
      <c r="K931" s="465">
        <f t="shared" si="313"/>
        <v>0</v>
      </c>
      <c r="L931" s="466">
        <f t="shared" si="314"/>
        <v>0</v>
      </c>
      <c r="M931" s="432">
        <v>0</v>
      </c>
      <c r="N931" s="467">
        <f t="shared" si="315"/>
        <v>0</v>
      </c>
      <c r="O931" s="434"/>
      <c r="P931" s="463"/>
      <c r="Q931" s="436"/>
      <c r="R931" s="468">
        <f t="shared" si="316"/>
        <v>0</v>
      </c>
      <c r="S931" s="463"/>
      <c r="T931" s="436"/>
      <c r="U931" s="468">
        <f t="shared" si="317"/>
        <v>0</v>
      </c>
      <c r="V931" s="463"/>
      <c r="W931" s="436"/>
      <c r="X931" s="468">
        <f t="shared" si="318"/>
        <v>0</v>
      </c>
      <c r="Y931" s="463"/>
      <c r="Z931" s="436"/>
      <c r="AA931" s="468">
        <f t="shared" si="319"/>
        <v>0</v>
      </c>
    </row>
    <row r="932" spans="1:27" s="417" customFormat="1" ht="17.25" customHeight="1">
      <c r="A932" s="463"/>
      <c r="B932" s="464"/>
      <c r="C932" s="469"/>
      <c r="D932" s="475"/>
      <c r="E932" s="474"/>
      <c r="F932" s="471"/>
      <c r="G932" s="433"/>
      <c r="H932" s="403"/>
      <c r="I932" s="472"/>
      <c r="J932" s="405"/>
      <c r="K932" s="465">
        <f t="shared" si="313"/>
        <v>0</v>
      </c>
      <c r="L932" s="466">
        <f t="shared" si="314"/>
        <v>0</v>
      </c>
      <c r="M932" s="432">
        <v>0</v>
      </c>
      <c r="N932" s="467">
        <f t="shared" si="315"/>
        <v>0</v>
      </c>
      <c r="O932" s="434"/>
      <c r="P932" s="463"/>
      <c r="Q932" s="436"/>
      <c r="R932" s="468">
        <f t="shared" si="316"/>
        <v>0</v>
      </c>
      <c r="S932" s="463"/>
      <c r="T932" s="436"/>
      <c r="U932" s="468">
        <f t="shared" si="317"/>
        <v>0</v>
      </c>
      <c r="V932" s="463"/>
      <c r="W932" s="436"/>
      <c r="X932" s="468">
        <f t="shared" si="318"/>
        <v>0</v>
      </c>
      <c r="Y932" s="463"/>
      <c r="Z932" s="436"/>
      <c r="AA932" s="468">
        <f t="shared" si="319"/>
        <v>0</v>
      </c>
    </row>
    <row r="933" spans="1:27" s="417" customFormat="1" ht="17.25" customHeight="1">
      <c r="A933" s="463"/>
      <c r="B933" s="464"/>
      <c r="C933" s="473"/>
      <c r="D933" s="475"/>
      <c r="E933" s="474"/>
      <c r="F933" s="471"/>
      <c r="G933" s="402"/>
      <c r="H933" s="403"/>
      <c r="I933" s="472"/>
      <c r="J933" s="405"/>
      <c r="K933" s="465">
        <f t="shared" si="313"/>
        <v>0</v>
      </c>
      <c r="L933" s="466">
        <f t="shared" si="314"/>
        <v>0</v>
      </c>
      <c r="M933" s="432">
        <v>0</v>
      </c>
      <c r="N933" s="467">
        <f t="shared" si="315"/>
        <v>0</v>
      </c>
      <c r="O933" s="434"/>
      <c r="P933" s="463"/>
      <c r="Q933" s="436"/>
      <c r="R933" s="468">
        <f t="shared" si="316"/>
        <v>0</v>
      </c>
      <c r="S933" s="463"/>
      <c r="T933" s="436"/>
      <c r="U933" s="468">
        <f t="shared" si="317"/>
        <v>0</v>
      </c>
      <c r="V933" s="463"/>
      <c r="W933" s="436"/>
      <c r="X933" s="468">
        <f t="shared" si="318"/>
        <v>0</v>
      </c>
      <c r="Y933" s="463"/>
      <c r="Z933" s="436"/>
      <c r="AA933" s="468">
        <f t="shared" si="319"/>
        <v>0</v>
      </c>
    </row>
    <row r="934" spans="1:27" s="417" customFormat="1" ht="17.25" customHeight="1">
      <c r="A934" s="463"/>
      <c r="B934" s="464"/>
      <c r="C934" s="473"/>
      <c r="D934" s="475"/>
      <c r="E934" s="474"/>
      <c r="F934" s="471"/>
      <c r="G934" s="402"/>
      <c r="H934" s="403"/>
      <c r="I934" s="472"/>
      <c r="J934" s="405"/>
      <c r="K934" s="465">
        <f t="shared" si="313"/>
        <v>0</v>
      </c>
      <c r="L934" s="466">
        <f t="shared" si="314"/>
        <v>0</v>
      </c>
      <c r="M934" s="432">
        <v>0</v>
      </c>
      <c r="N934" s="467">
        <f t="shared" si="315"/>
        <v>0</v>
      </c>
      <c r="O934" s="434"/>
      <c r="P934" s="463"/>
      <c r="Q934" s="436"/>
      <c r="R934" s="468">
        <f t="shared" si="316"/>
        <v>0</v>
      </c>
      <c r="S934" s="463"/>
      <c r="T934" s="436"/>
      <c r="U934" s="468">
        <f t="shared" si="317"/>
        <v>0</v>
      </c>
      <c r="V934" s="463"/>
      <c r="W934" s="436"/>
      <c r="X934" s="468">
        <f t="shared" si="318"/>
        <v>0</v>
      </c>
      <c r="Y934" s="463"/>
      <c r="Z934" s="436"/>
      <c r="AA934" s="468">
        <f t="shared" si="319"/>
        <v>0</v>
      </c>
    </row>
    <row r="935" spans="1:27" customFormat="1" ht="17.25" customHeight="1">
      <c r="A935" s="1"/>
      <c r="B935" s="100"/>
      <c r="C935" s="132" t="s">
        <v>284</v>
      </c>
      <c r="D935" s="133"/>
      <c r="E935" s="97"/>
      <c r="F935" s="98"/>
      <c r="G935" s="99"/>
      <c r="H935" s="198"/>
      <c r="I935" s="101"/>
      <c r="J935" s="102"/>
      <c r="K935" s="103"/>
      <c r="L935" s="104"/>
      <c r="M935" s="105"/>
      <c r="N935" s="105"/>
      <c r="O935" s="100"/>
      <c r="P935" s="1"/>
      <c r="Q935" s="219"/>
      <c r="R935" s="221"/>
      <c r="U935" s="222"/>
      <c r="X935" s="222"/>
      <c r="AA935" s="222"/>
    </row>
    <row r="936" spans="1:27" customFormat="1" ht="17.25" customHeight="1">
      <c r="A936" s="1"/>
      <c r="B936" s="106" t="s">
        <v>2589</v>
      </c>
      <c r="C936" s="151"/>
      <c r="D936" s="152"/>
      <c r="E936" s="152"/>
      <c r="F936" s="151"/>
      <c r="G936" s="151"/>
      <c r="H936" s="112">
        <f>SUM(H896:H935)</f>
        <v>0</v>
      </c>
      <c r="I936" s="244"/>
      <c r="J936" s="114"/>
      <c r="K936" s="114"/>
      <c r="L936" s="115">
        <f>SUM(L896:L935)</f>
        <v>0</v>
      </c>
      <c r="M936" s="153"/>
      <c r="N936" s="117">
        <f>SUM(N896:N935)</f>
        <v>0</v>
      </c>
      <c r="O936" s="167"/>
      <c r="P936" s="1"/>
      <c r="Q936" s="219"/>
      <c r="R936" s="221"/>
      <c r="U936" s="222"/>
      <c r="X936" s="222"/>
      <c r="AA936" s="222"/>
    </row>
    <row r="937" spans="1:27" customFormat="1" ht="17.25" customHeight="1">
      <c r="A937" s="1"/>
      <c r="B937" s="120"/>
      <c r="C937" s="157"/>
      <c r="D937" s="157"/>
      <c r="E937" s="123"/>
      <c r="F937" s="157"/>
      <c r="G937" s="157"/>
      <c r="H937" s="120"/>
      <c r="I937" s="220"/>
      <c r="J937" s="4"/>
      <c r="K937" s="4"/>
      <c r="L937" s="4"/>
      <c r="M937" s="128"/>
      <c r="N937" s="128"/>
      <c r="O937" s="157"/>
      <c r="P937" s="1"/>
      <c r="Q937" s="219"/>
      <c r="R937" s="221"/>
      <c r="U937" s="222"/>
      <c r="X937" s="222"/>
      <c r="AA937" s="222"/>
    </row>
    <row r="938" spans="1:27" customFormat="1" ht="30" customHeight="1">
      <c r="A938" s="1"/>
      <c r="B938" s="387" t="s">
        <v>2590</v>
      </c>
      <c r="C938" s="371"/>
      <c r="D938" s="371"/>
      <c r="E938" s="371"/>
      <c r="F938" s="371"/>
      <c r="G938" s="371"/>
      <c r="H938" s="371"/>
      <c r="I938" s="371"/>
      <c r="J938" s="371"/>
      <c r="K938" s="371"/>
      <c r="L938" s="371"/>
      <c r="M938" s="371"/>
      <c r="N938" s="371"/>
      <c r="O938" s="372"/>
      <c r="P938" s="1"/>
      <c r="Q938" s="219"/>
      <c r="R938" s="221"/>
      <c r="U938" s="222"/>
      <c r="X938" s="222"/>
      <c r="AA938" s="222"/>
    </row>
    <row r="939" spans="1:27" customFormat="1" ht="30" customHeight="1">
      <c r="A939" s="15"/>
      <c r="B939" s="144" t="s">
        <v>78</v>
      </c>
      <c r="C939" s="28" t="s">
        <v>79</v>
      </c>
      <c r="D939" s="28" t="s">
        <v>80</v>
      </c>
      <c r="E939" s="28" t="s">
        <v>81</v>
      </c>
      <c r="F939" s="145" t="s">
        <v>82</v>
      </c>
      <c r="G939" s="28" t="s">
        <v>83</v>
      </c>
      <c r="H939" s="146" t="s">
        <v>84</v>
      </c>
      <c r="I939" s="147" t="s">
        <v>85</v>
      </c>
      <c r="J939" s="148" t="s">
        <v>86</v>
      </c>
      <c r="K939" s="148" t="s">
        <v>87</v>
      </c>
      <c r="L939" s="148" t="s">
        <v>88</v>
      </c>
      <c r="M939" s="149" t="s">
        <v>89</v>
      </c>
      <c r="N939" s="149" t="s">
        <v>90</v>
      </c>
      <c r="O939" s="28" t="s">
        <v>91</v>
      </c>
      <c r="P939" s="15"/>
      <c r="Q939" s="385" t="s">
        <v>92</v>
      </c>
      <c r="R939" s="379"/>
      <c r="S939" s="15"/>
      <c r="T939" s="385" t="s">
        <v>93</v>
      </c>
      <c r="U939" s="379"/>
      <c r="V939" s="15"/>
      <c r="W939" s="385" t="s">
        <v>94</v>
      </c>
      <c r="X939" s="379"/>
      <c r="Y939" s="15"/>
      <c r="Z939" s="386" t="s">
        <v>95</v>
      </c>
      <c r="AA939" s="379"/>
    </row>
    <row r="940" spans="1:27" customFormat="1" ht="17.25" customHeight="1">
      <c r="A940" s="1"/>
      <c r="B940" s="91">
        <v>9781907330599</v>
      </c>
      <c r="C940" s="92" t="s">
        <v>2591</v>
      </c>
      <c r="D940" s="93" t="s">
        <v>2592</v>
      </c>
      <c r="E940" s="184" t="s">
        <v>56</v>
      </c>
      <c r="F940" s="320" t="s">
        <v>1428</v>
      </c>
      <c r="G940" s="166">
        <v>907330</v>
      </c>
      <c r="H940" s="418"/>
      <c r="I940" s="163">
        <v>29.7</v>
      </c>
      <c r="J940" s="405"/>
      <c r="K940" s="76">
        <f t="shared" ref="K940:K982" si="320">I940-(I940*J940)</f>
        <v>29.7</v>
      </c>
      <c r="L940" s="77">
        <f t="shared" ref="L940:L982" si="321">K940*H940</f>
        <v>0</v>
      </c>
      <c r="M940" s="432">
        <v>0</v>
      </c>
      <c r="N940" s="78">
        <f t="shared" ref="N940:N982" si="322">L940+(L940*M940)</f>
        <v>0</v>
      </c>
      <c r="O940" s="434"/>
      <c r="P940" s="1"/>
      <c r="Q940" s="436"/>
      <c r="R940" s="79">
        <f t="shared" ref="R940:R982" si="323">IF(Q940="YES",$H940,0)</f>
        <v>0</v>
      </c>
      <c r="S940" s="1"/>
      <c r="T940" s="436"/>
      <c r="U940" s="79">
        <f t="shared" ref="U940:U982" si="324">IF(T940="YES",$H940,0)</f>
        <v>0</v>
      </c>
      <c r="V940" s="1"/>
      <c r="W940" s="436"/>
      <c r="X940" s="79">
        <f t="shared" ref="X940:X982" si="325">IF(W940="YES",$H940,0)</f>
        <v>0</v>
      </c>
      <c r="Y940" s="1"/>
      <c r="Z940" s="436"/>
      <c r="AA940" s="79">
        <f t="shared" ref="AA940:AA982" si="326">IF(Z940="YES",$H940,0)</f>
        <v>0</v>
      </c>
    </row>
    <row r="941" spans="1:27" customFormat="1" ht="17.25" customHeight="1">
      <c r="A941" s="1"/>
      <c r="B941" s="91">
        <v>9781907330605</v>
      </c>
      <c r="C941" s="92" t="s">
        <v>1446</v>
      </c>
      <c r="D941" s="178" t="s">
        <v>2592</v>
      </c>
      <c r="E941" s="184" t="s">
        <v>56</v>
      </c>
      <c r="F941" s="320" t="s">
        <v>1428</v>
      </c>
      <c r="G941" s="166">
        <v>907330</v>
      </c>
      <c r="H941" s="418"/>
      <c r="I941" s="180">
        <v>15.7</v>
      </c>
      <c r="J941" s="405"/>
      <c r="K941" s="76">
        <f t="shared" si="320"/>
        <v>15.7</v>
      </c>
      <c r="L941" s="77">
        <f t="shared" si="321"/>
        <v>0</v>
      </c>
      <c r="M941" s="432">
        <v>0</v>
      </c>
      <c r="N941" s="78">
        <f t="shared" si="322"/>
        <v>0</v>
      </c>
      <c r="O941" s="434"/>
      <c r="P941" s="1"/>
      <c r="Q941" s="436"/>
      <c r="R941" s="79">
        <f t="shared" si="323"/>
        <v>0</v>
      </c>
      <c r="S941" s="1"/>
      <c r="T941" s="436"/>
      <c r="U941" s="79">
        <f t="shared" si="324"/>
        <v>0</v>
      </c>
      <c r="V941" s="1"/>
      <c r="W941" s="436"/>
      <c r="X941" s="79">
        <f t="shared" si="325"/>
        <v>0</v>
      </c>
      <c r="Y941" s="1"/>
      <c r="Z941" s="436"/>
      <c r="AA941" s="79">
        <f t="shared" si="326"/>
        <v>0</v>
      </c>
    </row>
    <row r="942" spans="1:27" customFormat="1" ht="17.25" customHeight="1">
      <c r="A942" s="1"/>
      <c r="B942" s="91">
        <v>9781907330629</v>
      </c>
      <c r="C942" s="92" t="s">
        <v>1447</v>
      </c>
      <c r="D942" s="178" t="s">
        <v>2592</v>
      </c>
      <c r="E942" s="184" t="s">
        <v>56</v>
      </c>
      <c r="F942" s="320" t="s">
        <v>1428</v>
      </c>
      <c r="G942" s="166">
        <v>907330</v>
      </c>
      <c r="H942" s="418"/>
      <c r="I942" s="180">
        <v>4.5</v>
      </c>
      <c r="J942" s="405"/>
      <c r="K942" s="76">
        <f t="shared" si="320"/>
        <v>4.5</v>
      </c>
      <c r="L942" s="77">
        <f t="shared" si="321"/>
        <v>0</v>
      </c>
      <c r="M942" s="432">
        <v>0</v>
      </c>
      <c r="N942" s="78">
        <f t="shared" si="322"/>
        <v>0</v>
      </c>
      <c r="O942" s="434"/>
      <c r="P942" s="1"/>
      <c r="Q942" s="436"/>
      <c r="R942" s="79">
        <f t="shared" si="323"/>
        <v>0</v>
      </c>
      <c r="S942" s="1"/>
      <c r="T942" s="436"/>
      <c r="U942" s="79">
        <f t="shared" si="324"/>
        <v>0</v>
      </c>
      <c r="V942" s="1"/>
      <c r="W942" s="436"/>
      <c r="X942" s="79">
        <f t="shared" si="325"/>
        <v>0</v>
      </c>
      <c r="Y942" s="1"/>
      <c r="Z942" s="436"/>
      <c r="AA942" s="79">
        <f t="shared" si="326"/>
        <v>0</v>
      </c>
    </row>
    <row r="943" spans="1:27" customFormat="1" ht="17.25" customHeight="1">
      <c r="A943" s="1"/>
      <c r="B943" s="118">
        <v>9781907330919</v>
      </c>
      <c r="C943" s="321" t="s">
        <v>1448</v>
      </c>
      <c r="D943" s="178" t="s">
        <v>2592</v>
      </c>
      <c r="E943" s="184" t="s">
        <v>56</v>
      </c>
      <c r="F943" s="320" t="s">
        <v>1428</v>
      </c>
      <c r="G943" s="166">
        <v>907330</v>
      </c>
      <c r="H943" s="418"/>
      <c r="I943" s="180">
        <v>16.7</v>
      </c>
      <c r="J943" s="405"/>
      <c r="K943" s="76">
        <f t="shared" si="320"/>
        <v>16.7</v>
      </c>
      <c r="L943" s="77">
        <f t="shared" si="321"/>
        <v>0</v>
      </c>
      <c r="M943" s="432">
        <v>0</v>
      </c>
      <c r="N943" s="78">
        <f t="shared" si="322"/>
        <v>0</v>
      </c>
      <c r="O943" s="434"/>
      <c r="P943" s="1"/>
      <c r="Q943" s="436"/>
      <c r="R943" s="79">
        <f t="shared" si="323"/>
        <v>0</v>
      </c>
      <c r="S943" s="1"/>
      <c r="T943" s="436"/>
      <c r="U943" s="79">
        <f t="shared" si="324"/>
        <v>0</v>
      </c>
      <c r="V943" s="1"/>
      <c r="W943" s="436"/>
      <c r="X943" s="79">
        <f t="shared" si="325"/>
        <v>0</v>
      </c>
      <c r="Y943" s="1"/>
      <c r="Z943" s="436"/>
      <c r="AA943" s="79">
        <f t="shared" si="326"/>
        <v>0</v>
      </c>
    </row>
    <row r="944" spans="1:27" customFormat="1" ht="17.25" customHeight="1">
      <c r="A944" s="1"/>
      <c r="B944" s="118">
        <v>9780714428291</v>
      </c>
      <c r="C944" s="321" t="s">
        <v>2593</v>
      </c>
      <c r="D944" s="178" t="s">
        <v>2594</v>
      </c>
      <c r="E944" s="184" t="s">
        <v>126</v>
      </c>
      <c r="F944" s="320" t="s">
        <v>127</v>
      </c>
      <c r="G944" s="166">
        <v>28291</v>
      </c>
      <c r="H944" s="418"/>
      <c r="I944" s="180">
        <v>31.8</v>
      </c>
      <c r="J944" s="405"/>
      <c r="K944" s="76">
        <f t="shared" si="320"/>
        <v>31.8</v>
      </c>
      <c r="L944" s="77">
        <f t="shared" si="321"/>
        <v>0</v>
      </c>
      <c r="M944" s="432">
        <v>0</v>
      </c>
      <c r="N944" s="78">
        <f t="shared" si="322"/>
        <v>0</v>
      </c>
      <c r="O944" s="434"/>
      <c r="P944" s="1"/>
      <c r="Q944" s="436"/>
      <c r="R944" s="79">
        <f t="shared" si="323"/>
        <v>0</v>
      </c>
      <c r="S944" s="1"/>
      <c r="T944" s="436"/>
      <c r="U944" s="79">
        <f t="shared" si="324"/>
        <v>0</v>
      </c>
      <c r="V944" s="1"/>
      <c r="W944" s="436"/>
      <c r="X944" s="79">
        <f t="shared" si="325"/>
        <v>0</v>
      </c>
      <c r="Y944" s="1"/>
      <c r="Z944" s="436"/>
      <c r="AA944" s="79">
        <f t="shared" si="326"/>
        <v>0</v>
      </c>
    </row>
    <row r="945" spans="1:27" customFormat="1" ht="17.25" customHeight="1">
      <c r="A945" s="1"/>
      <c r="B945" s="118">
        <v>9780714432472</v>
      </c>
      <c r="C945" s="321" t="s">
        <v>2595</v>
      </c>
      <c r="D945" s="178" t="s">
        <v>2596</v>
      </c>
      <c r="E945" s="184" t="s">
        <v>126</v>
      </c>
      <c r="F945" s="320" t="s">
        <v>127</v>
      </c>
      <c r="G945" s="166">
        <v>32472</v>
      </c>
      <c r="H945" s="418"/>
      <c r="I945" s="180">
        <v>35</v>
      </c>
      <c r="J945" s="405"/>
      <c r="K945" s="76">
        <f t="shared" si="320"/>
        <v>35</v>
      </c>
      <c r="L945" s="77">
        <f t="shared" si="321"/>
        <v>0</v>
      </c>
      <c r="M945" s="432">
        <v>0</v>
      </c>
      <c r="N945" s="78">
        <f t="shared" si="322"/>
        <v>0</v>
      </c>
      <c r="O945" s="434"/>
      <c r="P945" s="1"/>
      <c r="Q945" s="436"/>
      <c r="R945" s="79">
        <f t="shared" si="323"/>
        <v>0</v>
      </c>
      <c r="S945" s="1"/>
      <c r="T945" s="436"/>
      <c r="U945" s="79">
        <f t="shared" si="324"/>
        <v>0</v>
      </c>
      <c r="V945" s="1"/>
      <c r="W945" s="436"/>
      <c r="X945" s="79">
        <f t="shared" si="325"/>
        <v>0</v>
      </c>
      <c r="Y945" s="1"/>
      <c r="Z945" s="436"/>
      <c r="AA945" s="79">
        <f t="shared" si="326"/>
        <v>0</v>
      </c>
    </row>
    <row r="946" spans="1:27" customFormat="1" ht="17.25" customHeight="1">
      <c r="A946" s="1"/>
      <c r="B946" s="232">
        <v>9781845363703</v>
      </c>
      <c r="C946" s="82" t="s">
        <v>2597</v>
      </c>
      <c r="D946" s="238" t="s">
        <v>2598</v>
      </c>
      <c r="E946" s="184" t="s">
        <v>56</v>
      </c>
      <c r="F946" s="233" t="s">
        <v>140</v>
      </c>
      <c r="G946" s="233" t="s">
        <v>2599</v>
      </c>
      <c r="H946" s="418"/>
      <c r="I946" s="316">
        <v>6.5</v>
      </c>
      <c r="J946" s="405"/>
      <c r="K946" s="76">
        <f t="shared" si="320"/>
        <v>6.5</v>
      </c>
      <c r="L946" s="77">
        <f t="shared" si="321"/>
        <v>0</v>
      </c>
      <c r="M946" s="432">
        <v>0</v>
      </c>
      <c r="N946" s="78">
        <f t="shared" si="322"/>
        <v>0</v>
      </c>
      <c r="O946" s="434"/>
      <c r="P946" s="1"/>
      <c r="Q946" s="436"/>
      <c r="R946" s="79">
        <f t="shared" si="323"/>
        <v>0</v>
      </c>
      <c r="S946" s="1"/>
      <c r="T946" s="436"/>
      <c r="U946" s="79">
        <f t="shared" si="324"/>
        <v>0</v>
      </c>
      <c r="V946" s="1"/>
      <c r="W946" s="436"/>
      <c r="X946" s="79">
        <f t="shared" si="325"/>
        <v>0</v>
      </c>
      <c r="Y946" s="1"/>
      <c r="Z946" s="436"/>
      <c r="AA946" s="79">
        <f t="shared" si="326"/>
        <v>0</v>
      </c>
    </row>
    <row r="947" spans="1:27" customFormat="1" ht="17.25" customHeight="1">
      <c r="A947" s="1"/>
      <c r="B947" s="232">
        <v>9781802301069</v>
      </c>
      <c r="C947" s="82" t="s">
        <v>2600</v>
      </c>
      <c r="D947" s="208" t="s">
        <v>2601</v>
      </c>
      <c r="E947" s="73" t="s">
        <v>56</v>
      </c>
      <c r="F947" s="233" t="s">
        <v>140</v>
      </c>
      <c r="G947" s="233" t="s">
        <v>2602</v>
      </c>
      <c r="H947" s="418"/>
      <c r="I947" s="263">
        <v>8.9499999999999993</v>
      </c>
      <c r="J947" s="405"/>
      <c r="K947" s="76">
        <f t="shared" si="320"/>
        <v>8.9499999999999993</v>
      </c>
      <c r="L947" s="77">
        <f t="shared" si="321"/>
        <v>0</v>
      </c>
      <c r="M947" s="432">
        <v>0</v>
      </c>
      <c r="N947" s="78">
        <f t="shared" si="322"/>
        <v>0</v>
      </c>
      <c r="O947" s="434"/>
      <c r="P947" s="1"/>
      <c r="Q947" s="436"/>
      <c r="R947" s="79">
        <f t="shared" si="323"/>
        <v>0</v>
      </c>
      <c r="S947" s="1"/>
      <c r="T947" s="436"/>
      <c r="U947" s="79">
        <f t="shared" si="324"/>
        <v>0</v>
      </c>
      <c r="V947" s="1"/>
      <c r="W947" s="436"/>
      <c r="X947" s="79">
        <f t="shared" si="325"/>
        <v>0</v>
      </c>
      <c r="Y947" s="1"/>
      <c r="Z947" s="436"/>
      <c r="AA947" s="79">
        <f t="shared" si="326"/>
        <v>0</v>
      </c>
    </row>
    <row r="948" spans="1:27" customFormat="1" ht="17.25" customHeight="1">
      <c r="A948" s="1"/>
      <c r="B948" s="158">
        <v>9781802302165</v>
      </c>
      <c r="C948" s="82" t="s">
        <v>2603</v>
      </c>
      <c r="D948" s="93" t="s">
        <v>2604</v>
      </c>
      <c r="E948" s="73" t="s">
        <v>56</v>
      </c>
      <c r="F948" s="233" t="s">
        <v>140</v>
      </c>
      <c r="G948" s="233" t="s">
        <v>2605</v>
      </c>
      <c r="H948" s="418"/>
      <c r="I948" s="263">
        <v>6.95</v>
      </c>
      <c r="J948" s="405"/>
      <c r="K948" s="76">
        <f t="shared" si="320"/>
        <v>6.95</v>
      </c>
      <c r="L948" s="77">
        <f t="shared" si="321"/>
        <v>0</v>
      </c>
      <c r="M948" s="432">
        <v>0</v>
      </c>
      <c r="N948" s="78">
        <f t="shared" si="322"/>
        <v>0</v>
      </c>
      <c r="O948" s="434"/>
      <c r="P948" s="1"/>
      <c r="Q948" s="436"/>
      <c r="R948" s="79">
        <f t="shared" si="323"/>
        <v>0</v>
      </c>
      <c r="S948" s="1"/>
      <c r="T948" s="436"/>
      <c r="U948" s="79">
        <f t="shared" si="324"/>
        <v>0</v>
      </c>
      <c r="V948" s="1"/>
      <c r="W948" s="436"/>
      <c r="X948" s="79">
        <f t="shared" si="325"/>
        <v>0</v>
      </c>
      <c r="Y948" s="1"/>
      <c r="Z948" s="436"/>
      <c r="AA948" s="79">
        <f t="shared" si="326"/>
        <v>0</v>
      </c>
    </row>
    <row r="949" spans="1:27" customFormat="1" ht="17.25" customHeight="1">
      <c r="A949" s="1"/>
      <c r="B949" s="232">
        <v>9781845366377</v>
      </c>
      <c r="C949" s="82" t="s">
        <v>2606</v>
      </c>
      <c r="D949" s="178" t="s">
        <v>2592</v>
      </c>
      <c r="E949" s="32" t="s">
        <v>54</v>
      </c>
      <c r="F949" s="233" t="s">
        <v>140</v>
      </c>
      <c r="G949" s="233" t="s">
        <v>2607</v>
      </c>
      <c r="H949" s="418"/>
      <c r="I949" s="263">
        <v>9.9499999999999993</v>
      </c>
      <c r="J949" s="405"/>
      <c r="K949" s="76">
        <f t="shared" si="320"/>
        <v>9.9499999999999993</v>
      </c>
      <c r="L949" s="77">
        <f t="shared" si="321"/>
        <v>0</v>
      </c>
      <c r="M949" s="432">
        <v>0</v>
      </c>
      <c r="N949" s="78">
        <f t="shared" si="322"/>
        <v>0</v>
      </c>
      <c r="O949" s="434"/>
      <c r="P949" s="1"/>
      <c r="Q949" s="436"/>
      <c r="R949" s="79">
        <f t="shared" si="323"/>
        <v>0</v>
      </c>
      <c r="S949" s="1"/>
      <c r="T949" s="436"/>
      <c r="U949" s="79">
        <f t="shared" si="324"/>
        <v>0</v>
      </c>
      <c r="V949" s="1"/>
      <c r="W949" s="436"/>
      <c r="X949" s="79">
        <f t="shared" si="325"/>
        <v>0</v>
      </c>
      <c r="Y949" s="1"/>
      <c r="Z949" s="436"/>
      <c r="AA949" s="79">
        <f t="shared" si="326"/>
        <v>0</v>
      </c>
    </row>
    <row r="950" spans="1:27" customFormat="1" ht="17.25" customHeight="1">
      <c r="A950" s="1"/>
      <c r="B950" s="91">
        <v>9781907772580</v>
      </c>
      <c r="C950" s="30" t="s">
        <v>2608</v>
      </c>
      <c r="D950" s="178" t="s">
        <v>2592</v>
      </c>
      <c r="E950" s="29" t="s">
        <v>56</v>
      </c>
      <c r="F950" s="93" t="s">
        <v>216</v>
      </c>
      <c r="G950" s="236" t="s">
        <v>2609</v>
      </c>
      <c r="H950" s="418"/>
      <c r="I950" s="260">
        <v>12</v>
      </c>
      <c r="J950" s="405"/>
      <c r="K950" s="76">
        <f t="shared" si="320"/>
        <v>12</v>
      </c>
      <c r="L950" s="77">
        <f t="shared" si="321"/>
        <v>0</v>
      </c>
      <c r="M950" s="432">
        <v>0</v>
      </c>
      <c r="N950" s="78">
        <f t="shared" si="322"/>
        <v>0</v>
      </c>
      <c r="O950" s="434"/>
      <c r="P950" s="1"/>
      <c r="Q950" s="436"/>
      <c r="R950" s="79">
        <f t="shared" si="323"/>
        <v>0</v>
      </c>
      <c r="S950" s="1"/>
      <c r="T950" s="436"/>
      <c r="U950" s="79">
        <f t="shared" si="324"/>
        <v>0</v>
      </c>
      <c r="V950" s="1"/>
      <c r="W950" s="436"/>
      <c r="X950" s="79">
        <f t="shared" si="325"/>
        <v>0</v>
      </c>
      <c r="Y950" s="1"/>
      <c r="Z950" s="436"/>
      <c r="AA950" s="79">
        <f t="shared" si="326"/>
        <v>0</v>
      </c>
    </row>
    <row r="951" spans="1:27" customFormat="1" ht="17.25" customHeight="1">
      <c r="A951" s="1"/>
      <c r="B951" s="91">
        <v>9781917848824</v>
      </c>
      <c r="C951" s="30" t="s">
        <v>2610</v>
      </c>
      <c r="D951" s="29" t="s">
        <v>2594</v>
      </c>
      <c r="E951" s="29" t="s">
        <v>56</v>
      </c>
      <c r="F951" s="93" t="s">
        <v>1534</v>
      </c>
      <c r="G951" s="236" t="s">
        <v>2611</v>
      </c>
      <c r="H951" s="418"/>
      <c r="I951" s="260">
        <v>6.5</v>
      </c>
      <c r="J951" s="405"/>
      <c r="K951" s="76">
        <f t="shared" si="320"/>
        <v>6.5</v>
      </c>
      <c r="L951" s="77">
        <f t="shared" si="321"/>
        <v>0</v>
      </c>
      <c r="M951" s="432">
        <v>0</v>
      </c>
      <c r="N951" s="78">
        <f t="shared" si="322"/>
        <v>0</v>
      </c>
      <c r="O951" s="434"/>
      <c r="P951" s="1"/>
      <c r="Q951" s="436"/>
      <c r="R951" s="79">
        <f t="shared" si="323"/>
        <v>0</v>
      </c>
      <c r="S951" s="1"/>
      <c r="T951" s="436"/>
      <c r="U951" s="79">
        <f t="shared" si="324"/>
        <v>0</v>
      </c>
      <c r="V951" s="1"/>
      <c r="W951" s="436"/>
      <c r="X951" s="79">
        <f t="shared" si="325"/>
        <v>0</v>
      </c>
      <c r="Y951" s="1"/>
      <c r="Z951" s="436"/>
      <c r="AA951" s="79">
        <f t="shared" si="326"/>
        <v>0</v>
      </c>
    </row>
    <row r="952" spans="1:27" customFormat="1" ht="17.25" customHeight="1">
      <c r="A952" s="1"/>
      <c r="B952" s="91">
        <v>9781917848862</v>
      </c>
      <c r="C952" s="30" t="s">
        <v>2612</v>
      </c>
      <c r="D952" s="29" t="s">
        <v>2601</v>
      </c>
      <c r="E952" s="29" t="s">
        <v>56</v>
      </c>
      <c r="F952" s="93" t="s">
        <v>1534</v>
      </c>
      <c r="G952" s="236" t="s">
        <v>2613</v>
      </c>
      <c r="H952" s="418"/>
      <c r="I952" s="260">
        <v>8.9499999999999993</v>
      </c>
      <c r="J952" s="405"/>
      <c r="K952" s="76">
        <f t="shared" si="320"/>
        <v>8.9499999999999993</v>
      </c>
      <c r="L952" s="77">
        <f t="shared" si="321"/>
        <v>0</v>
      </c>
      <c r="M952" s="432">
        <v>0</v>
      </c>
      <c r="N952" s="78">
        <f t="shared" si="322"/>
        <v>0</v>
      </c>
      <c r="O952" s="434"/>
      <c r="P952" s="1"/>
      <c r="Q952" s="436"/>
      <c r="R952" s="79">
        <f t="shared" si="323"/>
        <v>0</v>
      </c>
      <c r="S952" s="1"/>
      <c r="T952" s="436"/>
      <c r="U952" s="79">
        <f t="shared" si="324"/>
        <v>0</v>
      </c>
      <c r="V952" s="1"/>
      <c r="W952" s="436"/>
      <c r="X952" s="79">
        <f t="shared" si="325"/>
        <v>0</v>
      </c>
      <c r="Y952" s="1"/>
      <c r="Z952" s="436"/>
      <c r="AA952" s="79">
        <f t="shared" si="326"/>
        <v>0</v>
      </c>
    </row>
    <row r="953" spans="1:27" customFormat="1" ht="17.25" customHeight="1">
      <c r="A953" s="1"/>
      <c r="B953" s="91">
        <v>9781917848879</v>
      </c>
      <c r="C953" s="30" t="s">
        <v>2614</v>
      </c>
      <c r="D953" s="29" t="s">
        <v>2604</v>
      </c>
      <c r="E953" s="29" t="s">
        <v>56</v>
      </c>
      <c r="F953" s="93" t="s">
        <v>1534</v>
      </c>
      <c r="G953" s="236" t="s">
        <v>2615</v>
      </c>
      <c r="H953" s="418"/>
      <c r="I953" s="260">
        <v>6.95</v>
      </c>
      <c r="J953" s="405"/>
      <c r="K953" s="76">
        <f t="shared" si="320"/>
        <v>6.95</v>
      </c>
      <c r="L953" s="77">
        <f t="shared" si="321"/>
        <v>0</v>
      </c>
      <c r="M953" s="432">
        <v>0</v>
      </c>
      <c r="N953" s="78">
        <f t="shared" si="322"/>
        <v>0</v>
      </c>
      <c r="O953" s="434"/>
      <c r="P953" s="1"/>
      <c r="Q953" s="436"/>
      <c r="R953" s="79">
        <f t="shared" si="323"/>
        <v>0</v>
      </c>
      <c r="S953" s="1"/>
      <c r="T953" s="436"/>
      <c r="U953" s="79">
        <f t="shared" si="324"/>
        <v>0</v>
      </c>
      <c r="V953" s="1"/>
      <c r="W953" s="436"/>
      <c r="X953" s="79">
        <f t="shared" si="325"/>
        <v>0</v>
      </c>
      <c r="Y953" s="1"/>
      <c r="Z953" s="436"/>
      <c r="AA953" s="79">
        <f t="shared" si="326"/>
        <v>0</v>
      </c>
    </row>
    <row r="954" spans="1:27" customFormat="1" ht="17.25" customHeight="1">
      <c r="A954" s="1"/>
      <c r="B954" s="322">
        <v>9781789273182</v>
      </c>
      <c r="C954" s="237" t="s">
        <v>2616</v>
      </c>
      <c r="D954" s="238" t="s">
        <v>2594</v>
      </c>
      <c r="E954" s="32" t="s">
        <v>54</v>
      </c>
      <c r="F954" s="233" t="s">
        <v>235</v>
      </c>
      <c r="G954" s="238" t="s">
        <v>2617</v>
      </c>
      <c r="H954" s="418"/>
      <c r="I954" s="263">
        <v>31</v>
      </c>
      <c r="J954" s="405"/>
      <c r="K954" s="76">
        <f t="shared" si="320"/>
        <v>31</v>
      </c>
      <c r="L954" s="77">
        <f t="shared" si="321"/>
        <v>0</v>
      </c>
      <c r="M954" s="432">
        <v>0</v>
      </c>
      <c r="N954" s="78">
        <f t="shared" si="322"/>
        <v>0</v>
      </c>
      <c r="O954" s="434"/>
      <c r="P954" s="1"/>
      <c r="Q954" s="436"/>
      <c r="R954" s="79">
        <f t="shared" si="323"/>
        <v>0</v>
      </c>
      <c r="S954" s="1"/>
      <c r="T954" s="436"/>
      <c r="U954" s="79">
        <f t="shared" si="324"/>
        <v>0</v>
      </c>
      <c r="V954" s="1"/>
      <c r="W954" s="436"/>
      <c r="X954" s="79">
        <f t="shared" si="325"/>
        <v>0</v>
      </c>
      <c r="Y954" s="1"/>
      <c r="Z954" s="436"/>
      <c r="AA954" s="79">
        <f t="shared" si="326"/>
        <v>0</v>
      </c>
    </row>
    <row r="955" spans="1:27" customFormat="1" ht="17.25" customHeight="1">
      <c r="A955" s="1"/>
      <c r="B955" s="274">
        <v>9781789278163</v>
      </c>
      <c r="C955" s="237" t="s">
        <v>2618</v>
      </c>
      <c r="D955" s="238" t="s">
        <v>2594</v>
      </c>
      <c r="E955" s="32" t="s">
        <v>54</v>
      </c>
      <c r="F955" s="233" t="s">
        <v>235</v>
      </c>
      <c r="G955" s="238" t="s">
        <v>2619</v>
      </c>
      <c r="H955" s="418"/>
      <c r="I955" s="163">
        <v>32</v>
      </c>
      <c r="J955" s="405"/>
      <c r="K955" s="76">
        <f t="shared" si="320"/>
        <v>32</v>
      </c>
      <c r="L955" s="77">
        <f t="shared" si="321"/>
        <v>0</v>
      </c>
      <c r="M955" s="432">
        <v>0</v>
      </c>
      <c r="N955" s="78">
        <f t="shared" si="322"/>
        <v>0</v>
      </c>
      <c r="O955" s="434"/>
      <c r="P955" s="1"/>
      <c r="Q955" s="436"/>
      <c r="R955" s="79">
        <f t="shared" si="323"/>
        <v>0</v>
      </c>
      <c r="S955" s="1"/>
      <c r="T955" s="436"/>
      <c r="U955" s="79">
        <f t="shared" si="324"/>
        <v>0</v>
      </c>
      <c r="V955" s="1"/>
      <c r="W955" s="436"/>
      <c r="X955" s="79">
        <f t="shared" si="325"/>
        <v>0</v>
      </c>
      <c r="Y955" s="1"/>
      <c r="Z955" s="436"/>
      <c r="AA955" s="79">
        <f t="shared" si="326"/>
        <v>0</v>
      </c>
    </row>
    <row r="956" spans="1:27" customFormat="1" ht="17.25" customHeight="1">
      <c r="A956" s="1"/>
      <c r="B956" s="274">
        <v>9781780904221</v>
      </c>
      <c r="C956" s="237" t="s">
        <v>2620</v>
      </c>
      <c r="D956" s="238" t="s">
        <v>2594</v>
      </c>
      <c r="E956" s="32" t="s">
        <v>98</v>
      </c>
      <c r="F956" s="233" t="s">
        <v>235</v>
      </c>
      <c r="G956" s="238" t="s">
        <v>2621</v>
      </c>
      <c r="H956" s="418"/>
      <c r="I956" s="163">
        <v>27</v>
      </c>
      <c r="J956" s="405"/>
      <c r="K956" s="76">
        <f t="shared" si="320"/>
        <v>27</v>
      </c>
      <c r="L956" s="77">
        <f t="shared" si="321"/>
        <v>0</v>
      </c>
      <c r="M956" s="432">
        <v>0</v>
      </c>
      <c r="N956" s="78">
        <f t="shared" si="322"/>
        <v>0</v>
      </c>
      <c r="O956" s="434"/>
      <c r="P956" s="1"/>
      <c r="Q956" s="436"/>
      <c r="R956" s="79">
        <f t="shared" si="323"/>
        <v>0</v>
      </c>
      <c r="S956" s="1"/>
      <c r="T956" s="436"/>
      <c r="U956" s="79">
        <f t="shared" si="324"/>
        <v>0</v>
      </c>
      <c r="V956" s="1"/>
      <c r="W956" s="436"/>
      <c r="X956" s="79">
        <f t="shared" si="325"/>
        <v>0</v>
      </c>
      <c r="Y956" s="1"/>
      <c r="Z956" s="436"/>
      <c r="AA956" s="79">
        <f t="shared" si="326"/>
        <v>0</v>
      </c>
    </row>
    <row r="957" spans="1:27" customFormat="1" ht="17.25" customHeight="1">
      <c r="A957" s="1"/>
      <c r="B957" s="274">
        <v>9781789271515</v>
      </c>
      <c r="C957" s="237" t="s">
        <v>2622</v>
      </c>
      <c r="D957" s="238" t="s">
        <v>2598</v>
      </c>
      <c r="E957" s="32" t="s">
        <v>54</v>
      </c>
      <c r="F957" s="233" t="s">
        <v>235</v>
      </c>
      <c r="G957" s="238" t="s">
        <v>2623</v>
      </c>
      <c r="H957" s="418"/>
      <c r="I957" s="163">
        <v>30.9</v>
      </c>
      <c r="J957" s="405"/>
      <c r="K957" s="76">
        <f t="shared" si="320"/>
        <v>30.9</v>
      </c>
      <c r="L957" s="77">
        <f t="shared" si="321"/>
        <v>0</v>
      </c>
      <c r="M957" s="432">
        <v>0</v>
      </c>
      <c r="N957" s="78">
        <f t="shared" si="322"/>
        <v>0</v>
      </c>
      <c r="O957" s="434"/>
      <c r="P957" s="1"/>
      <c r="Q957" s="436"/>
      <c r="R957" s="79">
        <f t="shared" si="323"/>
        <v>0</v>
      </c>
      <c r="S957" s="1"/>
      <c r="T957" s="436"/>
      <c r="U957" s="79">
        <f t="shared" si="324"/>
        <v>0</v>
      </c>
      <c r="V957" s="1"/>
      <c r="W957" s="436"/>
      <c r="X957" s="79">
        <f t="shared" si="325"/>
        <v>0</v>
      </c>
      <c r="Y957" s="1"/>
      <c r="Z957" s="436"/>
      <c r="AA957" s="79">
        <f t="shared" si="326"/>
        <v>0</v>
      </c>
    </row>
    <row r="958" spans="1:27" customFormat="1" ht="17.25" customHeight="1">
      <c r="A958" s="1"/>
      <c r="B958" s="274">
        <v>9781789272741</v>
      </c>
      <c r="C958" s="237" t="s">
        <v>2624</v>
      </c>
      <c r="D958" s="238" t="s">
        <v>2598</v>
      </c>
      <c r="E958" s="93" t="s">
        <v>54</v>
      </c>
      <c r="F958" s="233" t="s">
        <v>235</v>
      </c>
      <c r="G958" s="238" t="s">
        <v>2625</v>
      </c>
      <c r="H958" s="418"/>
      <c r="I958" s="163">
        <v>30.9</v>
      </c>
      <c r="J958" s="405"/>
      <c r="K958" s="76">
        <f t="shared" si="320"/>
        <v>30.9</v>
      </c>
      <c r="L958" s="77">
        <f t="shared" si="321"/>
        <v>0</v>
      </c>
      <c r="M958" s="432">
        <v>0</v>
      </c>
      <c r="N958" s="78">
        <f t="shared" si="322"/>
        <v>0</v>
      </c>
      <c r="O958" s="434"/>
      <c r="P958" s="1"/>
      <c r="Q958" s="436"/>
      <c r="R958" s="79">
        <f t="shared" si="323"/>
        <v>0</v>
      </c>
      <c r="S958" s="1"/>
      <c r="T958" s="436"/>
      <c r="U958" s="79">
        <f t="shared" si="324"/>
        <v>0</v>
      </c>
      <c r="V958" s="1"/>
      <c r="W958" s="436"/>
      <c r="X958" s="79">
        <f t="shared" si="325"/>
        <v>0</v>
      </c>
      <c r="Y958" s="1"/>
      <c r="Z958" s="436"/>
      <c r="AA958" s="79">
        <f t="shared" si="326"/>
        <v>0</v>
      </c>
    </row>
    <row r="959" spans="1:27" customFormat="1" ht="17.25" customHeight="1">
      <c r="A959" s="1"/>
      <c r="B959" s="274">
        <v>9781789276282</v>
      </c>
      <c r="C959" s="323" t="s">
        <v>2626</v>
      </c>
      <c r="D959" s="324" t="s">
        <v>2598</v>
      </c>
      <c r="E959" s="93" t="s">
        <v>54</v>
      </c>
      <c r="F959" s="233" t="s">
        <v>235</v>
      </c>
      <c r="G959" s="93" t="s">
        <v>2627</v>
      </c>
      <c r="H959" s="418"/>
      <c r="I959" s="163">
        <v>30</v>
      </c>
      <c r="J959" s="405"/>
      <c r="K959" s="76">
        <f t="shared" si="320"/>
        <v>30</v>
      </c>
      <c r="L959" s="77">
        <f t="shared" si="321"/>
        <v>0</v>
      </c>
      <c r="M959" s="432">
        <v>0</v>
      </c>
      <c r="N959" s="78">
        <f t="shared" si="322"/>
        <v>0</v>
      </c>
      <c r="O959" s="434"/>
      <c r="P959" s="1"/>
      <c r="Q959" s="436"/>
      <c r="R959" s="79">
        <f t="shared" si="323"/>
        <v>0</v>
      </c>
      <c r="S959" s="1"/>
      <c r="T959" s="436"/>
      <c r="U959" s="79">
        <f t="shared" si="324"/>
        <v>0</v>
      </c>
      <c r="V959" s="1"/>
      <c r="W959" s="436"/>
      <c r="X959" s="79">
        <f t="shared" si="325"/>
        <v>0</v>
      </c>
      <c r="Y959" s="1"/>
      <c r="Z959" s="436"/>
      <c r="AA959" s="79">
        <f t="shared" si="326"/>
        <v>0</v>
      </c>
    </row>
    <row r="960" spans="1:27" customFormat="1" ht="17.25" customHeight="1">
      <c r="A960" s="1"/>
      <c r="B960" s="274">
        <v>9781789272949</v>
      </c>
      <c r="C960" s="323" t="s">
        <v>1456</v>
      </c>
      <c r="D960" s="324" t="s">
        <v>2592</v>
      </c>
      <c r="E960" s="93" t="s">
        <v>56</v>
      </c>
      <c r="F960" s="233" t="s">
        <v>235</v>
      </c>
      <c r="G960" s="93" t="s">
        <v>1458</v>
      </c>
      <c r="H960" s="418"/>
      <c r="I960" s="163">
        <v>19.95</v>
      </c>
      <c r="J960" s="405"/>
      <c r="K960" s="76">
        <f t="shared" si="320"/>
        <v>19.95</v>
      </c>
      <c r="L960" s="77">
        <f t="shared" si="321"/>
        <v>0</v>
      </c>
      <c r="M960" s="432">
        <v>0</v>
      </c>
      <c r="N960" s="78">
        <f t="shared" si="322"/>
        <v>0</v>
      </c>
      <c r="O960" s="434"/>
      <c r="P960" s="1"/>
      <c r="Q960" s="436"/>
      <c r="R960" s="79">
        <f t="shared" si="323"/>
        <v>0</v>
      </c>
      <c r="S960" s="1"/>
      <c r="T960" s="436"/>
      <c r="U960" s="79">
        <f t="shared" si="324"/>
        <v>0</v>
      </c>
      <c r="V960" s="1"/>
      <c r="W960" s="436"/>
      <c r="X960" s="79">
        <f t="shared" si="325"/>
        <v>0</v>
      </c>
      <c r="Y960" s="1"/>
      <c r="Z960" s="436"/>
      <c r="AA960" s="79">
        <f t="shared" si="326"/>
        <v>0</v>
      </c>
    </row>
    <row r="961" spans="1:27" customFormat="1" ht="17.25" customHeight="1">
      <c r="A961" s="1"/>
      <c r="B961" s="274">
        <v>9781841313023</v>
      </c>
      <c r="C961" s="323" t="s">
        <v>1453</v>
      </c>
      <c r="D961" s="324" t="s">
        <v>2592</v>
      </c>
      <c r="E961" s="93" t="s">
        <v>56</v>
      </c>
      <c r="F961" s="233" t="s">
        <v>235</v>
      </c>
      <c r="G961" s="93" t="s">
        <v>1455</v>
      </c>
      <c r="H961" s="418"/>
      <c r="I961" s="163">
        <v>2.5</v>
      </c>
      <c r="J961" s="405"/>
      <c r="K961" s="76">
        <f t="shared" si="320"/>
        <v>2.5</v>
      </c>
      <c r="L961" s="77">
        <f t="shared" si="321"/>
        <v>0</v>
      </c>
      <c r="M961" s="432">
        <v>0</v>
      </c>
      <c r="N961" s="78">
        <f t="shared" si="322"/>
        <v>0</v>
      </c>
      <c r="O961" s="434"/>
      <c r="P961" s="1"/>
      <c r="Q961" s="436"/>
      <c r="R961" s="79">
        <f t="shared" si="323"/>
        <v>0</v>
      </c>
      <c r="S961" s="1"/>
      <c r="T961" s="436"/>
      <c r="U961" s="79">
        <f t="shared" si="324"/>
        <v>0</v>
      </c>
      <c r="V961" s="1"/>
      <c r="W961" s="436"/>
      <c r="X961" s="79">
        <f t="shared" si="325"/>
        <v>0</v>
      </c>
      <c r="Y961" s="1"/>
      <c r="Z961" s="436"/>
      <c r="AA961" s="79">
        <f t="shared" si="326"/>
        <v>0</v>
      </c>
    </row>
    <row r="962" spans="1:27" customFormat="1" ht="17.25" customHeight="1">
      <c r="A962" s="1"/>
      <c r="B962" s="71">
        <v>9780717159482</v>
      </c>
      <c r="C962" s="237" t="s">
        <v>2628</v>
      </c>
      <c r="D962" s="93" t="s">
        <v>2594</v>
      </c>
      <c r="E962" s="32" t="s">
        <v>54</v>
      </c>
      <c r="F962" s="73" t="s">
        <v>254</v>
      </c>
      <c r="G962" s="230"/>
      <c r="H962" s="418"/>
      <c r="I962" s="150">
        <v>19.25</v>
      </c>
      <c r="J962" s="405"/>
      <c r="K962" s="76">
        <f t="shared" si="320"/>
        <v>19.25</v>
      </c>
      <c r="L962" s="77">
        <f t="shared" si="321"/>
        <v>0</v>
      </c>
      <c r="M962" s="432">
        <v>0</v>
      </c>
      <c r="N962" s="78">
        <f t="shared" si="322"/>
        <v>0</v>
      </c>
      <c r="O962" s="434"/>
      <c r="P962" s="1"/>
      <c r="Q962" s="436"/>
      <c r="R962" s="79">
        <f t="shared" si="323"/>
        <v>0</v>
      </c>
      <c r="S962" s="1"/>
      <c r="T962" s="436"/>
      <c r="U962" s="79">
        <f t="shared" si="324"/>
        <v>0</v>
      </c>
      <c r="V962" s="1"/>
      <c r="W962" s="436"/>
      <c r="X962" s="79">
        <f t="shared" si="325"/>
        <v>0</v>
      </c>
      <c r="Y962" s="1"/>
      <c r="Z962" s="436"/>
      <c r="AA962" s="79">
        <f t="shared" si="326"/>
        <v>0</v>
      </c>
    </row>
    <row r="963" spans="1:27" customFormat="1" ht="17.25" customHeight="1">
      <c r="A963" s="1"/>
      <c r="B963" s="71">
        <v>9780717139033</v>
      </c>
      <c r="C963" s="237" t="s">
        <v>2629</v>
      </c>
      <c r="D963" s="238" t="s">
        <v>2598</v>
      </c>
      <c r="E963" s="32" t="s">
        <v>56</v>
      </c>
      <c r="F963" s="73" t="s">
        <v>254</v>
      </c>
      <c r="G963" s="230"/>
      <c r="H963" s="418"/>
      <c r="I963" s="150">
        <v>18.25</v>
      </c>
      <c r="J963" s="405"/>
      <c r="K963" s="76">
        <f t="shared" si="320"/>
        <v>18.25</v>
      </c>
      <c r="L963" s="77">
        <f t="shared" si="321"/>
        <v>0</v>
      </c>
      <c r="M963" s="432">
        <v>0</v>
      </c>
      <c r="N963" s="78">
        <f t="shared" si="322"/>
        <v>0</v>
      </c>
      <c r="O963" s="434"/>
      <c r="P963" s="1"/>
      <c r="Q963" s="436"/>
      <c r="R963" s="79">
        <f t="shared" si="323"/>
        <v>0</v>
      </c>
      <c r="S963" s="1"/>
      <c r="T963" s="436"/>
      <c r="U963" s="79">
        <f t="shared" si="324"/>
        <v>0</v>
      </c>
      <c r="V963" s="1"/>
      <c r="W963" s="436"/>
      <c r="X963" s="79">
        <f t="shared" si="325"/>
        <v>0</v>
      </c>
      <c r="Y963" s="1"/>
      <c r="Z963" s="436"/>
      <c r="AA963" s="79">
        <f t="shared" si="326"/>
        <v>0</v>
      </c>
    </row>
    <row r="964" spans="1:27" customFormat="1" ht="17.25" customHeight="1">
      <c r="A964" s="1"/>
      <c r="B964" s="71">
        <v>9780717145171</v>
      </c>
      <c r="C964" s="237" t="s">
        <v>2630</v>
      </c>
      <c r="D964" s="238" t="s">
        <v>2598</v>
      </c>
      <c r="E964" s="32" t="s">
        <v>56</v>
      </c>
      <c r="F964" s="73" t="s">
        <v>254</v>
      </c>
      <c r="G964" s="230"/>
      <c r="H964" s="418"/>
      <c r="I964" s="150">
        <v>25.75</v>
      </c>
      <c r="J964" s="405"/>
      <c r="K964" s="76">
        <f t="shared" si="320"/>
        <v>25.75</v>
      </c>
      <c r="L964" s="77">
        <f t="shared" si="321"/>
        <v>0</v>
      </c>
      <c r="M964" s="432">
        <v>0</v>
      </c>
      <c r="N964" s="78">
        <f t="shared" si="322"/>
        <v>0</v>
      </c>
      <c r="O964" s="434"/>
      <c r="P964" s="1"/>
      <c r="Q964" s="436"/>
      <c r="R964" s="79">
        <f t="shared" si="323"/>
        <v>0</v>
      </c>
      <c r="S964" s="1"/>
      <c r="T964" s="436"/>
      <c r="U964" s="79">
        <f t="shared" si="324"/>
        <v>0</v>
      </c>
      <c r="V964" s="1"/>
      <c r="W964" s="436"/>
      <c r="X964" s="79">
        <f t="shared" si="325"/>
        <v>0</v>
      </c>
      <c r="Y964" s="1"/>
      <c r="Z964" s="436"/>
      <c r="AA964" s="79">
        <f t="shared" si="326"/>
        <v>0</v>
      </c>
    </row>
    <row r="965" spans="1:27" customFormat="1" ht="17.25" customHeight="1">
      <c r="A965" s="1"/>
      <c r="B965" s="325">
        <v>9781999829315</v>
      </c>
      <c r="C965" s="237" t="s">
        <v>2631</v>
      </c>
      <c r="D965" s="238" t="s">
        <v>2601</v>
      </c>
      <c r="E965" s="240" t="s">
        <v>1835</v>
      </c>
      <c r="F965" s="238" t="s">
        <v>611</v>
      </c>
      <c r="G965" s="238"/>
      <c r="H965" s="418"/>
      <c r="I965" s="266">
        <v>39</v>
      </c>
      <c r="J965" s="405"/>
      <c r="K965" s="76">
        <f t="shared" si="320"/>
        <v>39</v>
      </c>
      <c r="L965" s="77">
        <f t="shared" si="321"/>
        <v>0</v>
      </c>
      <c r="M965" s="432">
        <v>0</v>
      </c>
      <c r="N965" s="78">
        <f t="shared" si="322"/>
        <v>0</v>
      </c>
      <c r="O965" s="434"/>
      <c r="P965" s="1"/>
      <c r="Q965" s="436"/>
      <c r="R965" s="79">
        <f t="shared" si="323"/>
        <v>0</v>
      </c>
      <c r="S965" s="1"/>
      <c r="T965" s="436"/>
      <c r="U965" s="79">
        <f t="shared" si="324"/>
        <v>0</v>
      </c>
      <c r="V965" s="1"/>
      <c r="W965" s="436"/>
      <c r="X965" s="79">
        <f t="shared" si="325"/>
        <v>0</v>
      </c>
      <c r="Y965" s="1"/>
      <c r="Z965" s="436"/>
      <c r="AA965" s="79">
        <f t="shared" si="326"/>
        <v>0</v>
      </c>
    </row>
    <row r="966" spans="1:27" customFormat="1" ht="17.25" customHeight="1">
      <c r="A966" s="1"/>
      <c r="B966" s="325">
        <v>9781999829339</v>
      </c>
      <c r="C966" s="237" t="s">
        <v>2632</v>
      </c>
      <c r="D966" s="238" t="s">
        <v>2598</v>
      </c>
      <c r="E966" s="240" t="s">
        <v>1835</v>
      </c>
      <c r="F966" s="238" t="s">
        <v>611</v>
      </c>
      <c r="G966" s="238"/>
      <c r="H966" s="418"/>
      <c r="I966" s="266">
        <v>16.25</v>
      </c>
      <c r="J966" s="405"/>
      <c r="K966" s="76">
        <f t="shared" si="320"/>
        <v>16.25</v>
      </c>
      <c r="L966" s="77">
        <f t="shared" si="321"/>
        <v>0</v>
      </c>
      <c r="M966" s="432">
        <v>0</v>
      </c>
      <c r="N966" s="78">
        <f t="shared" si="322"/>
        <v>0</v>
      </c>
      <c r="O966" s="434"/>
      <c r="P966" s="1"/>
      <c r="Q966" s="436"/>
      <c r="R966" s="79">
        <f t="shared" si="323"/>
        <v>0</v>
      </c>
      <c r="S966" s="1"/>
      <c r="T966" s="436"/>
      <c r="U966" s="79">
        <f t="shared" si="324"/>
        <v>0</v>
      </c>
      <c r="V966" s="1"/>
      <c r="W966" s="436"/>
      <c r="X966" s="79">
        <f t="shared" si="325"/>
        <v>0</v>
      </c>
      <c r="Y966" s="1"/>
      <c r="Z966" s="436"/>
      <c r="AA966" s="79">
        <f t="shared" si="326"/>
        <v>0</v>
      </c>
    </row>
    <row r="967" spans="1:27" customFormat="1" ht="17.25" customHeight="1">
      <c r="A967" s="1"/>
      <c r="B967" s="325">
        <v>9781999829346</v>
      </c>
      <c r="C967" s="237" t="s">
        <v>2633</v>
      </c>
      <c r="D967" s="238" t="s">
        <v>2598</v>
      </c>
      <c r="E967" s="240" t="s">
        <v>1835</v>
      </c>
      <c r="F967" s="238" t="s">
        <v>611</v>
      </c>
      <c r="G967" s="238"/>
      <c r="H967" s="418"/>
      <c r="I967" s="266">
        <v>16.25</v>
      </c>
      <c r="J967" s="405"/>
      <c r="K967" s="76">
        <f t="shared" si="320"/>
        <v>16.25</v>
      </c>
      <c r="L967" s="77">
        <f t="shared" si="321"/>
        <v>0</v>
      </c>
      <c r="M967" s="432">
        <v>0</v>
      </c>
      <c r="N967" s="78">
        <f t="shared" si="322"/>
        <v>0</v>
      </c>
      <c r="O967" s="434"/>
      <c r="P967" s="1"/>
      <c r="Q967" s="436"/>
      <c r="R967" s="79">
        <f t="shared" si="323"/>
        <v>0</v>
      </c>
      <c r="S967" s="1"/>
      <c r="T967" s="436"/>
      <c r="U967" s="79">
        <f t="shared" si="324"/>
        <v>0</v>
      </c>
      <c r="V967" s="1"/>
      <c r="W967" s="436"/>
      <c r="X967" s="79">
        <f t="shared" si="325"/>
        <v>0</v>
      </c>
      <c r="Y967" s="1"/>
      <c r="Z967" s="436"/>
      <c r="AA967" s="79">
        <f t="shared" si="326"/>
        <v>0</v>
      </c>
    </row>
    <row r="968" spans="1:27" customFormat="1" ht="17.25" customHeight="1">
      <c r="A968" s="1"/>
      <c r="B968" s="231">
        <v>9781999829353</v>
      </c>
      <c r="C968" s="237" t="s">
        <v>2634</v>
      </c>
      <c r="D968" s="238" t="s">
        <v>2598</v>
      </c>
      <c r="E968" s="240" t="s">
        <v>1835</v>
      </c>
      <c r="F968" s="238" t="s">
        <v>611</v>
      </c>
      <c r="G968" s="238"/>
      <c r="H968" s="418"/>
      <c r="I968" s="266">
        <v>16.25</v>
      </c>
      <c r="J968" s="405"/>
      <c r="K968" s="76">
        <f t="shared" si="320"/>
        <v>16.25</v>
      </c>
      <c r="L968" s="77">
        <f t="shared" si="321"/>
        <v>0</v>
      </c>
      <c r="M968" s="432">
        <v>0</v>
      </c>
      <c r="N968" s="78">
        <f t="shared" si="322"/>
        <v>0</v>
      </c>
      <c r="O968" s="434"/>
      <c r="P968" s="1"/>
      <c r="Q968" s="436"/>
      <c r="R968" s="79">
        <f t="shared" si="323"/>
        <v>0</v>
      </c>
      <c r="S968" s="1"/>
      <c r="T968" s="436"/>
      <c r="U968" s="79">
        <f t="shared" si="324"/>
        <v>0</v>
      </c>
      <c r="V968" s="1"/>
      <c r="W968" s="436"/>
      <c r="X968" s="79">
        <f t="shared" si="325"/>
        <v>0</v>
      </c>
      <c r="Y968" s="1"/>
      <c r="Z968" s="436"/>
      <c r="AA968" s="79">
        <f t="shared" si="326"/>
        <v>0</v>
      </c>
    </row>
    <row r="969" spans="1:27" customFormat="1" ht="17.25" customHeight="1">
      <c r="A969" s="1"/>
      <c r="B969" s="231">
        <v>9781999829360</v>
      </c>
      <c r="C969" s="237" t="s">
        <v>2635</v>
      </c>
      <c r="D969" s="238" t="s">
        <v>2598</v>
      </c>
      <c r="E969" s="240" t="s">
        <v>1835</v>
      </c>
      <c r="F969" s="238" t="s">
        <v>611</v>
      </c>
      <c r="G969" s="238"/>
      <c r="H969" s="418"/>
      <c r="I969" s="266">
        <v>16.25</v>
      </c>
      <c r="J969" s="405"/>
      <c r="K969" s="76">
        <f t="shared" si="320"/>
        <v>16.25</v>
      </c>
      <c r="L969" s="77">
        <f t="shared" si="321"/>
        <v>0</v>
      </c>
      <c r="M969" s="432">
        <v>0</v>
      </c>
      <c r="N969" s="78">
        <f t="shared" si="322"/>
        <v>0</v>
      </c>
      <c r="O969" s="434"/>
      <c r="P969" s="1"/>
      <c r="Q969" s="436"/>
      <c r="R969" s="79">
        <f t="shared" si="323"/>
        <v>0</v>
      </c>
      <c r="S969" s="1"/>
      <c r="T969" s="436"/>
      <c r="U969" s="79">
        <f t="shared" si="324"/>
        <v>0</v>
      </c>
      <c r="V969" s="1"/>
      <c r="W969" s="436"/>
      <c r="X969" s="79">
        <f t="shared" si="325"/>
        <v>0</v>
      </c>
      <c r="Y969" s="1"/>
      <c r="Z969" s="436"/>
      <c r="AA969" s="79">
        <f t="shared" si="326"/>
        <v>0</v>
      </c>
    </row>
    <row r="970" spans="1:27" customFormat="1" ht="17.25" customHeight="1">
      <c r="A970" s="1"/>
      <c r="B970" s="231">
        <v>9780955329814</v>
      </c>
      <c r="C970" s="237" t="s">
        <v>2636</v>
      </c>
      <c r="D970" s="238" t="s">
        <v>2598</v>
      </c>
      <c r="E970" s="32" t="s">
        <v>56</v>
      </c>
      <c r="F970" s="238" t="s">
        <v>611</v>
      </c>
      <c r="G970" s="238"/>
      <c r="H970" s="418"/>
      <c r="I970" s="266">
        <v>22</v>
      </c>
      <c r="J970" s="405"/>
      <c r="K970" s="76">
        <f t="shared" si="320"/>
        <v>22</v>
      </c>
      <c r="L970" s="77">
        <f t="shared" si="321"/>
        <v>0</v>
      </c>
      <c r="M970" s="432">
        <v>0</v>
      </c>
      <c r="N970" s="78">
        <f t="shared" si="322"/>
        <v>0</v>
      </c>
      <c r="O970" s="434"/>
      <c r="P970" s="1"/>
      <c r="Q970" s="436"/>
      <c r="R970" s="79">
        <f t="shared" si="323"/>
        <v>0</v>
      </c>
      <c r="S970" s="1"/>
      <c r="T970" s="436"/>
      <c r="U970" s="79">
        <f t="shared" si="324"/>
        <v>0</v>
      </c>
      <c r="V970" s="1"/>
      <c r="W970" s="436"/>
      <c r="X970" s="79">
        <f t="shared" si="325"/>
        <v>0</v>
      </c>
      <c r="Y970" s="1"/>
      <c r="Z970" s="436"/>
      <c r="AA970" s="79">
        <f t="shared" si="326"/>
        <v>0</v>
      </c>
    </row>
    <row r="971" spans="1:27" customFormat="1" ht="17.25" customHeight="1">
      <c r="A971" s="1"/>
      <c r="B971" s="231">
        <v>9781999829384</v>
      </c>
      <c r="C971" s="237" t="s">
        <v>2637</v>
      </c>
      <c r="D971" s="238" t="s">
        <v>2598</v>
      </c>
      <c r="E971" s="240" t="s">
        <v>1835</v>
      </c>
      <c r="F971" s="238" t="s">
        <v>611</v>
      </c>
      <c r="G971" s="238"/>
      <c r="H971" s="418"/>
      <c r="I971" s="266">
        <v>18</v>
      </c>
      <c r="J971" s="405"/>
      <c r="K971" s="76">
        <f t="shared" si="320"/>
        <v>18</v>
      </c>
      <c r="L971" s="77">
        <f t="shared" si="321"/>
        <v>0</v>
      </c>
      <c r="M971" s="432">
        <v>0</v>
      </c>
      <c r="N971" s="78">
        <f t="shared" si="322"/>
        <v>0</v>
      </c>
      <c r="O971" s="434"/>
      <c r="P971" s="1"/>
      <c r="Q971" s="436"/>
      <c r="R971" s="79">
        <f t="shared" si="323"/>
        <v>0</v>
      </c>
      <c r="S971" s="1"/>
      <c r="T971" s="436"/>
      <c r="U971" s="79">
        <f t="shared" si="324"/>
        <v>0</v>
      </c>
      <c r="V971" s="1"/>
      <c r="W971" s="436"/>
      <c r="X971" s="79">
        <f t="shared" si="325"/>
        <v>0</v>
      </c>
      <c r="Y971" s="1"/>
      <c r="Z971" s="436"/>
      <c r="AA971" s="79">
        <f t="shared" si="326"/>
        <v>0</v>
      </c>
    </row>
    <row r="972" spans="1:27" customFormat="1" ht="17.25" customHeight="1">
      <c r="A972" s="1"/>
      <c r="B972" s="326">
        <v>9781068389801</v>
      </c>
      <c r="C972" s="237" t="s">
        <v>2638</v>
      </c>
      <c r="D972" s="238" t="s">
        <v>2598</v>
      </c>
      <c r="E972" s="32" t="s">
        <v>56</v>
      </c>
      <c r="F972" s="238" t="s">
        <v>611</v>
      </c>
      <c r="G972" s="238"/>
      <c r="H972" s="418"/>
      <c r="I972" s="266">
        <v>11.25</v>
      </c>
      <c r="J972" s="405"/>
      <c r="K972" s="76">
        <f t="shared" si="320"/>
        <v>11.25</v>
      </c>
      <c r="L972" s="77">
        <f t="shared" si="321"/>
        <v>0</v>
      </c>
      <c r="M972" s="432">
        <v>0</v>
      </c>
      <c r="N972" s="78">
        <f t="shared" si="322"/>
        <v>0</v>
      </c>
      <c r="O972" s="434"/>
      <c r="P972" s="1"/>
      <c r="Q972" s="436"/>
      <c r="R972" s="79">
        <f t="shared" si="323"/>
        <v>0</v>
      </c>
      <c r="S972" s="1"/>
      <c r="T972" s="436"/>
      <c r="U972" s="79">
        <f t="shared" si="324"/>
        <v>0</v>
      </c>
      <c r="V972" s="1"/>
      <c r="W972" s="436"/>
      <c r="X972" s="79">
        <f t="shared" si="325"/>
        <v>0</v>
      </c>
      <c r="Y972" s="1"/>
      <c r="Z972" s="436"/>
      <c r="AA972" s="79">
        <f t="shared" si="326"/>
        <v>0</v>
      </c>
    </row>
    <row r="973" spans="1:27" customFormat="1" ht="17.25" customHeight="1">
      <c r="A973" s="1"/>
      <c r="B973" s="326">
        <v>9781068389818</v>
      </c>
      <c r="C973" s="237" t="s">
        <v>2639</v>
      </c>
      <c r="D973" s="238" t="s">
        <v>2598</v>
      </c>
      <c r="E973" s="32" t="s">
        <v>56</v>
      </c>
      <c r="F973" s="238" t="s">
        <v>611</v>
      </c>
      <c r="G973" s="238"/>
      <c r="H973" s="418"/>
      <c r="I973" s="266">
        <v>11.25</v>
      </c>
      <c r="J973" s="405"/>
      <c r="K973" s="76">
        <f t="shared" si="320"/>
        <v>11.25</v>
      </c>
      <c r="L973" s="77">
        <f t="shared" si="321"/>
        <v>0</v>
      </c>
      <c r="M973" s="432">
        <v>0</v>
      </c>
      <c r="N973" s="78">
        <f t="shared" si="322"/>
        <v>0</v>
      </c>
      <c r="O973" s="434"/>
      <c r="P973" s="1"/>
      <c r="Q973" s="436"/>
      <c r="R973" s="79">
        <f t="shared" si="323"/>
        <v>0</v>
      </c>
      <c r="S973" s="1"/>
      <c r="T973" s="436"/>
      <c r="U973" s="79">
        <f t="shared" si="324"/>
        <v>0</v>
      </c>
      <c r="V973" s="1"/>
      <c r="W973" s="436"/>
      <c r="X973" s="79">
        <f t="shared" si="325"/>
        <v>0</v>
      </c>
      <c r="Y973" s="1"/>
      <c r="Z973" s="436"/>
      <c r="AA973" s="79">
        <f t="shared" si="326"/>
        <v>0</v>
      </c>
    </row>
    <row r="974" spans="1:27" customFormat="1" ht="17.25" customHeight="1">
      <c r="A974" s="1"/>
      <c r="B974" s="231">
        <v>9781068389825</v>
      </c>
      <c r="C974" s="237" t="s">
        <v>2640</v>
      </c>
      <c r="D974" s="238" t="s">
        <v>2598</v>
      </c>
      <c r="E974" s="32" t="s">
        <v>56</v>
      </c>
      <c r="F974" s="238" t="s">
        <v>611</v>
      </c>
      <c r="G974" s="238"/>
      <c r="H974" s="418"/>
      <c r="I974" s="266">
        <v>11.25</v>
      </c>
      <c r="J974" s="405"/>
      <c r="K974" s="76">
        <f t="shared" si="320"/>
        <v>11.25</v>
      </c>
      <c r="L974" s="77">
        <f t="shared" si="321"/>
        <v>0</v>
      </c>
      <c r="M974" s="432">
        <v>0</v>
      </c>
      <c r="N974" s="78">
        <f t="shared" si="322"/>
        <v>0</v>
      </c>
      <c r="O974" s="434"/>
      <c r="P974" s="1"/>
      <c r="Q974" s="436"/>
      <c r="R974" s="79">
        <f t="shared" si="323"/>
        <v>0</v>
      </c>
      <c r="S974" s="1"/>
      <c r="T974" s="436"/>
      <c r="U974" s="79">
        <f t="shared" si="324"/>
        <v>0</v>
      </c>
      <c r="V974" s="1"/>
      <c r="W974" s="436"/>
      <c r="X974" s="79">
        <f t="shared" si="325"/>
        <v>0</v>
      </c>
      <c r="Y974" s="1"/>
      <c r="Z974" s="436"/>
      <c r="AA974" s="79">
        <f t="shared" si="326"/>
        <v>0</v>
      </c>
    </row>
    <row r="975" spans="1:27" customFormat="1" ht="17.25" customHeight="1">
      <c r="A975" s="1"/>
      <c r="B975" s="231">
        <v>9781068389832</v>
      </c>
      <c r="C975" s="237" t="s">
        <v>2641</v>
      </c>
      <c r="D975" s="238" t="s">
        <v>2598</v>
      </c>
      <c r="E975" s="32" t="s">
        <v>56</v>
      </c>
      <c r="F975" s="238" t="s">
        <v>611</v>
      </c>
      <c r="G975" s="238"/>
      <c r="H975" s="418"/>
      <c r="I975" s="266">
        <v>11.25</v>
      </c>
      <c r="J975" s="405"/>
      <c r="K975" s="76">
        <f t="shared" si="320"/>
        <v>11.25</v>
      </c>
      <c r="L975" s="77">
        <f t="shared" si="321"/>
        <v>0</v>
      </c>
      <c r="M975" s="432">
        <v>0</v>
      </c>
      <c r="N975" s="78">
        <f t="shared" si="322"/>
        <v>0</v>
      </c>
      <c r="O975" s="434"/>
      <c r="P975" s="1"/>
      <c r="Q975" s="436"/>
      <c r="R975" s="79">
        <f t="shared" si="323"/>
        <v>0</v>
      </c>
      <c r="S975" s="1"/>
      <c r="T975" s="436"/>
      <c r="U975" s="79">
        <f t="shared" si="324"/>
        <v>0</v>
      </c>
      <c r="V975" s="1"/>
      <c r="W975" s="436"/>
      <c r="X975" s="79">
        <f t="shared" si="325"/>
        <v>0</v>
      </c>
      <c r="Y975" s="1"/>
      <c r="Z975" s="436"/>
      <c r="AA975" s="79">
        <f t="shared" si="326"/>
        <v>0</v>
      </c>
    </row>
    <row r="976" spans="1:27" customFormat="1" ht="17.25" customHeight="1">
      <c r="A976" s="1"/>
      <c r="B976" s="231">
        <v>9781068389849</v>
      </c>
      <c r="C976" s="237" t="s">
        <v>2642</v>
      </c>
      <c r="D976" s="238" t="s">
        <v>2598</v>
      </c>
      <c r="E976" s="32" t="s">
        <v>56</v>
      </c>
      <c r="F976" s="238" t="s">
        <v>611</v>
      </c>
      <c r="G976" s="238"/>
      <c r="H976" s="418"/>
      <c r="I976" s="266">
        <v>11.25</v>
      </c>
      <c r="J976" s="405"/>
      <c r="K976" s="76">
        <f t="shared" si="320"/>
        <v>11.25</v>
      </c>
      <c r="L976" s="77">
        <f t="shared" si="321"/>
        <v>0</v>
      </c>
      <c r="M976" s="432">
        <v>0</v>
      </c>
      <c r="N976" s="78">
        <f t="shared" si="322"/>
        <v>0</v>
      </c>
      <c r="O976" s="434"/>
      <c r="P976" s="1"/>
      <c r="Q976" s="436"/>
      <c r="R976" s="79">
        <f t="shared" si="323"/>
        <v>0</v>
      </c>
      <c r="S976" s="1"/>
      <c r="T976" s="436"/>
      <c r="U976" s="79">
        <f t="shared" si="324"/>
        <v>0</v>
      </c>
      <c r="V976" s="1"/>
      <c r="W976" s="436"/>
      <c r="X976" s="79">
        <f t="shared" si="325"/>
        <v>0</v>
      </c>
      <c r="Y976" s="1"/>
      <c r="Z976" s="436"/>
      <c r="AA976" s="79">
        <f t="shared" si="326"/>
        <v>0</v>
      </c>
    </row>
    <row r="977" spans="1:27" customFormat="1" ht="17.25" customHeight="1">
      <c r="A977" s="1"/>
      <c r="B977" s="231">
        <v>9781999829391</v>
      </c>
      <c r="C977" s="237" t="s">
        <v>2643</v>
      </c>
      <c r="D977" s="238" t="s">
        <v>2598</v>
      </c>
      <c r="E977" s="240" t="s">
        <v>1835</v>
      </c>
      <c r="F977" s="238" t="s">
        <v>611</v>
      </c>
      <c r="G977" s="238"/>
      <c r="H977" s="418"/>
      <c r="I977" s="266">
        <v>18</v>
      </c>
      <c r="J977" s="405"/>
      <c r="K977" s="76">
        <f t="shared" si="320"/>
        <v>18</v>
      </c>
      <c r="L977" s="77">
        <f t="shared" si="321"/>
        <v>0</v>
      </c>
      <c r="M977" s="432">
        <v>0</v>
      </c>
      <c r="N977" s="78">
        <f t="shared" si="322"/>
        <v>0</v>
      </c>
      <c r="O977" s="434"/>
      <c r="P977" s="1"/>
      <c r="Q977" s="436"/>
      <c r="R977" s="79">
        <f t="shared" si="323"/>
        <v>0</v>
      </c>
      <c r="S977" s="1"/>
      <c r="T977" s="436"/>
      <c r="U977" s="79">
        <f t="shared" si="324"/>
        <v>0</v>
      </c>
      <c r="V977" s="1"/>
      <c r="W977" s="436"/>
      <c r="X977" s="79">
        <f t="shared" si="325"/>
        <v>0</v>
      </c>
      <c r="Y977" s="1"/>
      <c r="Z977" s="436"/>
      <c r="AA977" s="79">
        <f t="shared" si="326"/>
        <v>0</v>
      </c>
    </row>
    <row r="978" spans="1:27" customFormat="1" ht="17.25" customHeight="1">
      <c r="A978" s="1"/>
      <c r="B978" s="231">
        <v>9781068389856</v>
      </c>
      <c r="C978" s="237" t="s">
        <v>2644</v>
      </c>
      <c r="D978" s="238" t="s">
        <v>2598</v>
      </c>
      <c r="E978" s="240" t="s">
        <v>1835</v>
      </c>
      <c r="F978" s="238" t="s">
        <v>611</v>
      </c>
      <c r="G978" s="238"/>
      <c r="H978" s="418"/>
      <c r="I978" s="266">
        <v>16.25</v>
      </c>
      <c r="J978" s="405"/>
      <c r="K978" s="76">
        <f t="shared" si="320"/>
        <v>16.25</v>
      </c>
      <c r="L978" s="77">
        <f t="shared" si="321"/>
        <v>0</v>
      </c>
      <c r="M978" s="432">
        <v>0</v>
      </c>
      <c r="N978" s="78">
        <f t="shared" si="322"/>
        <v>0</v>
      </c>
      <c r="O978" s="434"/>
      <c r="P978" s="1"/>
      <c r="Q978" s="436"/>
      <c r="R978" s="79">
        <f t="shared" si="323"/>
        <v>0</v>
      </c>
      <c r="S978" s="1"/>
      <c r="T978" s="436"/>
      <c r="U978" s="79">
        <f t="shared" si="324"/>
        <v>0</v>
      </c>
      <c r="V978" s="1"/>
      <c r="W978" s="436"/>
      <c r="X978" s="79">
        <f t="shared" si="325"/>
        <v>0</v>
      </c>
      <c r="Y978" s="1"/>
      <c r="Z978" s="436"/>
      <c r="AA978" s="79">
        <f t="shared" si="326"/>
        <v>0</v>
      </c>
    </row>
    <row r="979" spans="1:27" s="417" customFormat="1" ht="17.25" customHeight="1">
      <c r="A979" s="463"/>
      <c r="B979" s="464"/>
      <c r="C979" s="400" t="s">
        <v>2645</v>
      </c>
      <c r="D979" s="400"/>
      <c r="E979" s="401"/>
      <c r="F979" s="402"/>
      <c r="G979" s="402"/>
      <c r="H979" s="403"/>
      <c r="I979" s="404"/>
      <c r="J979" s="405"/>
      <c r="K979" s="465">
        <f t="shared" si="320"/>
        <v>0</v>
      </c>
      <c r="L979" s="466">
        <f t="shared" si="321"/>
        <v>0</v>
      </c>
      <c r="M979" s="432">
        <v>0</v>
      </c>
      <c r="N979" s="467">
        <f t="shared" si="322"/>
        <v>0</v>
      </c>
      <c r="O979" s="434"/>
      <c r="P979" s="463"/>
      <c r="Q979" s="436"/>
      <c r="R979" s="468">
        <f t="shared" si="323"/>
        <v>0</v>
      </c>
      <c r="S979" s="463"/>
      <c r="T979" s="436"/>
      <c r="U979" s="468">
        <f t="shared" si="324"/>
        <v>0</v>
      </c>
      <c r="V979" s="463"/>
      <c r="W979" s="436"/>
      <c r="X979" s="468">
        <f t="shared" si="325"/>
        <v>0</v>
      </c>
      <c r="Y979" s="463"/>
      <c r="Z979" s="436"/>
      <c r="AA979" s="468">
        <f t="shared" si="326"/>
        <v>0</v>
      </c>
    </row>
    <row r="980" spans="1:27" s="417" customFormat="1" ht="17.25" customHeight="1">
      <c r="A980" s="463"/>
      <c r="B980" s="464"/>
      <c r="C980" s="469"/>
      <c r="D980" s="470"/>
      <c r="E980" s="401"/>
      <c r="F980" s="471"/>
      <c r="G980" s="402"/>
      <c r="H980" s="418"/>
      <c r="I980" s="472"/>
      <c r="J980" s="405"/>
      <c r="K980" s="465">
        <f t="shared" si="320"/>
        <v>0</v>
      </c>
      <c r="L980" s="466">
        <f t="shared" si="321"/>
        <v>0</v>
      </c>
      <c r="M980" s="432">
        <v>0</v>
      </c>
      <c r="N980" s="467">
        <f t="shared" si="322"/>
        <v>0</v>
      </c>
      <c r="O980" s="434"/>
      <c r="P980" s="463"/>
      <c r="Q980" s="436"/>
      <c r="R980" s="468">
        <f t="shared" si="323"/>
        <v>0</v>
      </c>
      <c r="S980" s="463"/>
      <c r="T980" s="436"/>
      <c r="U980" s="468">
        <f t="shared" si="324"/>
        <v>0</v>
      </c>
      <c r="V980" s="463"/>
      <c r="W980" s="436"/>
      <c r="X980" s="468">
        <f t="shared" si="325"/>
        <v>0</v>
      </c>
      <c r="Y980" s="463"/>
      <c r="Z980" s="436"/>
      <c r="AA980" s="468">
        <f t="shared" si="326"/>
        <v>0</v>
      </c>
    </row>
    <row r="981" spans="1:27" s="417" customFormat="1" ht="17.25" customHeight="1">
      <c r="A981" s="463"/>
      <c r="B981" s="464"/>
      <c r="C981" s="473"/>
      <c r="D981" s="470"/>
      <c r="E981" s="401"/>
      <c r="F981" s="471"/>
      <c r="G981" s="402"/>
      <c r="H981" s="418"/>
      <c r="I981" s="472"/>
      <c r="J981" s="405"/>
      <c r="K981" s="465">
        <f t="shared" si="320"/>
        <v>0</v>
      </c>
      <c r="L981" s="466">
        <f t="shared" si="321"/>
        <v>0</v>
      </c>
      <c r="M981" s="432">
        <v>0</v>
      </c>
      <c r="N981" s="467">
        <f t="shared" si="322"/>
        <v>0</v>
      </c>
      <c r="O981" s="434"/>
      <c r="P981" s="463"/>
      <c r="Q981" s="436"/>
      <c r="R981" s="468">
        <f t="shared" si="323"/>
        <v>0</v>
      </c>
      <c r="S981" s="463"/>
      <c r="T981" s="436"/>
      <c r="U981" s="468">
        <f t="shared" si="324"/>
        <v>0</v>
      </c>
      <c r="V981" s="463"/>
      <c r="W981" s="436"/>
      <c r="X981" s="468">
        <f t="shared" si="325"/>
        <v>0</v>
      </c>
      <c r="Y981" s="463"/>
      <c r="Z981" s="436"/>
      <c r="AA981" s="468">
        <f t="shared" si="326"/>
        <v>0</v>
      </c>
    </row>
    <row r="982" spans="1:27" s="417" customFormat="1" ht="17.25" customHeight="1">
      <c r="A982" s="463"/>
      <c r="B982" s="464"/>
      <c r="C982" s="473"/>
      <c r="D982" s="470"/>
      <c r="E982" s="401"/>
      <c r="F982" s="471"/>
      <c r="G982" s="402"/>
      <c r="H982" s="418"/>
      <c r="I982" s="472"/>
      <c r="J982" s="405"/>
      <c r="K982" s="465">
        <f t="shared" si="320"/>
        <v>0</v>
      </c>
      <c r="L982" s="466">
        <f t="shared" si="321"/>
        <v>0</v>
      </c>
      <c r="M982" s="432">
        <v>0</v>
      </c>
      <c r="N982" s="467">
        <f t="shared" si="322"/>
        <v>0</v>
      </c>
      <c r="O982" s="434"/>
      <c r="P982" s="463"/>
      <c r="Q982" s="436"/>
      <c r="R982" s="468">
        <f t="shared" si="323"/>
        <v>0</v>
      </c>
      <c r="S982" s="463"/>
      <c r="T982" s="436"/>
      <c r="U982" s="468">
        <f t="shared" si="324"/>
        <v>0</v>
      </c>
      <c r="V982" s="463"/>
      <c r="W982" s="436"/>
      <c r="X982" s="468">
        <f t="shared" si="325"/>
        <v>0</v>
      </c>
      <c r="Y982" s="463"/>
      <c r="Z982" s="436"/>
      <c r="AA982" s="468">
        <f t="shared" si="326"/>
        <v>0</v>
      </c>
    </row>
    <row r="983" spans="1:27" customFormat="1" ht="17.25" customHeight="1">
      <c r="A983" s="1"/>
      <c r="B983" s="100"/>
      <c r="C983" s="132" t="s">
        <v>284</v>
      </c>
      <c r="D983" s="97"/>
      <c r="E983" s="97"/>
      <c r="F983" s="98"/>
      <c r="G983" s="99"/>
      <c r="H983" s="198"/>
      <c r="I983" s="101"/>
      <c r="J983" s="102"/>
      <c r="K983" s="103"/>
      <c r="L983" s="104"/>
      <c r="M983" s="105"/>
      <c r="N983" s="105"/>
      <c r="O983" s="100"/>
      <c r="P983" s="1"/>
      <c r="Q983" s="219"/>
      <c r="R983" s="221"/>
      <c r="U983" s="222"/>
      <c r="X983" s="222"/>
      <c r="AA983" s="222"/>
    </row>
    <row r="984" spans="1:27" customFormat="1" ht="17.25" customHeight="1">
      <c r="A984" s="1"/>
      <c r="B984" s="175" t="s">
        <v>2646</v>
      </c>
      <c r="C984" s="215"/>
      <c r="D984" s="216"/>
      <c r="E984" s="217"/>
      <c r="F984" s="217"/>
      <c r="G984" s="216"/>
      <c r="H984" s="112">
        <f>SUM(H940:H983)</f>
        <v>0</v>
      </c>
      <c r="I984" s="244"/>
      <c r="J984" s="114"/>
      <c r="K984" s="114"/>
      <c r="L984" s="115">
        <f>SUM(L940:L983)</f>
        <v>0</v>
      </c>
      <c r="M984" s="153"/>
      <c r="N984" s="117">
        <f>SUM(N940:N983)</f>
        <v>0</v>
      </c>
      <c r="O984" s="218"/>
      <c r="P984" s="1"/>
      <c r="Q984" s="219"/>
      <c r="R984" s="221"/>
      <c r="U984" s="222"/>
      <c r="X984" s="222"/>
      <c r="AA984" s="222"/>
    </row>
    <row r="985" spans="1:27" ht="17.25" customHeight="1">
      <c r="A985" s="440"/>
      <c r="B985" s="441"/>
      <c r="C985" s="441"/>
      <c r="D985" s="441"/>
      <c r="E985" s="442"/>
      <c r="F985" s="442"/>
      <c r="G985" s="441"/>
      <c r="H985" s="443"/>
      <c r="I985" s="444"/>
      <c r="J985" s="445"/>
      <c r="K985" s="445"/>
      <c r="L985" s="445"/>
      <c r="M985" s="446"/>
      <c r="N985" s="446"/>
      <c r="O985" s="441"/>
      <c r="P985" s="440"/>
      <c r="Q985" s="447"/>
      <c r="R985" s="448"/>
      <c r="U985" s="450"/>
      <c r="X985" s="450"/>
      <c r="AA985" s="450"/>
    </row>
    <row r="986" spans="1:27" ht="17.25" customHeight="1">
      <c r="A986" s="440"/>
      <c r="B986" s="441"/>
      <c r="C986" s="441"/>
      <c r="D986" s="441"/>
      <c r="E986" s="442"/>
      <c r="F986" s="442"/>
      <c r="G986" s="441"/>
      <c r="H986" s="443"/>
      <c r="I986" s="444"/>
      <c r="J986" s="445"/>
      <c r="K986" s="445"/>
      <c r="L986" s="445"/>
      <c r="M986" s="446"/>
      <c r="N986" s="446"/>
      <c r="O986" s="441"/>
      <c r="P986" s="440"/>
      <c r="Q986" s="447"/>
      <c r="R986" s="448"/>
      <c r="U986" s="450"/>
      <c r="X986" s="450"/>
      <c r="AA986" s="450"/>
    </row>
    <row r="987" spans="1:27" ht="17.25" customHeight="1">
      <c r="A987" s="440"/>
      <c r="B987" s="441"/>
      <c r="C987" s="441"/>
      <c r="D987" s="441"/>
      <c r="E987" s="442"/>
      <c r="F987" s="442"/>
      <c r="G987" s="441"/>
      <c r="H987" s="443"/>
      <c r="I987" s="444"/>
      <c r="J987" s="445"/>
      <c r="K987" s="445"/>
      <c r="L987" s="445"/>
      <c r="M987" s="446"/>
      <c r="N987" s="446"/>
      <c r="O987" s="441"/>
      <c r="P987" s="440"/>
      <c r="Q987" s="447"/>
      <c r="R987" s="448"/>
      <c r="U987" s="450"/>
      <c r="X987" s="450"/>
      <c r="AA987" s="450"/>
    </row>
    <row r="988" spans="1:27" ht="24" customHeight="1">
      <c r="A988" s="440"/>
      <c r="B988" s="451" t="s">
        <v>1464</v>
      </c>
      <c r="C988" s="452"/>
      <c r="D988" s="452"/>
      <c r="E988" s="453"/>
      <c r="F988" s="453"/>
      <c r="G988" s="452"/>
      <c r="H988" s="454">
        <f>SUM(H984,H936,H892,H873,H857,H837,H811,H774,H743,H704,H686,H671,H644,H627,H614,H601,H576,H559,H532,H472,H422,H407,H389,H375,H356,H336,H292,H280,H235,H166,H80)</f>
        <v>0</v>
      </c>
      <c r="I988" s="455"/>
      <c r="J988" s="456"/>
      <c r="K988" s="456"/>
      <c r="L988" s="457">
        <f>SUM(L984,L936,L892,L873,L857,L837,L811,L774,L743,L704,L686,L671,L644,L627,L614,L601,L576,L559,L532,L472,L422,L407,L389,L375,L356,L336,L292,L280,L235,L166,L80)</f>
        <v>0</v>
      </c>
      <c r="M988" s="446"/>
      <c r="N988" s="458">
        <f>SUM(N984,N936,N892,N873,N857,N837,N811,N774,N743,N704,N686,N671,N644,N627,N614,N601,N576,N559,N532,N472,N422,N407,N389,N375,N356,N336,N292,N280,N235,N166,N80)</f>
        <v>0</v>
      </c>
      <c r="O988" s="441"/>
      <c r="P988" s="440"/>
      <c r="Q988" s="447"/>
      <c r="R988" s="459">
        <f>SUM(R940:R987,R896:R935,R877:R891,R861:R872,R841:R856,R815:R836,R778:R810,R747:R773,R708:R742,R690:R704,R675:R685,R648:R670,R631:R643,R618:R626,R605:R613,R580:R600,R563:R575,R536:R558,R476:R532,R426:R471,R411:R421,R393:R406,R379:R388,R360:R374,R340:R355,R296:R335,R284:R291,R239:R279,R170:R234,R84:R165,R12:R79)</f>
        <v>0</v>
      </c>
      <c r="S988" s="460"/>
      <c r="T988" s="461"/>
      <c r="U988" s="459">
        <f>SUM(U940:U987,U896:U935,U877:U891,U861:U872,U841:U856,U815:U836,U778:U810,U747:U773,U708:U742,U690:U704,U675:U685,U648:U670,U631:U643,U618:U626,U605:U613,U580:U600,U563:U575,U536:U558,U476:U532,U426:U471,U411:U421,U393:U406,U379:U388,U360:U374,U340:U355,U296:U335,U284:U291,U239:U279,U170:U234,U84:U165,U12:U79)</f>
        <v>0</v>
      </c>
      <c r="V988" s="460"/>
      <c r="W988" s="461"/>
      <c r="X988" s="459">
        <f>SUM(X940:X987,X896:X935,X877:X891,X861:X872,X841:X856,X815:X836,X778:X810,X747:X773,X708:X742,X690:X704,X675:X685,X648:X670,X631:X643,X618:X626,X605:X613,X580:X600,X563:X575,X536:X558,X476:X532,X426:X471,X411:X421,X393:X406,X379:X388,X360:X374,X340:X355,X296:X335,X284:X291,X239:X279,X170:X234,X84:X165,X12:X79)</f>
        <v>0</v>
      </c>
      <c r="Y988" s="462"/>
      <c r="Z988" s="461"/>
      <c r="AA988" s="459">
        <f>SUM(AA940:AA987,AA896:AA935,AA877:AA891,AA861:AA872,AA841:AA856,AA815:AA836,AA778:AA810,AA747:AA773,AA708:AA742,AA690:AA704,AA675:AA685,AA648:AA670,AA631:AA643,AA618:AA626,AA605:AA613,AA580:AA600,AA563:AA575,AA536:AA558,AA476:AA532,AA426:AA471,AA411:AA421,AA393:AA406,AA379:AA388,AA360:AA374,AA340:AA355,AA296:AA335,AA284:AA291,AA239:AA279,AA170:AA234,AA84:AA165,AA12:AA79)</f>
        <v>0</v>
      </c>
    </row>
    <row r="989" spans="1:27" ht="17.25" customHeight="1">
      <c r="A989" s="440"/>
      <c r="B989" s="441"/>
      <c r="C989" s="441"/>
      <c r="D989" s="441"/>
      <c r="E989" s="442"/>
      <c r="F989" s="442"/>
      <c r="G989" s="441"/>
      <c r="H989" s="443"/>
      <c r="I989" s="444"/>
      <c r="J989" s="445"/>
      <c r="K989" s="445"/>
      <c r="L989" s="445"/>
      <c r="M989" s="446"/>
      <c r="N989" s="446"/>
      <c r="O989" s="441"/>
      <c r="P989" s="440"/>
      <c r="Q989" s="447"/>
      <c r="R989" s="448"/>
      <c r="S989" s="440"/>
      <c r="U989" s="450"/>
      <c r="V989" s="440"/>
      <c r="X989" s="450"/>
      <c r="Y989" s="440"/>
      <c r="AA989" s="450"/>
    </row>
    <row r="990" spans="1:27" ht="17.25" customHeight="1">
      <c r="A990" s="440"/>
      <c r="B990" s="441"/>
      <c r="C990" s="441"/>
      <c r="D990" s="441"/>
      <c r="E990" s="442"/>
      <c r="F990" s="442"/>
      <c r="G990" s="441"/>
      <c r="H990" s="443"/>
      <c r="I990" s="444"/>
      <c r="J990" s="445"/>
      <c r="K990" s="445"/>
      <c r="L990" s="445"/>
      <c r="M990" s="446"/>
      <c r="N990" s="446"/>
      <c r="O990" s="441"/>
      <c r="P990" s="440"/>
      <c r="Q990" s="447"/>
      <c r="R990" s="448"/>
      <c r="S990" s="440"/>
      <c r="U990" s="450"/>
      <c r="V990" s="440"/>
      <c r="X990" s="450"/>
      <c r="Y990" s="440"/>
      <c r="AA990" s="450"/>
    </row>
    <row r="991" spans="1:27" ht="17.25" customHeight="1">
      <c r="A991" s="440"/>
      <c r="B991" s="441"/>
      <c r="C991" s="441"/>
      <c r="D991" s="441"/>
      <c r="E991" s="442"/>
      <c r="F991" s="442"/>
      <c r="G991" s="441"/>
      <c r="H991" s="443"/>
      <c r="I991" s="444"/>
      <c r="J991" s="445"/>
      <c r="K991" s="445"/>
      <c r="L991" s="445"/>
      <c r="M991" s="446"/>
      <c r="N991" s="446"/>
      <c r="O991" s="441"/>
      <c r="P991" s="440"/>
      <c r="Q991" s="447"/>
      <c r="R991" s="448"/>
      <c r="S991" s="440"/>
      <c r="U991" s="450"/>
      <c r="V991" s="440"/>
      <c r="X991" s="450"/>
      <c r="Y991" s="440"/>
      <c r="AA991" s="450"/>
    </row>
    <row r="992" spans="1:27" ht="17.25" customHeight="1">
      <c r="A992" s="440"/>
      <c r="B992" s="441"/>
      <c r="C992" s="441"/>
      <c r="D992" s="441"/>
      <c r="E992" s="442"/>
      <c r="F992" s="442"/>
      <c r="G992" s="441"/>
      <c r="H992" s="443"/>
      <c r="I992" s="444"/>
      <c r="J992" s="445"/>
      <c r="K992" s="445"/>
      <c r="L992" s="445"/>
      <c r="M992" s="446"/>
      <c r="N992" s="446"/>
      <c r="O992" s="441"/>
      <c r="P992" s="440"/>
      <c r="Q992" s="447"/>
      <c r="R992" s="448"/>
      <c r="S992" s="440"/>
      <c r="U992" s="450"/>
      <c r="V992" s="440"/>
      <c r="X992" s="450"/>
      <c r="Y992" s="440"/>
      <c r="AA992" s="450"/>
    </row>
    <row r="993" spans="1:27" ht="17.25" customHeight="1">
      <c r="A993" s="440"/>
      <c r="B993" s="441"/>
      <c r="C993" s="441"/>
      <c r="D993" s="441"/>
      <c r="E993" s="442"/>
      <c r="F993" s="442"/>
      <c r="G993" s="441"/>
      <c r="H993" s="443"/>
      <c r="I993" s="444"/>
      <c r="J993" s="445"/>
      <c r="K993" s="445"/>
      <c r="L993" s="445"/>
      <c r="M993" s="446"/>
      <c r="N993" s="446"/>
      <c r="O993" s="441"/>
      <c r="P993" s="440"/>
      <c r="Q993" s="447"/>
      <c r="R993" s="448"/>
      <c r="S993" s="440"/>
      <c r="U993" s="450"/>
      <c r="V993" s="440"/>
      <c r="X993" s="450"/>
      <c r="Y993" s="440"/>
      <c r="AA993" s="450"/>
    </row>
    <row r="994" spans="1:27" ht="17.25" customHeight="1">
      <c r="A994" s="440"/>
      <c r="B994" s="441"/>
      <c r="C994" s="441"/>
      <c r="D994" s="441"/>
      <c r="E994" s="442"/>
      <c r="F994" s="442"/>
      <c r="G994" s="441"/>
      <c r="H994" s="443"/>
      <c r="I994" s="444"/>
      <c r="J994" s="445"/>
      <c r="K994" s="445"/>
      <c r="L994" s="445"/>
      <c r="M994" s="446"/>
      <c r="N994" s="446"/>
      <c r="O994" s="441"/>
      <c r="P994" s="440"/>
      <c r="Q994" s="447"/>
      <c r="R994" s="448"/>
      <c r="S994" s="440"/>
      <c r="U994" s="450"/>
      <c r="V994" s="440"/>
      <c r="X994" s="450"/>
      <c r="Y994" s="440"/>
      <c r="AA994" s="450"/>
    </row>
    <row r="995" spans="1:27" ht="17.25" customHeight="1">
      <c r="A995" s="440"/>
      <c r="B995" s="441"/>
      <c r="C995" s="441"/>
      <c r="D995" s="441"/>
      <c r="E995" s="442"/>
      <c r="F995" s="442"/>
      <c r="G995" s="441"/>
      <c r="H995" s="443"/>
      <c r="I995" s="444"/>
      <c r="J995" s="445"/>
      <c r="K995" s="445"/>
      <c r="L995" s="445"/>
      <c r="M995" s="446"/>
      <c r="N995" s="446"/>
      <c r="O995" s="441"/>
      <c r="P995" s="440"/>
      <c r="Q995" s="447"/>
      <c r="R995" s="448"/>
      <c r="S995" s="440"/>
      <c r="U995" s="450"/>
      <c r="V995" s="440"/>
      <c r="X995" s="450"/>
      <c r="Y995" s="440"/>
      <c r="AA995" s="450"/>
    </row>
    <row r="996" spans="1:27" ht="17.25" customHeight="1">
      <c r="A996" s="440"/>
      <c r="B996" s="441"/>
      <c r="C996" s="441"/>
      <c r="D996" s="441"/>
      <c r="E996" s="442"/>
      <c r="F996" s="442"/>
      <c r="G996" s="441"/>
      <c r="H996" s="443"/>
      <c r="I996" s="444"/>
      <c r="J996" s="445"/>
      <c r="K996" s="445"/>
      <c r="L996" s="445"/>
      <c r="M996" s="446"/>
      <c r="N996" s="446"/>
      <c r="O996" s="441"/>
      <c r="P996" s="440"/>
      <c r="Q996" s="447"/>
      <c r="R996" s="448"/>
      <c r="S996" s="440"/>
      <c r="U996" s="450"/>
      <c r="V996" s="440"/>
      <c r="X996" s="450"/>
      <c r="Y996" s="440"/>
      <c r="AA996" s="450"/>
    </row>
    <row r="997" spans="1:27" ht="17.25" customHeight="1">
      <c r="A997" s="440"/>
      <c r="B997" s="441"/>
      <c r="C997" s="441"/>
      <c r="D997" s="441"/>
      <c r="E997" s="442"/>
      <c r="F997" s="442"/>
      <c r="G997" s="441"/>
      <c r="H997" s="443"/>
      <c r="I997" s="444"/>
      <c r="J997" s="445"/>
      <c r="K997" s="445"/>
      <c r="L997" s="445"/>
      <c r="M997" s="446"/>
      <c r="N997" s="446"/>
      <c r="O997" s="441"/>
      <c r="P997" s="440"/>
      <c r="Q997" s="447"/>
      <c r="R997" s="448"/>
      <c r="S997" s="440"/>
      <c r="U997" s="450"/>
      <c r="V997" s="440"/>
      <c r="X997" s="450"/>
      <c r="Y997" s="440"/>
      <c r="AA997" s="450"/>
    </row>
    <row r="998" spans="1:27" ht="17.25" customHeight="1">
      <c r="A998" s="440"/>
      <c r="B998" s="441"/>
      <c r="C998" s="441"/>
      <c r="D998" s="441"/>
      <c r="E998" s="442"/>
      <c r="F998" s="442"/>
      <c r="G998" s="441"/>
      <c r="H998" s="443"/>
      <c r="I998" s="444"/>
      <c r="J998" s="445"/>
      <c r="K998" s="445"/>
      <c r="L998" s="445"/>
      <c r="M998" s="446"/>
      <c r="N998" s="446"/>
      <c r="O998" s="441"/>
      <c r="P998" s="440"/>
      <c r="Q998" s="447"/>
      <c r="R998" s="448"/>
      <c r="S998" s="440"/>
      <c r="U998" s="450"/>
      <c r="V998" s="440"/>
      <c r="X998" s="450"/>
      <c r="Y998" s="440"/>
      <c r="AA998" s="450"/>
    </row>
    <row r="999" spans="1:27" ht="17.25" customHeight="1">
      <c r="A999" s="440"/>
      <c r="B999" s="441"/>
      <c r="C999" s="441"/>
      <c r="D999" s="441"/>
      <c r="E999" s="442"/>
      <c r="F999" s="442"/>
      <c r="G999" s="441"/>
      <c r="H999" s="443"/>
      <c r="I999" s="444"/>
      <c r="J999" s="445"/>
      <c r="K999" s="445"/>
      <c r="L999" s="445"/>
      <c r="M999" s="446"/>
      <c r="N999" s="446"/>
      <c r="O999" s="441"/>
      <c r="P999" s="440"/>
      <c r="Q999" s="447"/>
      <c r="R999" s="448"/>
      <c r="S999" s="440"/>
      <c r="U999" s="450"/>
      <c r="V999" s="440"/>
      <c r="X999" s="450"/>
      <c r="Y999" s="440"/>
      <c r="AA999" s="450"/>
    </row>
    <row r="1000" spans="1:27" ht="17.25" customHeight="1">
      <c r="A1000" s="440"/>
      <c r="B1000" s="441"/>
      <c r="C1000" s="441"/>
      <c r="D1000" s="441"/>
      <c r="E1000" s="442"/>
      <c r="F1000" s="442"/>
      <c r="G1000" s="441"/>
      <c r="H1000" s="443"/>
      <c r="I1000" s="444"/>
      <c r="J1000" s="445"/>
      <c r="K1000" s="445"/>
      <c r="L1000" s="445"/>
      <c r="M1000" s="446"/>
      <c r="N1000" s="446"/>
      <c r="O1000" s="441"/>
      <c r="P1000" s="440"/>
      <c r="Q1000" s="447"/>
      <c r="R1000" s="448"/>
      <c r="S1000" s="440"/>
      <c r="U1000" s="450"/>
      <c r="V1000" s="440"/>
      <c r="X1000" s="450"/>
      <c r="Y1000" s="440"/>
      <c r="AA1000" s="450"/>
    </row>
    <row r="1001" spans="1:27" ht="17.25" customHeight="1">
      <c r="A1001" s="440"/>
      <c r="B1001" s="441"/>
      <c r="C1001" s="441"/>
      <c r="D1001" s="441"/>
      <c r="E1001" s="442"/>
      <c r="F1001" s="442"/>
      <c r="G1001" s="441"/>
      <c r="H1001" s="443"/>
      <c r="I1001" s="444"/>
      <c r="J1001" s="445"/>
      <c r="K1001" s="445"/>
      <c r="L1001" s="445"/>
      <c r="M1001" s="446"/>
      <c r="N1001" s="446"/>
      <c r="O1001" s="441"/>
      <c r="P1001" s="440"/>
      <c r="Q1001" s="447"/>
      <c r="R1001" s="448"/>
      <c r="S1001" s="440"/>
      <c r="U1001" s="450"/>
      <c r="V1001" s="440"/>
      <c r="X1001" s="450"/>
      <c r="Y1001" s="440"/>
      <c r="AA1001" s="450"/>
    </row>
    <row r="1002" spans="1:27" ht="17.25" customHeight="1">
      <c r="A1002" s="440"/>
      <c r="B1002" s="441"/>
      <c r="C1002" s="441"/>
      <c r="D1002" s="441"/>
      <c r="E1002" s="442"/>
      <c r="F1002" s="442"/>
      <c r="G1002" s="441"/>
      <c r="H1002" s="443"/>
      <c r="I1002" s="444"/>
      <c r="J1002" s="445"/>
      <c r="K1002" s="445"/>
      <c r="L1002" s="445"/>
      <c r="M1002" s="446"/>
      <c r="N1002" s="446"/>
      <c r="O1002" s="441"/>
      <c r="P1002" s="440"/>
      <c r="Q1002" s="447"/>
      <c r="R1002" s="448"/>
      <c r="S1002" s="440"/>
      <c r="U1002" s="450"/>
      <c r="V1002" s="440"/>
      <c r="X1002" s="450"/>
      <c r="Y1002" s="440"/>
      <c r="AA1002" s="450"/>
    </row>
    <row r="1003" spans="1:27" ht="17.25" customHeight="1">
      <c r="A1003" s="440"/>
      <c r="B1003" s="441"/>
      <c r="C1003" s="441"/>
      <c r="D1003" s="441"/>
      <c r="E1003" s="442"/>
      <c r="F1003" s="442"/>
      <c r="G1003" s="441"/>
      <c r="H1003" s="443"/>
      <c r="I1003" s="444"/>
      <c r="J1003" s="445"/>
      <c r="K1003" s="445"/>
      <c r="L1003" s="445"/>
      <c r="M1003" s="446"/>
      <c r="N1003" s="446"/>
      <c r="O1003" s="441"/>
      <c r="P1003" s="440"/>
      <c r="Q1003" s="447"/>
      <c r="R1003" s="448"/>
      <c r="S1003" s="440"/>
      <c r="U1003" s="450"/>
      <c r="V1003" s="440"/>
      <c r="X1003" s="450"/>
      <c r="Y1003" s="440"/>
      <c r="AA1003" s="450"/>
    </row>
    <row r="1004" spans="1:27" ht="17.25" customHeight="1">
      <c r="A1004" s="440"/>
      <c r="B1004" s="441"/>
      <c r="C1004" s="441"/>
      <c r="D1004" s="441"/>
      <c r="E1004" s="442"/>
      <c r="F1004" s="442"/>
      <c r="G1004" s="441"/>
      <c r="H1004" s="443"/>
      <c r="I1004" s="444"/>
      <c r="J1004" s="445"/>
      <c r="K1004" s="445"/>
      <c r="L1004" s="445"/>
      <c r="M1004" s="446"/>
      <c r="N1004" s="446"/>
      <c r="O1004" s="441"/>
      <c r="P1004" s="440"/>
      <c r="Q1004" s="447"/>
      <c r="R1004" s="448"/>
      <c r="S1004" s="440"/>
      <c r="U1004" s="450"/>
      <c r="V1004" s="440"/>
      <c r="X1004" s="450"/>
      <c r="Y1004" s="440"/>
      <c r="AA1004" s="450"/>
    </row>
    <row r="1005" spans="1:27" ht="17.25" customHeight="1">
      <c r="A1005" s="440"/>
      <c r="B1005" s="441"/>
      <c r="C1005" s="441"/>
      <c r="D1005" s="441"/>
      <c r="E1005" s="442"/>
      <c r="F1005" s="442"/>
      <c r="G1005" s="441"/>
      <c r="H1005" s="443"/>
      <c r="I1005" s="444"/>
      <c r="J1005" s="445"/>
      <c r="K1005" s="445"/>
      <c r="L1005" s="445"/>
      <c r="M1005" s="446"/>
      <c r="N1005" s="446"/>
      <c r="O1005" s="441"/>
      <c r="P1005" s="440"/>
      <c r="Q1005" s="447"/>
      <c r="R1005" s="448"/>
      <c r="S1005" s="440"/>
      <c r="U1005" s="450"/>
      <c r="V1005" s="440"/>
      <c r="X1005" s="450"/>
      <c r="Y1005" s="440"/>
      <c r="AA1005" s="450"/>
    </row>
    <row r="1006" spans="1:27" ht="17.25" customHeight="1">
      <c r="A1006" s="440"/>
      <c r="B1006" s="441"/>
      <c r="C1006" s="441"/>
      <c r="D1006" s="441"/>
      <c r="E1006" s="442"/>
      <c r="F1006" s="442"/>
      <c r="G1006" s="441"/>
      <c r="H1006" s="443"/>
      <c r="I1006" s="444"/>
      <c r="J1006" s="445"/>
      <c r="K1006" s="445"/>
      <c r="L1006" s="445"/>
      <c r="M1006" s="446"/>
      <c r="N1006" s="446"/>
      <c r="O1006" s="441"/>
      <c r="P1006" s="440"/>
      <c r="Q1006" s="447"/>
      <c r="R1006" s="448"/>
      <c r="S1006" s="440"/>
      <c r="U1006" s="450"/>
      <c r="V1006" s="440"/>
      <c r="X1006" s="450"/>
      <c r="Y1006" s="440"/>
      <c r="AA1006" s="450"/>
    </row>
    <row r="1007" spans="1:27" ht="17.25" customHeight="1">
      <c r="A1007" s="440"/>
      <c r="B1007" s="441"/>
      <c r="C1007" s="441"/>
      <c r="D1007" s="441"/>
      <c r="E1007" s="442"/>
      <c r="F1007" s="442"/>
      <c r="G1007" s="441"/>
      <c r="H1007" s="443"/>
      <c r="I1007" s="444"/>
      <c r="J1007" s="445"/>
      <c r="K1007" s="445"/>
      <c r="L1007" s="445"/>
      <c r="M1007" s="446"/>
      <c r="N1007" s="446"/>
      <c r="O1007" s="441"/>
      <c r="P1007" s="440"/>
      <c r="Q1007" s="447"/>
      <c r="R1007" s="448"/>
      <c r="S1007" s="440"/>
      <c r="U1007" s="450"/>
      <c r="V1007" s="440"/>
      <c r="X1007" s="450"/>
      <c r="Y1007" s="440"/>
      <c r="AA1007" s="450"/>
    </row>
    <row r="1008" spans="1:27" ht="17.25" customHeight="1">
      <c r="A1008" s="440"/>
      <c r="B1008" s="441"/>
      <c r="C1008" s="441"/>
      <c r="D1008" s="441"/>
      <c r="E1008" s="442"/>
      <c r="F1008" s="442"/>
      <c r="G1008" s="441"/>
      <c r="H1008" s="443"/>
      <c r="I1008" s="444"/>
      <c r="J1008" s="445"/>
      <c r="K1008" s="445"/>
      <c r="L1008" s="445"/>
      <c r="M1008" s="446"/>
      <c r="N1008" s="446"/>
      <c r="O1008" s="441"/>
      <c r="P1008" s="440"/>
      <c r="Q1008" s="447"/>
      <c r="R1008" s="448"/>
      <c r="S1008" s="440"/>
      <c r="U1008" s="450"/>
      <c r="V1008" s="440"/>
      <c r="X1008" s="450"/>
      <c r="Y1008" s="440"/>
      <c r="AA1008" s="450"/>
    </row>
    <row r="1009" spans="1:27" ht="17.25" customHeight="1">
      <c r="A1009" s="440"/>
      <c r="B1009" s="441"/>
      <c r="C1009" s="441"/>
      <c r="D1009" s="441"/>
      <c r="E1009" s="442"/>
      <c r="F1009" s="442"/>
      <c r="G1009" s="441"/>
      <c r="H1009" s="443"/>
      <c r="I1009" s="444"/>
      <c r="J1009" s="445"/>
      <c r="K1009" s="445"/>
      <c r="L1009" s="445"/>
      <c r="M1009" s="446"/>
      <c r="N1009" s="446"/>
      <c r="O1009" s="441"/>
      <c r="P1009" s="440"/>
      <c r="Q1009" s="447"/>
      <c r="R1009" s="448"/>
      <c r="S1009" s="440"/>
      <c r="U1009" s="450"/>
      <c r="V1009" s="440"/>
      <c r="X1009" s="450"/>
      <c r="Y1009" s="440"/>
      <c r="AA1009" s="450"/>
    </row>
    <row r="1010" spans="1:27" ht="17.25" customHeight="1">
      <c r="A1010" s="440"/>
      <c r="B1010" s="441"/>
      <c r="C1010" s="441"/>
      <c r="D1010" s="441"/>
      <c r="E1010" s="442"/>
      <c r="F1010" s="442"/>
      <c r="G1010" s="441"/>
      <c r="H1010" s="443"/>
      <c r="I1010" s="444"/>
      <c r="J1010" s="445"/>
      <c r="K1010" s="445"/>
      <c r="L1010" s="445"/>
      <c r="M1010" s="446"/>
      <c r="N1010" s="446"/>
      <c r="O1010" s="441"/>
      <c r="P1010" s="440"/>
      <c r="Q1010" s="447"/>
      <c r="R1010" s="448"/>
      <c r="S1010" s="440"/>
      <c r="U1010" s="450"/>
      <c r="V1010" s="440"/>
      <c r="X1010" s="450"/>
      <c r="Y1010" s="440"/>
      <c r="AA1010" s="450"/>
    </row>
    <row r="1011" spans="1:27" ht="17.25" customHeight="1">
      <c r="A1011" s="440"/>
      <c r="B1011" s="441"/>
      <c r="C1011" s="441"/>
      <c r="D1011" s="441"/>
      <c r="E1011" s="442"/>
      <c r="F1011" s="442"/>
      <c r="G1011" s="441"/>
      <c r="H1011" s="443"/>
      <c r="I1011" s="444"/>
      <c r="J1011" s="445"/>
      <c r="K1011" s="445"/>
      <c r="L1011" s="445"/>
      <c r="M1011" s="446"/>
      <c r="N1011" s="446"/>
      <c r="O1011" s="441"/>
      <c r="P1011" s="440"/>
      <c r="Q1011" s="447"/>
      <c r="R1011" s="448"/>
      <c r="S1011" s="440"/>
      <c r="U1011" s="450"/>
      <c r="V1011" s="440"/>
      <c r="X1011" s="450"/>
      <c r="Y1011" s="440"/>
      <c r="AA1011" s="450"/>
    </row>
    <row r="1012" spans="1:27" ht="17.25" customHeight="1">
      <c r="A1012" s="440"/>
      <c r="B1012" s="441"/>
      <c r="C1012" s="441"/>
      <c r="D1012" s="441"/>
      <c r="E1012" s="442"/>
      <c r="F1012" s="442"/>
      <c r="G1012" s="441"/>
      <c r="H1012" s="443"/>
      <c r="I1012" s="444"/>
      <c r="J1012" s="445"/>
      <c r="K1012" s="445"/>
      <c r="L1012" s="445"/>
      <c r="M1012" s="446"/>
      <c r="N1012" s="446"/>
      <c r="O1012" s="441"/>
      <c r="P1012" s="440"/>
      <c r="Q1012" s="447"/>
      <c r="R1012" s="448"/>
      <c r="S1012" s="440"/>
      <c r="U1012" s="450"/>
      <c r="V1012" s="440"/>
      <c r="X1012" s="450"/>
      <c r="Y1012" s="440"/>
      <c r="AA1012" s="450"/>
    </row>
    <row r="1013" spans="1:27" ht="17.25" customHeight="1">
      <c r="A1013" s="440"/>
      <c r="B1013" s="441"/>
      <c r="C1013" s="441"/>
      <c r="D1013" s="441"/>
      <c r="E1013" s="442"/>
      <c r="F1013" s="442"/>
      <c r="G1013" s="441"/>
      <c r="H1013" s="443"/>
      <c r="I1013" s="444"/>
      <c r="J1013" s="445"/>
      <c r="K1013" s="445"/>
      <c r="L1013" s="445"/>
      <c r="M1013" s="446"/>
      <c r="N1013" s="446"/>
      <c r="O1013" s="441"/>
      <c r="P1013" s="440"/>
      <c r="Q1013" s="447"/>
      <c r="R1013" s="448"/>
      <c r="S1013" s="440"/>
      <c r="U1013" s="450"/>
      <c r="V1013" s="440"/>
      <c r="X1013" s="450"/>
      <c r="Y1013" s="440"/>
      <c r="AA1013" s="450"/>
    </row>
    <row r="1014" spans="1:27" ht="17.25" customHeight="1">
      <c r="A1014" s="440"/>
      <c r="B1014" s="441"/>
      <c r="C1014" s="441"/>
      <c r="D1014" s="441"/>
      <c r="E1014" s="442"/>
      <c r="F1014" s="442"/>
      <c r="G1014" s="441"/>
      <c r="H1014" s="443"/>
      <c r="I1014" s="444"/>
      <c r="J1014" s="445"/>
      <c r="K1014" s="445"/>
      <c r="L1014" s="445"/>
      <c r="M1014" s="446"/>
      <c r="N1014" s="446"/>
      <c r="O1014" s="441"/>
      <c r="P1014" s="440"/>
      <c r="Q1014" s="447"/>
      <c r="R1014" s="448"/>
      <c r="S1014" s="440"/>
      <c r="U1014" s="450"/>
      <c r="V1014" s="440"/>
      <c r="X1014" s="450"/>
      <c r="Y1014" s="440"/>
      <c r="AA1014" s="450"/>
    </row>
    <row r="1015" spans="1:27" ht="17.25" customHeight="1">
      <c r="A1015" s="440"/>
      <c r="B1015" s="441"/>
      <c r="C1015" s="441"/>
      <c r="D1015" s="441"/>
      <c r="E1015" s="442"/>
      <c r="F1015" s="442"/>
      <c r="G1015" s="441"/>
      <c r="H1015" s="443"/>
      <c r="I1015" s="444"/>
      <c r="J1015" s="445"/>
      <c r="K1015" s="445"/>
      <c r="L1015" s="445"/>
      <c r="M1015" s="446"/>
      <c r="N1015" s="446"/>
      <c r="O1015" s="441"/>
      <c r="P1015" s="440"/>
      <c r="Q1015" s="447"/>
      <c r="R1015" s="448"/>
      <c r="S1015" s="440"/>
      <c r="U1015" s="450"/>
      <c r="V1015" s="440"/>
      <c r="X1015" s="450"/>
      <c r="Y1015" s="440"/>
      <c r="AA1015" s="450"/>
    </row>
    <row r="1016" spans="1:27" ht="17.25" customHeight="1">
      <c r="A1016" s="440"/>
      <c r="B1016" s="441"/>
      <c r="C1016" s="441"/>
      <c r="D1016" s="441"/>
      <c r="E1016" s="442"/>
      <c r="F1016" s="442"/>
      <c r="G1016" s="441"/>
      <c r="H1016" s="443"/>
      <c r="I1016" s="444"/>
      <c r="J1016" s="445"/>
      <c r="K1016" s="445"/>
      <c r="L1016" s="445"/>
      <c r="M1016" s="446"/>
      <c r="N1016" s="446"/>
      <c r="O1016" s="441"/>
      <c r="P1016" s="440"/>
      <c r="Q1016" s="447"/>
      <c r="R1016" s="448"/>
      <c r="S1016" s="440"/>
      <c r="U1016" s="450"/>
      <c r="V1016" s="440"/>
      <c r="X1016" s="450"/>
      <c r="Y1016" s="440"/>
      <c r="AA1016" s="450"/>
    </row>
    <row r="1017" spans="1:27" ht="17.25" customHeight="1">
      <c r="A1017" s="440"/>
      <c r="B1017" s="441"/>
      <c r="C1017" s="441"/>
      <c r="D1017" s="441"/>
      <c r="E1017" s="442"/>
      <c r="F1017" s="442"/>
      <c r="G1017" s="441"/>
      <c r="H1017" s="443"/>
      <c r="I1017" s="444"/>
      <c r="J1017" s="445"/>
      <c r="K1017" s="445"/>
      <c r="L1017" s="445"/>
      <c r="M1017" s="446"/>
      <c r="N1017" s="446"/>
      <c r="O1017" s="441"/>
      <c r="P1017" s="440"/>
      <c r="Q1017" s="447"/>
      <c r="R1017" s="448"/>
      <c r="S1017" s="440"/>
      <c r="U1017" s="450"/>
      <c r="V1017" s="440"/>
      <c r="X1017" s="450"/>
      <c r="Y1017" s="440"/>
      <c r="AA1017" s="450"/>
    </row>
    <row r="1018" spans="1:27" ht="17.25" customHeight="1">
      <c r="A1018" s="440"/>
      <c r="B1018" s="441"/>
      <c r="C1018" s="441"/>
      <c r="D1018" s="441"/>
      <c r="E1018" s="442"/>
      <c r="F1018" s="442"/>
      <c r="G1018" s="441"/>
      <c r="H1018" s="443"/>
      <c r="I1018" s="444"/>
      <c r="J1018" s="445"/>
      <c r="K1018" s="445"/>
      <c r="L1018" s="445"/>
      <c r="M1018" s="446"/>
      <c r="N1018" s="446"/>
      <c r="O1018" s="441"/>
      <c r="P1018" s="440"/>
      <c r="Q1018" s="447"/>
      <c r="R1018" s="448"/>
      <c r="S1018" s="440"/>
      <c r="U1018" s="450"/>
      <c r="V1018" s="440"/>
      <c r="X1018" s="450"/>
      <c r="Y1018" s="440"/>
      <c r="AA1018" s="450"/>
    </row>
    <row r="1019" spans="1:27" ht="17.25" customHeight="1">
      <c r="A1019" s="440"/>
      <c r="B1019" s="441"/>
      <c r="C1019" s="441"/>
      <c r="D1019" s="441"/>
      <c r="E1019" s="442"/>
      <c r="F1019" s="442"/>
      <c r="G1019" s="441"/>
      <c r="H1019" s="443"/>
      <c r="I1019" s="444"/>
      <c r="J1019" s="445"/>
      <c r="K1019" s="445"/>
      <c r="L1019" s="445"/>
      <c r="M1019" s="446"/>
      <c r="N1019" s="446"/>
      <c r="O1019" s="441"/>
      <c r="P1019" s="440"/>
      <c r="Q1019" s="447"/>
      <c r="R1019" s="448"/>
      <c r="S1019" s="440"/>
      <c r="U1019" s="450"/>
      <c r="V1019" s="440"/>
      <c r="X1019" s="450"/>
      <c r="Y1019" s="440"/>
      <c r="AA1019" s="450"/>
    </row>
    <row r="1020" spans="1:27" ht="17.25" customHeight="1">
      <c r="A1020" s="440"/>
      <c r="B1020" s="441"/>
      <c r="C1020" s="441"/>
      <c r="D1020" s="441"/>
      <c r="E1020" s="442"/>
      <c r="F1020" s="442"/>
      <c r="G1020" s="441"/>
      <c r="H1020" s="443"/>
      <c r="I1020" s="444"/>
      <c r="J1020" s="445"/>
      <c r="K1020" s="445"/>
      <c r="L1020" s="445"/>
      <c r="M1020" s="446"/>
      <c r="N1020" s="446"/>
      <c r="O1020" s="441"/>
      <c r="P1020" s="440"/>
      <c r="Q1020" s="447"/>
      <c r="R1020" s="448"/>
      <c r="S1020" s="440"/>
      <c r="U1020" s="450"/>
      <c r="V1020" s="440"/>
      <c r="X1020" s="450"/>
      <c r="Y1020" s="440"/>
      <c r="AA1020" s="450"/>
    </row>
    <row r="1021" spans="1:27" ht="17.25" customHeight="1">
      <c r="A1021" s="440"/>
      <c r="B1021" s="441"/>
      <c r="C1021" s="441"/>
      <c r="D1021" s="441"/>
      <c r="E1021" s="442"/>
      <c r="F1021" s="442"/>
      <c r="G1021" s="441"/>
      <c r="H1021" s="443"/>
      <c r="I1021" s="444"/>
      <c r="J1021" s="445"/>
      <c r="K1021" s="445"/>
      <c r="L1021" s="445"/>
      <c r="M1021" s="446"/>
      <c r="N1021" s="446"/>
      <c r="O1021" s="441"/>
      <c r="P1021" s="440"/>
      <c r="Q1021" s="447"/>
      <c r="R1021" s="448"/>
      <c r="S1021" s="440"/>
      <c r="U1021" s="450"/>
      <c r="V1021" s="440"/>
      <c r="X1021" s="450"/>
      <c r="Y1021" s="440"/>
      <c r="AA1021" s="450"/>
    </row>
    <row r="1022" spans="1:27" ht="17.25" customHeight="1">
      <c r="A1022" s="440"/>
      <c r="B1022" s="441"/>
      <c r="C1022" s="441"/>
      <c r="D1022" s="441"/>
      <c r="E1022" s="442"/>
      <c r="F1022" s="442"/>
      <c r="G1022" s="441"/>
      <c r="H1022" s="443"/>
      <c r="I1022" s="444"/>
      <c r="J1022" s="445"/>
      <c r="K1022" s="445"/>
      <c r="L1022" s="445"/>
      <c r="M1022" s="446"/>
      <c r="N1022" s="446"/>
      <c r="O1022" s="441"/>
      <c r="P1022" s="440"/>
      <c r="Q1022" s="447"/>
      <c r="R1022" s="448"/>
      <c r="S1022" s="440"/>
      <c r="U1022" s="450"/>
      <c r="V1022" s="440"/>
      <c r="X1022" s="450"/>
      <c r="Y1022" s="440"/>
      <c r="AA1022" s="450"/>
    </row>
    <row r="1023" spans="1:27" ht="17.25" customHeight="1">
      <c r="A1023" s="440"/>
      <c r="B1023" s="441"/>
      <c r="C1023" s="441"/>
      <c r="D1023" s="441"/>
      <c r="E1023" s="442"/>
      <c r="F1023" s="442"/>
      <c r="G1023" s="441"/>
      <c r="H1023" s="443"/>
      <c r="I1023" s="444"/>
      <c r="J1023" s="445"/>
      <c r="K1023" s="445"/>
      <c r="L1023" s="445"/>
      <c r="M1023" s="446"/>
      <c r="N1023" s="446"/>
      <c r="O1023" s="441"/>
      <c r="P1023" s="440"/>
      <c r="Q1023" s="447"/>
      <c r="R1023" s="448"/>
      <c r="S1023" s="440"/>
      <c r="U1023" s="450"/>
      <c r="V1023" s="440"/>
      <c r="X1023" s="450"/>
      <c r="Y1023" s="440"/>
      <c r="AA1023" s="450"/>
    </row>
    <row r="1024" spans="1:27" ht="17.25" customHeight="1">
      <c r="A1024" s="440"/>
      <c r="B1024" s="441"/>
      <c r="C1024" s="441"/>
      <c r="D1024" s="441"/>
      <c r="E1024" s="442"/>
      <c r="F1024" s="442"/>
      <c r="G1024" s="441"/>
      <c r="H1024" s="443"/>
      <c r="I1024" s="444"/>
      <c r="J1024" s="445"/>
      <c r="K1024" s="445"/>
      <c r="L1024" s="445"/>
      <c r="M1024" s="446"/>
      <c r="N1024" s="446"/>
      <c r="O1024" s="441"/>
      <c r="P1024" s="440"/>
      <c r="Q1024" s="447"/>
      <c r="R1024" s="448"/>
      <c r="S1024" s="440"/>
      <c r="U1024" s="450"/>
      <c r="V1024" s="440"/>
      <c r="X1024" s="450"/>
      <c r="Y1024" s="440"/>
      <c r="AA1024" s="450"/>
    </row>
    <row r="1025" spans="1:27" ht="17.25" customHeight="1">
      <c r="A1025" s="440"/>
      <c r="B1025" s="441"/>
      <c r="C1025" s="441"/>
      <c r="D1025" s="441"/>
      <c r="E1025" s="442"/>
      <c r="F1025" s="442"/>
      <c r="G1025" s="441"/>
      <c r="H1025" s="443"/>
      <c r="I1025" s="444"/>
      <c r="J1025" s="445"/>
      <c r="K1025" s="445"/>
      <c r="L1025" s="445"/>
      <c r="M1025" s="446"/>
      <c r="N1025" s="446"/>
      <c r="O1025" s="441"/>
      <c r="P1025" s="440"/>
      <c r="Q1025" s="447"/>
      <c r="R1025" s="448"/>
      <c r="S1025" s="440"/>
      <c r="U1025" s="450"/>
      <c r="V1025" s="440"/>
      <c r="X1025" s="450"/>
      <c r="Y1025" s="440"/>
      <c r="AA1025" s="450"/>
    </row>
    <row r="1026" spans="1:27" ht="17.25" customHeight="1">
      <c r="A1026" s="440"/>
      <c r="B1026" s="441"/>
      <c r="C1026" s="441"/>
      <c r="D1026" s="441"/>
      <c r="E1026" s="442"/>
      <c r="F1026" s="442"/>
      <c r="G1026" s="441"/>
      <c r="H1026" s="443"/>
      <c r="I1026" s="444"/>
      <c r="J1026" s="445"/>
      <c r="K1026" s="445"/>
      <c r="L1026" s="445"/>
      <c r="M1026" s="446"/>
      <c r="N1026" s="446"/>
      <c r="O1026" s="441"/>
      <c r="P1026" s="440"/>
      <c r="Q1026" s="447"/>
      <c r="R1026" s="448"/>
      <c r="S1026" s="440"/>
      <c r="U1026" s="450"/>
      <c r="V1026" s="440"/>
      <c r="X1026" s="450"/>
      <c r="Y1026" s="440"/>
      <c r="AA1026" s="450"/>
    </row>
    <row r="1027" spans="1:27" ht="17.25" customHeight="1">
      <c r="A1027" s="440"/>
      <c r="B1027" s="441"/>
      <c r="C1027" s="441"/>
      <c r="D1027" s="441"/>
      <c r="E1027" s="442"/>
      <c r="F1027" s="442"/>
      <c r="G1027" s="441"/>
      <c r="H1027" s="443"/>
      <c r="I1027" s="444"/>
      <c r="J1027" s="445"/>
      <c r="K1027" s="445"/>
      <c r="L1027" s="445"/>
      <c r="M1027" s="446"/>
      <c r="N1027" s="446"/>
      <c r="O1027" s="441"/>
      <c r="P1027" s="440"/>
      <c r="Q1027" s="447"/>
      <c r="R1027" s="448"/>
      <c r="S1027" s="440"/>
      <c r="U1027" s="450"/>
      <c r="V1027" s="440"/>
      <c r="X1027" s="450"/>
      <c r="Y1027" s="440"/>
      <c r="AA1027" s="450"/>
    </row>
    <row r="1028" spans="1:27" ht="17.25" customHeight="1">
      <c r="A1028" s="440"/>
      <c r="B1028" s="441"/>
      <c r="C1028" s="441"/>
      <c r="D1028" s="441"/>
      <c r="E1028" s="442"/>
      <c r="F1028" s="442"/>
      <c r="G1028" s="441"/>
      <c r="H1028" s="443"/>
      <c r="I1028" s="444"/>
      <c r="J1028" s="445"/>
      <c r="K1028" s="445"/>
      <c r="L1028" s="445"/>
      <c r="M1028" s="446"/>
      <c r="N1028" s="446"/>
      <c r="O1028" s="441"/>
      <c r="P1028" s="440"/>
      <c r="Q1028" s="447"/>
      <c r="R1028" s="448"/>
      <c r="S1028" s="440"/>
      <c r="U1028" s="450"/>
      <c r="V1028" s="440"/>
      <c r="X1028" s="450"/>
      <c r="Y1028" s="440"/>
      <c r="AA1028" s="450"/>
    </row>
    <row r="1029" spans="1:27" ht="17.25" customHeight="1">
      <c r="A1029" s="440"/>
      <c r="B1029" s="441"/>
      <c r="C1029" s="441"/>
      <c r="D1029" s="441"/>
      <c r="E1029" s="442"/>
      <c r="F1029" s="442"/>
      <c r="G1029" s="441"/>
      <c r="H1029" s="443"/>
      <c r="I1029" s="444"/>
      <c r="J1029" s="445"/>
      <c r="K1029" s="445"/>
      <c r="L1029" s="445"/>
      <c r="M1029" s="446"/>
      <c r="N1029" s="446"/>
      <c r="O1029" s="441"/>
      <c r="P1029" s="440"/>
      <c r="Q1029" s="447"/>
      <c r="R1029" s="448"/>
      <c r="S1029" s="440"/>
      <c r="U1029" s="450"/>
      <c r="V1029" s="440"/>
      <c r="X1029" s="450"/>
      <c r="Y1029" s="440"/>
      <c r="AA1029" s="450"/>
    </row>
    <row r="1030" spans="1:27" ht="17.25" customHeight="1">
      <c r="A1030" s="440"/>
      <c r="B1030" s="441"/>
      <c r="C1030" s="441"/>
      <c r="D1030" s="441"/>
      <c r="E1030" s="442"/>
      <c r="F1030" s="442"/>
      <c r="G1030" s="441"/>
      <c r="H1030" s="443"/>
      <c r="I1030" s="444"/>
      <c r="J1030" s="445"/>
      <c r="K1030" s="445"/>
      <c r="L1030" s="445"/>
      <c r="M1030" s="446"/>
      <c r="N1030" s="446"/>
      <c r="O1030" s="441"/>
      <c r="P1030" s="440"/>
      <c r="Q1030" s="447"/>
      <c r="R1030" s="448"/>
      <c r="S1030" s="440"/>
      <c r="U1030" s="450"/>
      <c r="V1030" s="440"/>
      <c r="X1030" s="450"/>
      <c r="Y1030" s="440"/>
      <c r="AA1030" s="450"/>
    </row>
    <row r="1031" spans="1:27" ht="17.25" customHeight="1">
      <c r="A1031" s="440"/>
      <c r="B1031" s="441"/>
      <c r="C1031" s="441"/>
      <c r="D1031" s="441"/>
      <c r="E1031" s="442"/>
      <c r="F1031" s="442"/>
      <c r="G1031" s="441"/>
      <c r="H1031" s="443"/>
      <c r="I1031" s="444"/>
      <c r="J1031" s="445"/>
      <c r="K1031" s="445"/>
      <c r="L1031" s="445"/>
      <c r="M1031" s="446"/>
      <c r="N1031" s="446"/>
      <c r="O1031" s="441"/>
      <c r="P1031" s="440"/>
      <c r="Q1031" s="447"/>
      <c r="R1031" s="448"/>
      <c r="S1031" s="440"/>
      <c r="U1031" s="450"/>
      <c r="V1031" s="440"/>
      <c r="X1031" s="450"/>
      <c r="Y1031" s="440"/>
      <c r="AA1031" s="450"/>
    </row>
    <row r="1032" spans="1:27" ht="17.25" customHeight="1">
      <c r="A1032" s="440"/>
      <c r="B1032" s="441"/>
      <c r="C1032" s="441"/>
      <c r="D1032" s="441"/>
      <c r="E1032" s="442"/>
      <c r="F1032" s="442"/>
      <c r="G1032" s="441"/>
      <c r="H1032" s="443"/>
      <c r="I1032" s="444"/>
      <c r="J1032" s="445"/>
      <c r="K1032" s="445"/>
      <c r="L1032" s="445"/>
      <c r="M1032" s="446"/>
      <c r="N1032" s="446"/>
      <c r="O1032" s="441"/>
      <c r="P1032" s="440"/>
      <c r="Q1032" s="447"/>
      <c r="R1032" s="448"/>
      <c r="S1032" s="440"/>
      <c r="U1032" s="450"/>
      <c r="V1032" s="440"/>
      <c r="X1032" s="450"/>
      <c r="Y1032" s="440"/>
      <c r="AA1032" s="450"/>
    </row>
    <row r="1033" spans="1:27" ht="17.25" customHeight="1">
      <c r="A1033" s="440"/>
      <c r="B1033" s="441"/>
      <c r="C1033" s="441"/>
      <c r="D1033" s="441"/>
      <c r="E1033" s="442"/>
      <c r="F1033" s="442"/>
      <c r="G1033" s="441"/>
      <c r="H1033" s="443"/>
      <c r="I1033" s="444"/>
      <c r="J1033" s="445"/>
      <c r="K1033" s="445"/>
      <c r="L1033" s="445"/>
      <c r="M1033" s="446"/>
      <c r="N1033" s="446"/>
      <c r="O1033" s="441"/>
      <c r="P1033" s="440"/>
      <c r="Q1033" s="447"/>
      <c r="R1033" s="448"/>
      <c r="S1033" s="440"/>
      <c r="U1033" s="450"/>
      <c r="V1033" s="440"/>
      <c r="X1033" s="450"/>
      <c r="Y1033" s="440"/>
      <c r="AA1033" s="450"/>
    </row>
    <row r="1034" spans="1:27" ht="17.25" customHeight="1">
      <c r="A1034" s="440"/>
      <c r="B1034" s="441"/>
      <c r="C1034" s="441"/>
      <c r="D1034" s="441"/>
      <c r="E1034" s="442"/>
      <c r="F1034" s="442"/>
      <c r="G1034" s="441"/>
      <c r="H1034" s="443"/>
      <c r="I1034" s="444"/>
      <c r="J1034" s="445"/>
      <c r="K1034" s="445"/>
      <c r="L1034" s="445"/>
      <c r="M1034" s="446"/>
      <c r="N1034" s="446"/>
      <c r="O1034" s="441"/>
      <c r="P1034" s="440"/>
      <c r="Q1034" s="447"/>
      <c r="R1034" s="448"/>
      <c r="S1034" s="440"/>
      <c r="U1034" s="450"/>
      <c r="V1034" s="440"/>
      <c r="X1034" s="450"/>
      <c r="Y1034" s="440"/>
      <c r="AA1034" s="450"/>
    </row>
    <row r="1035" spans="1:27" ht="17.25" customHeight="1">
      <c r="A1035" s="440"/>
      <c r="B1035" s="441"/>
      <c r="C1035" s="441"/>
      <c r="D1035" s="441"/>
      <c r="E1035" s="442"/>
      <c r="F1035" s="442"/>
      <c r="G1035" s="441"/>
      <c r="H1035" s="443"/>
      <c r="I1035" s="444"/>
      <c r="J1035" s="445"/>
      <c r="K1035" s="445"/>
      <c r="L1035" s="445"/>
      <c r="M1035" s="446"/>
      <c r="N1035" s="446"/>
      <c r="O1035" s="441"/>
      <c r="P1035" s="440"/>
      <c r="Q1035" s="447"/>
      <c r="R1035" s="448"/>
      <c r="S1035" s="440"/>
      <c r="U1035" s="450"/>
      <c r="V1035" s="440"/>
      <c r="X1035" s="450"/>
      <c r="Y1035" s="440"/>
      <c r="AA1035" s="450"/>
    </row>
    <row r="1036" spans="1:27" ht="17.25" customHeight="1">
      <c r="A1036" s="440"/>
      <c r="B1036" s="441"/>
      <c r="C1036" s="441"/>
      <c r="D1036" s="441"/>
      <c r="E1036" s="442"/>
      <c r="F1036" s="442"/>
      <c r="G1036" s="441"/>
      <c r="H1036" s="443"/>
      <c r="I1036" s="444"/>
      <c r="J1036" s="445"/>
      <c r="K1036" s="445"/>
      <c r="L1036" s="445"/>
      <c r="M1036" s="446"/>
      <c r="N1036" s="446"/>
      <c r="O1036" s="441"/>
      <c r="P1036" s="440"/>
      <c r="Q1036" s="447"/>
      <c r="R1036" s="448"/>
      <c r="S1036" s="440"/>
      <c r="U1036" s="450"/>
      <c r="V1036" s="440"/>
      <c r="X1036" s="450"/>
      <c r="Y1036" s="440"/>
      <c r="AA1036" s="450"/>
    </row>
    <row r="1037" spans="1:27" ht="17.25" customHeight="1">
      <c r="A1037" s="440"/>
      <c r="B1037" s="441"/>
      <c r="C1037" s="441"/>
      <c r="D1037" s="441"/>
      <c r="E1037" s="442"/>
      <c r="F1037" s="442"/>
      <c r="G1037" s="441"/>
      <c r="H1037" s="443"/>
      <c r="I1037" s="444"/>
      <c r="J1037" s="445"/>
      <c r="K1037" s="445"/>
      <c r="L1037" s="445"/>
      <c r="M1037" s="446"/>
      <c r="N1037" s="446"/>
      <c r="O1037" s="441"/>
      <c r="P1037" s="440"/>
      <c r="Q1037" s="447"/>
      <c r="R1037" s="448"/>
      <c r="S1037" s="440"/>
      <c r="U1037" s="450"/>
      <c r="V1037" s="440"/>
      <c r="X1037" s="450"/>
      <c r="Y1037" s="440"/>
      <c r="AA1037" s="450"/>
    </row>
    <row r="1038" spans="1:27" ht="17.25" customHeight="1">
      <c r="A1038" s="440"/>
      <c r="B1038" s="441"/>
      <c r="C1038" s="441"/>
      <c r="D1038" s="441"/>
      <c r="E1038" s="442"/>
      <c r="F1038" s="442"/>
      <c r="G1038" s="441"/>
      <c r="H1038" s="443"/>
      <c r="I1038" s="444"/>
      <c r="J1038" s="445"/>
      <c r="K1038" s="445"/>
      <c r="L1038" s="445"/>
      <c r="M1038" s="446"/>
      <c r="N1038" s="446"/>
      <c r="O1038" s="441"/>
      <c r="P1038" s="440"/>
      <c r="Q1038" s="447"/>
      <c r="R1038" s="448"/>
      <c r="S1038" s="440"/>
      <c r="U1038" s="450"/>
      <c r="V1038" s="440"/>
      <c r="X1038" s="450"/>
      <c r="Y1038" s="440"/>
      <c r="AA1038" s="450"/>
    </row>
    <row r="1039" spans="1:27" ht="17.25" customHeight="1">
      <c r="A1039" s="440"/>
      <c r="B1039" s="441"/>
      <c r="C1039" s="441"/>
      <c r="D1039" s="441"/>
      <c r="E1039" s="442"/>
      <c r="F1039" s="442"/>
      <c r="G1039" s="441"/>
      <c r="H1039" s="443"/>
      <c r="I1039" s="444"/>
      <c r="J1039" s="445"/>
      <c r="K1039" s="445"/>
      <c r="L1039" s="445"/>
      <c r="M1039" s="446"/>
      <c r="N1039" s="446"/>
      <c r="O1039" s="441"/>
      <c r="P1039" s="440"/>
      <c r="Q1039" s="447"/>
      <c r="R1039" s="448"/>
      <c r="S1039" s="440"/>
      <c r="U1039" s="450"/>
      <c r="V1039" s="440"/>
      <c r="X1039" s="450"/>
      <c r="Y1039" s="440"/>
      <c r="AA1039" s="450"/>
    </row>
    <row r="1040" spans="1:27" ht="17.25" customHeight="1">
      <c r="A1040" s="440"/>
      <c r="B1040" s="441"/>
      <c r="C1040" s="441"/>
      <c r="D1040" s="441"/>
      <c r="E1040" s="442"/>
      <c r="F1040" s="442"/>
      <c r="G1040" s="441"/>
      <c r="H1040" s="443"/>
      <c r="I1040" s="444"/>
      <c r="J1040" s="445"/>
      <c r="K1040" s="445"/>
      <c r="L1040" s="445"/>
      <c r="M1040" s="446"/>
      <c r="N1040" s="446"/>
      <c r="O1040" s="441"/>
      <c r="P1040" s="440"/>
      <c r="Q1040" s="447"/>
      <c r="R1040" s="448"/>
      <c r="S1040" s="440"/>
      <c r="U1040" s="450"/>
      <c r="V1040" s="440"/>
      <c r="X1040" s="450"/>
      <c r="Y1040" s="440"/>
      <c r="AA1040" s="450"/>
    </row>
    <row r="1041" spans="1:27" ht="17.25" customHeight="1">
      <c r="A1041" s="440"/>
      <c r="B1041" s="441"/>
      <c r="C1041" s="441"/>
      <c r="D1041" s="441"/>
      <c r="E1041" s="442"/>
      <c r="F1041" s="442"/>
      <c r="G1041" s="441"/>
      <c r="H1041" s="443"/>
      <c r="I1041" s="444"/>
      <c r="J1041" s="445"/>
      <c r="K1041" s="445"/>
      <c r="L1041" s="445"/>
      <c r="M1041" s="446"/>
      <c r="N1041" s="446"/>
      <c r="O1041" s="441"/>
      <c r="P1041" s="440"/>
      <c r="Q1041" s="447"/>
      <c r="R1041" s="448"/>
      <c r="S1041" s="440"/>
      <c r="U1041" s="450"/>
      <c r="V1041" s="440"/>
      <c r="X1041" s="450"/>
      <c r="Y1041" s="440"/>
      <c r="AA1041" s="450"/>
    </row>
    <row r="1042" spans="1:27" ht="17.25" customHeight="1">
      <c r="A1042" s="440"/>
      <c r="B1042" s="441"/>
      <c r="C1042" s="441"/>
      <c r="D1042" s="441"/>
      <c r="E1042" s="442"/>
      <c r="F1042" s="442"/>
      <c r="G1042" s="441"/>
      <c r="H1042" s="443"/>
      <c r="I1042" s="444"/>
      <c r="J1042" s="445"/>
      <c r="K1042" s="445"/>
      <c r="L1042" s="445"/>
      <c r="M1042" s="446"/>
      <c r="N1042" s="446"/>
      <c r="O1042" s="441"/>
      <c r="P1042" s="440"/>
      <c r="Q1042" s="447"/>
      <c r="R1042" s="448"/>
      <c r="S1042" s="440"/>
      <c r="U1042" s="450"/>
      <c r="V1042" s="440"/>
      <c r="X1042" s="450"/>
      <c r="Y1042" s="440"/>
      <c r="AA1042" s="450"/>
    </row>
    <row r="1043" spans="1:27" ht="17.25" customHeight="1">
      <c r="A1043" s="440"/>
      <c r="B1043" s="441"/>
      <c r="C1043" s="441"/>
      <c r="D1043" s="441"/>
      <c r="E1043" s="442"/>
      <c r="F1043" s="442"/>
      <c r="G1043" s="441"/>
      <c r="H1043" s="443"/>
      <c r="I1043" s="444"/>
      <c r="J1043" s="445"/>
      <c r="K1043" s="445"/>
      <c r="L1043" s="445"/>
      <c r="M1043" s="446"/>
      <c r="N1043" s="446"/>
      <c r="O1043" s="441"/>
      <c r="P1043" s="440"/>
      <c r="Q1043" s="447"/>
      <c r="R1043" s="448"/>
      <c r="S1043" s="440"/>
      <c r="U1043" s="450"/>
      <c r="V1043" s="440"/>
      <c r="X1043" s="450"/>
      <c r="Y1043" s="440"/>
      <c r="AA1043" s="450"/>
    </row>
    <row r="1044" spans="1:27" ht="17.25" customHeight="1">
      <c r="A1044" s="440"/>
      <c r="B1044" s="441"/>
      <c r="C1044" s="441"/>
      <c r="D1044" s="441"/>
      <c r="E1044" s="442"/>
      <c r="F1044" s="442"/>
      <c r="G1044" s="441"/>
      <c r="H1044" s="443"/>
      <c r="I1044" s="444"/>
      <c r="J1044" s="445"/>
      <c r="K1044" s="445"/>
      <c r="L1044" s="445"/>
      <c r="M1044" s="446"/>
      <c r="N1044" s="446"/>
      <c r="O1044" s="441"/>
      <c r="P1044" s="440"/>
      <c r="Q1044" s="447"/>
      <c r="R1044" s="448"/>
      <c r="S1044" s="440"/>
      <c r="U1044" s="450"/>
      <c r="V1044" s="440"/>
      <c r="X1044" s="450"/>
      <c r="Y1044" s="440"/>
      <c r="AA1044" s="450"/>
    </row>
    <row r="1045" spans="1:27" ht="17.25" customHeight="1">
      <c r="A1045" s="440"/>
      <c r="B1045" s="441"/>
      <c r="C1045" s="441"/>
      <c r="D1045" s="441"/>
      <c r="E1045" s="442"/>
      <c r="F1045" s="442"/>
      <c r="G1045" s="441"/>
      <c r="H1045" s="443"/>
      <c r="I1045" s="444"/>
      <c r="J1045" s="445"/>
      <c r="K1045" s="445"/>
      <c r="L1045" s="445"/>
      <c r="M1045" s="446"/>
      <c r="N1045" s="446"/>
      <c r="O1045" s="441"/>
      <c r="P1045" s="440"/>
      <c r="Q1045" s="447"/>
      <c r="R1045" s="448"/>
      <c r="S1045" s="440"/>
      <c r="U1045" s="450"/>
      <c r="V1045" s="440"/>
      <c r="X1045" s="450"/>
      <c r="Y1045" s="440"/>
      <c r="AA1045" s="450"/>
    </row>
    <row r="1046" spans="1:27" ht="17.25" customHeight="1">
      <c r="A1046" s="440"/>
      <c r="B1046" s="441"/>
      <c r="C1046" s="441"/>
      <c r="D1046" s="441"/>
      <c r="E1046" s="442"/>
      <c r="F1046" s="442"/>
      <c r="G1046" s="441"/>
      <c r="H1046" s="443"/>
      <c r="I1046" s="444"/>
      <c r="J1046" s="445"/>
      <c r="K1046" s="445"/>
      <c r="L1046" s="445"/>
      <c r="M1046" s="446"/>
      <c r="N1046" s="446"/>
      <c r="O1046" s="441"/>
      <c r="P1046" s="440"/>
      <c r="Q1046" s="447"/>
      <c r="R1046" s="448"/>
      <c r="S1046" s="440"/>
      <c r="U1046" s="450"/>
      <c r="V1046" s="440"/>
      <c r="X1046" s="450"/>
      <c r="Y1046" s="440"/>
      <c r="AA1046" s="450"/>
    </row>
    <row r="1047" spans="1:27" ht="17.25" customHeight="1">
      <c r="A1047" s="440"/>
      <c r="B1047" s="441"/>
      <c r="C1047" s="441"/>
      <c r="D1047" s="441"/>
      <c r="E1047" s="442"/>
      <c r="F1047" s="442"/>
      <c r="G1047" s="441"/>
      <c r="H1047" s="443"/>
      <c r="I1047" s="444"/>
      <c r="J1047" s="445"/>
      <c r="K1047" s="445"/>
      <c r="L1047" s="445"/>
      <c r="M1047" s="446"/>
      <c r="N1047" s="446"/>
      <c r="O1047" s="441"/>
      <c r="P1047" s="440"/>
      <c r="Q1047" s="447"/>
      <c r="R1047" s="448"/>
      <c r="S1047" s="440"/>
      <c r="U1047" s="450"/>
      <c r="V1047" s="440"/>
      <c r="X1047" s="450"/>
      <c r="Y1047" s="440"/>
      <c r="AA1047" s="450"/>
    </row>
    <row r="1048" spans="1:27" ht="17.25" customHeight="1">
      <c r="A1048" s="440"/>
      <c r="B1048" s="441"/>
      <c r="C1048" s="441"/>
      <c r="D1048" s="441"/>
      <c r="E1048" s="442"/>
      <c r="F1048" s="442"/>
      <c r="G1048" s="441"/>
      <c r="H1048" s="443"/>
      <c r="I1048" s="444"/>
      <c r="J1048" s="445"/>
      <c r="K1048" s="445"/>
      <c r="L1048" s="445"/>
      <c r="M1048" s="446"/>
      <c r="N1048" s="446"/>
      <c r="O1048" s="441"/>
      <c r="P1048" s="440"/>
      <c r="Q1048" s="447"/>
      <c r="R1048" s="448"/>
      <c r="S1048" s="440"/>
      <c r="U1048" s="450"/>
      <c r="V1048" s="440"/>
      <c r="X1048" s="450"/>
      <c r="Y1048" s="440"/>
      <c r="AA1048" s="450"/>
    </row>
    <row r="1049" spans="1:27" ht="17.25" customHeight="1">
      <c r="A1049" s="440"/>
      <c r="B1049" s="441"/>
      <c r="C1049" s="441"/>
      <c r="D1049" s="441"/>
      <c r="E1049" s="442"/>
      <c r="F1049" s="442"/>
      <c r="G1049" s="441"/>
      <c r="H1049" s="443"/>
      <c r="I1049" s="444"/>
      <c r="J1049" s="445"/>
      <c r="K1049" s="445"/>
      <c r="L1049" s="445"/>
      <c r="M1049" s="446"/>
      <c r="N1049" s="446"/>
      <c r="O1049" s="441"/>
      <c r="P1049" s="440"/>
      <c r="Q1049" s="447"/>
      <c r="R1049" s="448"/>
      <c r="S1049" s="440"/>
      <c r="U1049" s="450"/>
      <c r="V1049" s="440"/>
      <c r="X1049" s="450"/>
      <c r="Y1049" s="440"/>
      <c r="AA1049" s="450"/>
    </row>
    <row r="1050" spans="1:27" ht="17.25" customHeight="1">
      <c r="A1050" s="440"/>
      <c r="B1050" s="441"/>
      <c r="C1050" s="441"/>
      <c r="D1050" s="441"/>
      <c r="E1050" s="442"/>
      <c r="F1050" s="442"/>
      <c r="G1050" s="441"/>
      <c r="H1050" s="443"/>
      <c r="I1050" s="444"/>
      <c r="J1050" s="445"/>
      <c r="K1050" s="445"/>
      <c r="L1050" s="445"/>
      <c r="M1050" s="446"/>
      <c r="N1050" s="446"/>
      <c r="O1050" s="441"/>
      <c r="P1050" s="440"/>
      <c r="Q1050" s="447"/>
      <c r="R1050" s="448"/>
      <c r="S1050" s="440"/>
      <c r="U1050" s="450"/>
      <c r="V1050" s="440"/>
      <c r="X1050" s="450"/>
      <c r="Y1050" s="440"/>
      <c r="AA1050" s="450"/>
    </row>
    <row r="1051" spans="1:27" ht="17.25" customHeight="1">
      <c r="A1051" s="440"/>
      <c r="B1051" s="441"/>
      <c r="C1051" s="441"/>
      <c r="D1051" s="441"/>
      <c r="E1051" s="442"/>
      <c r="F1051" s="442"/>
      <c r="G1051" s="441"/>
      <c r="H1051" s="443"/>
      <c r="I1051" s="444"/>
      <c r="J1051" s="445"/>
      <c r="K1051" s="445"/>
      <c r="L1051" s="445"/>
      <c r="M1051" s="446"/>
      <c r="N1051" s="446"/>
      <c r="O1051" s="441"/>
      <c r="P1051" s="440"/>
      <c r="Q1051" s="447"/>
      <c r="R1051" s="448"/>
      <c r="S1051" s="440"/>
      <c r="U1051" s="450"/>
      <c r="V1051" s="440"/>
      <c r="X1051" s="450"/>
      <c r="Y1051" s="440"/>
      <c r="AA1051" s="450"/>
    </row>
    <row r="1052" spans="1:27" ht="17.25" customHeight="1">
      <c r="A1052" s="440"/>
      <c r="B1052" s="441"/>
      <c r="C1052" s="441"/>
      <c r="D1052" s="441"/>
      <c r="E1052" s="442"/>
      <c r="F1052" s="442"/>
      <c r="G1052" s="441"/>
      <c r="H1052" s="443"/>
      <c r="I1052" s="444"/>
      <c r="J1052" s="445"/>
      <c r="K1052" s="445"/>
      <c r="L1052" s="445"/>
      <c r="M1052" s="446"/>
      <c r="N1052" s="446"/>
      <c r="O1052" s="441"/>
      <c r="P1052" s="440"/>
      <c r="Q1052" s="447"/>
      <c r="R1052" s="448"/>
      <c r="S1052" s="440"/>
      <c r="U1052" s="450"/>
      <c r="V1052" s="440"/>
      <c r="X1052" s="450"/>
      <c r="Y1052" s="440"/>
      <c r="AA1052" s="450"/>
    </row>
    <row r="1053" spans="1:27" ht="17.25" customHeight="1">
      <c r="A1053" s="440"/>
      <c r="B1053" s="441"/>
      <c r="C1053" s="441"/>
      <c r="D1053" s="441"/>
      <c r="E1053" s="442"/>
      <c r="F1053" s="442"/>
      <c r="G1053" s="441"/>
      <c r="H1053" s="443"/>
      <c r="I1053" s="444"/>
      <c r="J1053" s="445"/>
      <c r="K1053" s="445"/>
      <c r="L1053" s="445"/>
      <c r="M1053" s="446"/>
      <c r="N1053" s="446"/>
      <c r="O1053" s="441"/>
      <c r="P1053" s="440"/>
      <c r="Q1053" s="447"/>
      <c r="R1053" s="448"/>
      <c r="S1053" s="440"/>
      <c r="U1053" s="450"/>
      <c r="V1053" s="440"/>
      <c r="X1053" s="450"/>
      <c r="Y1053" s="440"/>
      <c r="AA1053" s="450"/>
    </row>
    <row r="1054" spans="1:27" ht="17.25" customHeight="1">
      <c r="A1054" s="440"/>
      <c r="B1054" s="441"/>
      <c r="C1054" s="441"/>
      <c r="D1054" s="441"/>
      <c r="E1054" s="442"/>
      <c r="F1054" s="442"/>
      <c r="G1054" s="441"/>
      <c r="H1054" s="443"/>
      <c r="I1054" s="444"/>
      <c r="J1054" s="445"/>
      <c r="K1054" s="445"/>
      <c r="L1054" s="445"/>
      <c r="M1054" s="446"/>
      <c r="N1054" s="446"/>
      <c r="O1054" s="441"/>
      <c r="P1054" s="440"/>
      <c r="Q1054" s="447"/>
      <c r="R1054" s="448"/>
      <c r="S1054" s="440"/>
      <c r="U1054" s="450"/>
      <c r="V1054" s="440"/>
      <c r="X1054" s="450"/>
      <c r="Y1054" s="440"/>
      <c r="AA1054" s="450"/>
    </row>
    <row r="1055" spans="1:27" ht="17.25" customHeight="1">
      <c r="A1055" s="440"/>
      <c r="B1055" s="441"/>
      <c r="C1055" s="441"/>
      <c r="D1055" s="441"/>
      <c r="E1055" s="442"/>
      <c r="F1055" s="442"/>
      <c r="G1055" s="441"/>
      <c r="H1055" s="443"/>
      <c r="I1055" s="444"/>
      <c r="J1055" s="445"/>
      <c r="K1055" s="445"/>
      <c r="L1055" s="445"/>
      <c r="M1055" s="446"/>
      <c r="N1055" s="446"/>
      <c r="O1055" s="441"/>
      <c r="P1055" s="440"/>
      <c r="Q1055" s="447"/>
      <c r="R1055" s="448"/>
      <c r="S1055" s="440"/>
      <c r="U1055" s="450"/>
      <c r="V1055" s="440"/>
      <c r="X1055" s="450"/>
      <c r="Y1055" s="440"/>
      <c r="AA1055" s="450"/>
    </row>
    <row r="1056" spans="1:27" ht="17.25" customHeight="1">
      <c r="A1056" s="440"/>
      <c r="B1056" s="441"/>
      <c r="C1056" s="441"/>
      <c r="D1056" s="441"/>
      <c r="E1056" s="442"/>
      <c r="F1056" s="442"/>
      <c r="G1056" s="441"/>
      <c r="H1056" s="443"/>
      <c r="I1056" s="444"/>
      <c r="J1056" s="445"/>
      <c r="K1056" s="445"/>
      <c r="L1056" s="445"/>
      <c r="M1056" s="446"/>
      <c r="N1056" s="446"/>
      <c r="O1056" s="441"/>
      <c r="P1056" s="440"/>
      <c r="Q1056" s="447"/>
      <c r="R1056" s="448"/>
      <c r="S1056" s="440"/>
      <c r="U1056" s="450"/>
      <c r="V1056" s="440"/>
      <c r="X1056" s="450"/>
      <c r="Y1056" s="440"/>
      <c r="AA1056" s="450"/>
    </row>
    <row r="1057" spans="1:27" ht="17.25" customHeight="1">
      <c r="A1057" s="440"/>
      <c r="B1057" s="441"/>
      <c r="C1057" s="441"/>
      <c r="D1057" s="441"/>
      <c r="E1057" s="442"/>
      <c r="F1057" s="442"/>
      <c r="G1057" s="441"/>
      <c r="H1057" s="443"/>
      <c r="I1057" s="444"/>
      <c r="J1057" s="445"/>
      <c r="K1057" s="445"/>
      <c r="L1057" s="445"/>
      <c r="M1057" s="446"/>
      <c r="N1057" s="446"/>
      <c r="O1057" s="441"/>
      <c r="P1057" s="440"/>
      <c r="Q1057" s="447"/>
      <c r="R1057" s="448"/>
      <c r="S1057" s="440"/>
      <c r="U1057" s="450"/>
      <c r="V1057" s="440"/>
      <c r="X1057" s="450"/>
      <c r="Y1057" s="440"/>
      <c r="AA1057" s="450"/>
    </row>
    <row r="1058" spans="1:27" ht="17.25" customHeight="1">
      <c r="A1058" s="440"/>
      <c r="B1058" s="441"/>
      <c r="C1058" s="441"/>
      <c r="D1058" s="441"/>
      <c r="E1058" s="442"/>
      <c r="F1058" s="442"/>
      <c r="G1058" s="441"/>
      <c r="H1058" s="443"/>
      <c r="I1058" s="444"/>
      <c r="J1058" s="445"/>
      <c r="K1058" s="445"/>
      <c r="L1058" s="445"/>
      <c r="M1058" s="446"/>
      <c r="N1058" s="446"/>
      <c r="O1058" s="441"/>
      <c r="P1058" s="440"/>
      <c r="Q1058" s="447"/>
      <c r="R1058" s="448"/>
      <c r="S1058" s="440"/>
      <c r="U1058" s="450"/>
      <c r="V1058" s="440"/>
      <c r="X1058" s="450"/>
      <c r="Y1058" s="440"/>
      <c r="AA1058" s="450"/>
    </row>
    <row r="1059" spans="1:27" ht="17.25" customHeight="1">
      <c r="A1059" s="440"/>
      <c r="B1059" s="441"/>
      <c r="C1059" s="441"/>
      <c r="D1059" s="441"/>
      <c r="E1059" s="442"/>
      <c r="F1059" s="442"/>
      <c r="G1059" s="441"/>
      <c r="H1059" s="443"/>
      <c r="I1059" s="444"/>
      <c r="J1059" s="445"/>
      <c r="K1059" s="445"/>
      <c r="L1059" s="445"/>
      <c r="M1059" s="446"/>
      <c r="N1059" s="446"/>
      <c r="O1059" s="441"/>
      <c r="P1059" s="440"/>
      <c r="Q1059" s="447"/>
      <c r="R1059" s="448"/>
      <c r="S1059" s="440"/>
      <c r="U1059" s="450"/>
      <c r="V1059" s="440"/>
      <c r="X1059" s="450"/>
      <c r="Y1059" s="440"/>
      <c r="AA1059" s="450"/>
    </row>
    <row r="1060" spans="1:27" ht="17.25" customHeight="1">
      <c r="A1060" s="440"/>
      <c r="B1060" s="441"/>
      <c r="C1060" s="441"/>
      <c r="D1060" s="441"/>
      <c r="E1060" s="442"/>
      <c r="F1060" s="442"/>
      <c r="G1060" s="441"/>
      <c r="H1060" s="443"/>
      <c r="I1060" s="444"/>
      <c r="J1060" s="445"/>
      <c r="K1060" s="445"/>
      <c r="L1060" s="445"/>
      <c r="M1060" s="446"/>
      <c r="N1060" s="446"/>
      <c r="O1060" s="441"/>
      <c r="P1060" s="440"/>
      <c r="Q1060" s="447"/>
      <c r="R1060" s="448"/>
      <c r="S1060" s="440"/>
      <c r="U1060" s="450"/>
      <c r="V1060" s="440"/>
      <c r="X1060" s="450"/>
      <c r="Y1060" s="440"/>
      <c r="AA1060" s="450"/>
    </row>
    <row r="1061" spans="1:27" ht="17.25" customHeight="1">
      <c r="A1061" s="440"/>
      <c r="B1061" s="441"/>
      <c r="C1061" s="441"/>
      <c r="D1061" s="441"/>
      <c r="E1061" s="442"/>
      <c r="F1061" s="442"/>
      <c r="G1061" s="441"/>
      <c r="H1061" s="443"/>
      <c r="I1061" s="444"/>
      <c r="J1061" s="445"/>
      <c r="K1061" s="445"/>
      <c r="L1061" s="445"/>
      <c r="M1061" s="446"/>
      <c r="N1061" s="446"/>
      <c r="O1061" s="441"/>
      <c r="P1061" s="440"/>
      <c r="Q1061" s="447"/>
      <c r="R1061" s="448"/>
      <c r="S1061" s="440"/>
      <c r="U1061" s="450"/>
      <c r="V1061" s="440"/>
      <c r="X1061" s="450"/>
      <c r="Y1061" s="440"/>
      <c r="AA1061" s="450"/>
    </row>
    <row r="1062" spans="1:27" ht="17.25" customHeight="1">
      <c r="A1062" s="440"/>
      <c r="B1062" s="441"/>
      <c r="C1062" s="441"/>
      <c r="D1062" s="441"/>
      <c r="E1062" s="442"/>
      <c r="F1062" s="442"/>
      <c r="G1062" s="441"/>
      <c r="H1062" s="443"/>
      <c r="I1062" s="444"/>
      <c r="J1062" s="445"/>
      <c r="K1062" s="445"/>
      <c r="L1062" s="445"/>
      <c r="M1062" s="446"/>
      <c r="N1062" s="446"/>
      <c r="O1062" s="441"/>
      <c r="P1062" s="440"/>
      <c r="Q1062" s="447"/>
      <c r="R1062" s="448"/>
      <c r="S1062" s="440"/>
      <c r="U1062" s="450"/>
      <c r="V1062" s="440"/>
      <c r="X1062" s="450"/>
      <c r="Y1062" s="440"/>
      <c r="AA1062" s="450"/>
    </row>
    <row r="1063" spans="1:27" ht="17.25" customHeight="1">
      <c r="A1063" s="440"/>
      <c r="B1063" s="441"/>
      <c r="C1063" s="441"/>
      <c r="D1063" s="441"/>
      <c r="E1063" s="442"/>
      <c r="F1063" s="442"/>
      <c r="G1063" s="441"/>
      <c r="H1063" s="443"/>
      <c r="I1063" s="444"/>
      <c r="J1063" s="445"/>
      <c r="K1063" s="445"/>
      <c r="L1063" s="445"/>
      <c r="M1063" s="446"/>
      <c r="N1063" s="446"/>
      <c r="O1063" s="441"/>
      <c r="P1063" s="440"/>
      <c r="Q1063" s="447"/>
      <c r="R1063" s="448"/>
      <c r="S1063" s="440"/>
      <c r="U1063" s="450"/>
      <c r="V1063" s="440"/>
      <c r="X1063" s="450"/>
      <c r="Y1063" s="440"/>
      <c r="AA1063" s="450"/>
    </row>
    <row r="1064" spans="1:27" ht="17.25" customHeight="1">
      <c r="A1064" s="440"/>
      <c r="B1064" s="441"/>
      <c r="C1064" s="441"/>
      <c r="D1064" s="441"/>
      <c r="E1064" s="442"/>
      <c r="F1064" s="442"/>
      <c r="G1064" s="441"/>
      <c r="H1064" s="443"/>
      <c r="I1064" s="444"/>
      <c r="J1064" s="445"/>
      <c r="K1064" s="445"/>
      <c r="L1064" s="445"/>
      <c r="M1064" s="446"/>
      <c r="N1064" s="446"/>
      <c r="O1064" s="441"/>
      <c r="P1064" s="440"/>
      <c r="Q1064" s="447"/>
      <c r="R1064" s="448"/>
      <c r="S1064" s="440"/>
      <c r="U1064" s="450"/>
      <c r="V1064" s="440"/>
      <c r="X1064" s="450"/>
      <c r="Y1064" s="440"/>
      <c r="AA1064" s="450"/>
    </row>
    <row r="1065" spans="1:27" ht="17.25" customHeight="1">
      <c r="A1065" s="440"/>
      <c r="B1065" s="441"/>
      <c r="C1065" s="441"/>
      <c r="D1065" s="441"/>
      <c r="E1065" s="442"/>
      <c r="F1065" s="442"/>
      <c r="G1065" s="441"/>
      <c r="H1065" s="443"/>
      <c r="I1065" s="444"/>
      <c r="J1065" s="445"/>
      <c r="K1065" s="445"/>
      <c r="L1065" s="445"/>
      <c r="M1065" s="446"/>
      <c r="N1065" s="446"/>
      <c r="O1065" s="441"/>
      <c r="P1065" s="440"/>
      <c r="Q1065" s="447"/>
      <c r="R1065" s="448"/>
      <c r="S1065" s="440"/>
      <c r="U1065" s="450"/>
      <c r="V1065" s="440"/>
      <c r="X1065" s="450"/>
      <c r="Y1065" s="440"/>
      <c r="AA1065" s="450"/>
    </row>
    <row r="1066" spans="1:27" ht="17.25" customHeight="1">
      <c r="A1066" s="440"/>
      <c r="B1066" s="441"/>
      <c r="C1066" s="441"/>
      <c r="D1066" s="441"/>
      <c r="E1066" s="442"/>
      <c r="F1066" s="442"/>
      <c r="G1066" s="441"/>
      <c r="H1066" s="443"/>
      <c r="I1066" s="444"/>
      <c r="J1066" s="445"/>
      <c r="K1066" s="445"/>
      <c r="L1066" s="445"/>
      <c r="M1066" s="446"/>
      <c r="N1066" s="446"/>
      <c r="O1066" s="441"/>
      <c r="P1066" s="440"/>
      <c r="Q1066" s="447"/>
      <c r="R1066" s="448"/>
      <c r="S1066" s="440"/>
      <c r="U1066" s="450"/>
      <c r="V1066" s="440"/>
      <c r="X1066" s="450"/>
      <c r="Y1066" s="440"/>
      <c r="AA1066" s="450"/>
    </row>
    <row r="1067" spans="1:27" ht="17.25" customHeight="1">
      <c r="A1067" s="440"/>
      <c r="B1067" s="441"/>
      <c r="C1067" s="441"/>
      <c r="D1067" s="441"/>
      <c r="E1067" s="442"/>
      <c r="F1067" s="442"/>
      <c r="G1067" s="441"/>
      <c r="H1067" s="443"/>
      <c r="I1067" s="444"/>
      <c r="J1067" s="445"/>
      <c r="K1067" s="445"/>
      <c r="L1067" s="445"/>
      <c r="M1067" s="446"/>
      <c r="N1067" s="446"/>
      <c r="O1067" s="441"/>
      <c r="P1067" s="440"/>
      <c r="Q1067" s="447"/>
      <c r="R1067" s="448"/>
      <c r="S1067" s="440"/>
      <c r="U1067" s="450"/>
      <c r="V1067" s="440"/>
      <c r="X1067" s="450"/>
      <c r="Y1067" s="440"/>
      <c r="AA1067" s="450"/>
    </row>
    <row r="1068" spans="1:27" ht="17.25" customHeight="1">
      <c r="A1068" s="440"/>
      <c r="B1068" s="441"/>
      <c r="C1068" s="441"/>
      <c r="D1068" s="441"/>
      <c r="E1068" s="442"/>
      <c r="F1068" s="442"/>
      <c r="G1068" s="441"/>
      <c r="H1068" s="443"/>
      <c r="I1068" s="444"/>
      <c r="J1068" s="445"/>
      <c r="K1068" s="445"/>
      <c r="L1068" s="445"/>
      <c r="M1068" s="446"/>
      <c r="N1068" s="446"/>
      <c r="O1068" s="441"/>
      <c r="P1068" s="440"/>
      <c r="Q1068" s="447"/>
      <c r="R1068" s="448"/>
      <c r="S1068" s="440"/>
      <c r="U1068" s="450"/>
      <c r="V1068" s="440"/>
      <c r="X1068" s="450"/>
      <c r="Y1068" s="440"/>
      <c r="AA1068" s="450"/>
    </row>
    <row r="1069" spans="1:27" ht="17.25" customHeight="1">
      <c r="A1069" s="440"/>
      <c r="B1069" s="441"/>
      <c r="C1069" s="441"/>
      <c r="D1069" s="441"/>
      <c r="E1069" s="442"/>
      <c r="F1069" s="442"/>
      <c r="G1069" s="441"/>
      <c r="H1069" s="443"/>
      <c r="I1069" s="444"/>
      <c r="J1069" s="445"/>
      <c r="K1069" s="445"/>
      <c r="L1069" s="445"/>
      <c r="M1069" s="446"/>
      <c r="N1069" s="446"/>
      <c r="O1069" s="441"/>
      <c r="P1069" s="440"/>
      <c r="Q1069" s="447"/>
      <c r="R1069" s="448"/>
      <c r="S1069" s="440"/>
      <c r="U1069" s="450"/>
      <c r="V1069" s="440"/>
      <c r="X1069" s="450"/>
      <c r="Y1069" s="440"/>
      <c r="AA1069" s="450"/>
    </row>
    <row r="1070" spans="1:27" ht="17.25" customHeight="1">
      <c r="A1070" s="440"/>
      <c r="B1070" s="441"/>
      <c r="C1070" s="441"/>
      <c r="D1070" s="441"/>
      <c r="E1070" s="442"/>
      <c r="F1070" s="442"/>
      <c r="G1070" s="441"/>
      <c r="H1070" s="443"/>
      <c r="I1070" s="444"/>
      <c r="J1070" s="445"/>
      <c r="K1070" s="445"/>
      <c r="L1070" s="445"/>
      <c r="M1070" s="446"/>
      <c r="N1070" s="446"/>
      <c r="O1070" s="441"/>
      <c r="P1070" s="440"/>
      <c r="Q1070" s="447"/>
      <c r="R1070" s="448"/>
      <c r="S1070" s="440"/>
      <c r="U1070" s="450"/>
      <c r="V1070" s="440"/>
      <c r="X1070" s="450"/>
      <c r="Y1070" s="440"/>
      <c r="AA1070" s="450"/>
    </row>
    <row r="1071" spans="1:27" ht="17.25" customHeight="1">
      <c r="A1071" s="440"/>
      <c r="B1071" s="441"/>
      <c r="C1071" s="441"/>
      <c r="D1071" s="441"/>
      <c r="E1071" s="442"/>
      <c r="F1071" s="442"/>
      <c r="G1071" s="441"/>
      <c r="H1071" s="443"/>
      <c r="I1071" s="444"/>
      <c r="J1071" s="445"/>
      <c r="K1071" s="445"/>
      <c r="L1071" s="445"/>
      <c r="M1071" s="446"/>
      <c r="N1071" s="446"/>
      <c r="O1071" s="441"/>
      <c r="P1071" s="440"/>
      <c r="Q1071" s="447"/>
      <c r="R1071" s="448"/>
      <c r="S1071" s="440"/>
      <c r="U1071" s="450"/>
      <c r="V1071" s="440"/>
      <c r="X1071" s="450"/>
      <c r="Y1071" s="440"/>
      <c r="AA1071" s="450"/>
    </row>
    <row r="1072" spans="1:27" ht="17.25" customHeight="1">
      <c r="A1072" s="440"/>
      <c r="B1072" s="441"/>
      <c r="C1072" s="441"/>
      <c r="D1072" s="441"/>
      <c r="E1072" s="442"/>
      <c r="F1072" s="442"/>
      <c r="G1072" s="441"/>
      <c r="H1072" s="443"/>
      <c r="I1072" s="444"/>
      <c r="J1072" s="445"/>
      <c r="K1072" s="445"/>
      <c r="L1072" s="445"/>
      <c r="M1072" s="446"/>
      <c r="N1072" s="446"/>
      <c r="O1072" s="441"/>
      <c r="P1072" s="440"/>
      <c r="Q1072" s="447"/>
      <c r="R1072" s="448"/>
      <c r="S1072" s="440"/>
      <c r="U1072" s="450"/>
      <c r="V1072" s="440"/>
      <c r="X1072" s="450"/>
      <c r="Y1072" s="440"/>
      <c r="AA1072" s="450"/>
    </row>
    <row r="1073" spans="1:27" ht="17.25" customHeight="1">
      <c r="A1073" s="440"/>
      <c r="B1073" s="441"/>
      <c r="C1073" s="441"/>
      <c r="D1073" s="441"/>
      <c r="E1073" s="442"/>
      <c r="F1073" s="442"/>
      <c r="G1073" s="441"/>
      <c r="H1073" s="443"/>
      <c r="I1073" s="444"/>
      <c r="J1073" s="445"/>
      <c r="K1073" s="445"/>
      <c r="L1073" s="445"/>
      <c r="M1073" s="446"/>
      <c r="N1073" s="446"/>
      <c r="O1073" s="441"/>
      <c r="P1073" s="440"/>
      <c r="Q1073" s="447"/>
      <c r="R1073" s="448"/>
      <c r="S1073" s="440"/>
      <c r="U1073" s="450"/>
      <c r="V1073" s="440"/>
      <c r="X1073" s="450"/>
      <c r="Y1073" s="440"/>
      <c r="AA1073" s="450"/>
    </row>
    <row r="1074" spans="1:27" ht="17.25" customHeight="1">
      <c r="A1074" s="440"/>
      <c r="B1074" s="441"/>
      <c r="C1074" s="441"/>
      <c r="D1074" s="441"/>
      <c r="E1074" s="442"/>
      <c r="F1074" s="442"/>
      <c r="G1074" s="441"/>
      <c r="H1074" s="443"/>
      <c r="I1074" s="444"/>
      <c r="J1074" s="445"/>
      <c r="K1074" s="445"/>
      <c r="L1074" s="445"/>
      <c r="M1074" s="446"/>
      <c r="N1074" s="446"/>
      <c r="O1074" s="441"/>
      <c r="P1074" s="440"/>
      <c r="Q1074" s="447"/>
      <c r="R1074" s="448"/>
      <c r="S1074" s="440"/>
      <c r="U1074" s="450"/>
      <c r="V1074" s="440"/>
      <c r="X1074" s="450"/>
      <c r="Y1074" s="440"/>
      <c r="AA1074" s="450"/>
    </row>
    <row r="1075" spans="1:27" ht="17.25" customHeight="1">
      <c r="A1075" s="440"/>
      <c r="B1075" s="441"/>
      <c r="C1075" s="441"/>
      <c r="D1075" s="441"/>
      <c r="E1075" s="442"/>
      <c r="F1075" s="442"/>
      <c r="G1075" s="441"/>
      <c r="H1075" s="443"/>
      <c r="I1075" s="444"/>
      <c r="J1075" s="445"/>
      <c r="K1075" s="445"/>
      <c r="L1075" s="445"/>
      <c r="M1075" s="446"/>
      <c r="N1075" s="446"/>
      <c r="O1075" s="441"/>
      <c r="P1075" s="440"/>
      <c r="Q1075" s="447"/>
      <c r="R1075" s="448"/>
      <c r="S1075" s="440"/>
      <c r="U1075" s="450"/>
      <c r="V1075" s="440"/>
      <c r="X1075" s="450"/>
      <c r="Y1075" s="440"/>
      <c r="AA1075" s="450"/>
    </row>
    <row r="1076" spans="1:27" ht="17.25" customHeight="1">
      <c r="A1076" s="440"/>
      <c r="B1076" s="441"/>
      <c r="C1076" s="441"/>
      <c r="D1076" s="441"/>
      <c r="E1076" s="442"/>
      <c r="F1076" s="442"/>
      <c r="G1076" s="441"/>
      <c r="H1076" s="443"/>
      <c r="I1076" s="444"/>
      <c r="J1076" s="445"/>
      <c r="K1076" s="445"/>
      <c r="L1076" s="445"/>
      <c r="M1076" s="446"/>
      <c r="N1076" s="446"/>
      <c r="O1076" s="441"/>
      <c r="P1076" s="440"/>
      <c r="Q1076" s="447"/>
      <c r="R1076" s="448"/>
      <c r="S1076" s="440"/>
      <c r="U1076" s="450"/>
      <c r="V1076" s="440"/>
      <c r="X1076" s="450"/>
      <c r="Y1076" s="440"/>
      <c r="AA1076" s="450"/>
    </row>
    <row r="1077" spans="1:27" ht="17.25" customHeight="1">
      <c r="A1077" s="440"/>
      <c r="B1077" s="441"/>
      <c r="C1077" s="441"/>
      <c r="D1077" s="441"/>
      <c r="E1077" s="442"/>
      <c r="F1077" s="442"/>
      <c r="G1077" s="441"/>
      <c r="H1077" s="443"/>
      <c r="I1077" s="444"/>
      <c r="J1077" s="445"/>
      <c r="K1077" s="445"/>
      <c r="L1077" s="445"/>
      <c r="M1077" s="446"/>
      <c r="N1077" s="446"/>
      <c r="O1077" s="441"/>
      <c r="P1077" s="440"/>
      <c r="Q1077" s="447"/>
      <c r="R1077" s="448"/>
      <c r="S1077" s="440"/>
      <c r="U1077" s="450"/>
      <c r="V1077" s="440"/>
      <c r="X1077" s="450"/>
      <c r="Y1077" s="440"/>
      <c r="AA1077" s="450"/>
    </row>
    <row r="1078" spans="1:27" ht="17.25" customHeight="1">
      <c r="A1078" s="440"/>
      <c r="B1078" s="441"/>
      <c r="C1078" s="441"/>
      <c r="D1078" s="441"/>
      <c r="E1078" s="442"/>
      <c r="F1078" s="442"/>
      <c r="G1078" s="441"/>
      <c r="H1078" s="443"/>
      <c r="I1078" s="444"/>
      <c r="J1078" s="445"/>
      <c r="K1078" s="445"/>
      <c r="L1078" s="445"/>
      <c r="M1078" s="446"/>
      <c r="N1078" s="446"/>
      <c r="O1078" s="441"/>
      <c r="P1078" s="440"/>
      <c r="Q1078" s="447"/>
      <c r="R1078" s="448"/>
      <c r="S1078" s="440"/>
      <c r="U1078" s="450"/>
      <c r="V1078" s="440"/>
      <c r="X1078" s="450"/>
      <c r="Y1078" s="440"/>
      <c r="AA1078" s="450"/>
    </row>
    <row r="1079" spans="1:27" ht="17.25" customHeight="1">
      <c r="A1079" s="440"/>
      <c r="B1079" s="441"/>
      <c r="C1079" s="441"/>
      <c r="D1079" s="441"/>
      <c r="E1079" s="442"/>
      <c r="F1079" s="442"/>
      <c r="G1079" s="441"/>
      <c r="H1079" s="443"/>
      <c r="I1079" s="444"/>
      <c r="J1079" s="445"/>
      <c r="K1079" s="445"/>
      <c r="L1079" s="445"/>
      <c r="M1079" s="446"/>
      <c r="N1079" s="446"/>
      <c r="O1079" s="441"/>
      <c r="P1079" s="440"/>
      <c r="Q1079" s="447"/>
      <c r="R1079" s="448"/>
      <c r="S1079" s="440"/>
      <c r="U1079" s="450"/>
      <c r="V1079" s="440"/>
      <c r="X1079" s="450"/>
      <c r="Y1079" s="440"/>
      <c r="AA1079" s="450"/>
    </row>
    <row r="1080" spans="1:27" ht="17.25" customHeight="1">
      <c r="A1080" s="440"/>
      <c r="B1080" s="441"/>
      <c r="C1080" s="441"/>
      <c r="D1080" s="441"/>
      <c r="E1080" s="442"/>
      <c r="F1080" s="442"/>
      <c r="G1080" s="441"/>
      <c r="H1080" s="443"/>
      <c r="I1080" s="444"/>
      <c r="J1080" s="445"/>
      <c r="K1080" s="445"/>
      <c r="L1080" s="445"/>
      <c r="M1080" s="446"/>
      <c r="N1080" s="446"/>
      <c r="O1080" s="441"/>
      <c r="P1080" s="440"/>
      <c r="Q1080" s="447"/>
      <c r="R1080" s="448"/>
      <c r="S1080" s="440"/>
      <c r="U1080" s="450"/>
      <c r="V1080" s="440"/>
      <c r="X1080" s="450"/>
      <c r="Y1080" s="440"/>
      <c r="AA1080" s="450"/>
    </row>
    <row r="1081" spans="1:27" ht="17.25" customHeight="1">
      <c r="A1081" s="440"/>
      <c r="B1081" s="441"/>
      <c r="C1081" s="441"/>
      <c r="D1081" s="441"/>
      <c r="E1081" s="442"/>
      <c r="F1081" s="442"/>
      <c r="G1081" s="441"/>
      <c r="H1081" s="443"/>
      <c r="I1081" s="444"/>
      <c r="J1081" s="445"/>
      <c r="K1081" s="445"/>
      <c r="L1081" s="445"/>
      <c r="M1081" s="446"/>
      <c r="N1081" s="446"/>
      <c r="O1081" s="441"/>
      <c r="P1081" s="440"/>
      <c r="Q1081" s="447"/>
      <c r="R1081" s="448"/>
      <c r="S1081" s="440"/>
      <c r="U1081" s="450"/>
      <c r="V1081" s="440"/>
      <c r="X1081" s="450"/>
      <c r="Y1081" s="440"/>
      <c r="AA1081" s="450"/>
    </row>
    <row r="1082" spans="1:27" ht="17.25" customHeight="1">
      <c r="A1082" s="440"/>
      <c r="B1082" s="441"/>
      <c r="C1082" s="441"/>
      <c r="D1082" s="441"/>
      <c r="E1082" s="442"/>
      <c r="F1082" s="442"/>
      <c r="G1082" s="441"/>
      <c r="H1082" s="443"/>
      <c r="I1082" s="444"/>
      <c r="J1082" s="445"/>
      <c r="K1082" s="445"/>
      <c r="L1082" s="445"/>
      <c r="M1082" s="446"/>
      <c r="N1082" s="446"/>
      <c r="O1082" s="441"/>
      <c r="P1082" s="440"/>
      <c r="Q1082" s="447"/>
      <c r="R1082" s="448"/>
      <c r="S1082" s="440"/>
      <c r="U1082" s="450"/>
      <c r="V1082" s="440"/>
      <c r="X1082" s="450"/>
      <c r="Y1082" s="440"/>
      <c r="AA1082" s="450"/>
    </row>
    <row r="1083" spans="1:27" ht="17.25" customHeight="1">
      <c r="A1083" s="440"/>
      <c r="B1083" s="441"/>
      <c r="C1083" s="441"/>
      <c r="D1083" s="441"/>
      <c r="E1083" s="442"/>
      <c r="F1083" s="442"/>
      <c r="G1083" s="441"/>
      <c r="H1083" s="443"/>
      <c r="I1083" s="444"/>
      <c r="J1083" s="445"/>
      <c r="K1083" s="445"/>
      <c r="L1083" s="445"/>
      <c r="M1083" s="446"/>
      <c r="N1083" s="446"/>
      <c r="O1083" s="441"/>
      <c r="P1083" s="440"/>
      <c r="Q1083" s="447"/>
      <c r="R1083" s="448"/>
      <c r="S1083" s="440"/>
      <c r="U1083" s="450"/>
      <c r="V1083" s="440"/>
      <c r="X1083" s="450"/>
      <c r="Y1083" s="440"/>
      <c r="AA1083" s="450"/>
    </row>
    <row r="1084" spans="1:27" ht="17.25" customHeight="1">
      <c r="A1084" s="440"/>
      <c r="B1084" s="441"/>
      <c r="C1084" s="441"/>
      <c r="D1084" s="441"/>
      <c r="E1084" s="442"/>
      <c r="F1084" s="442"/>
      <c r="G1084" s="441"/>
      <c r="H1084" s="443"/>
      <c r="I1084" s="444"/>
      <c r="J1084" s="445"/>
      <c r="K1084" s="445"/>
      <c r="L1084" s="445"/>
      <c r="M1084" s="446"/>
      <c r="N1084" s="446"/>
      <c r="O1084" s="441"/>
      <c r="P1084" s="440"/>
      <c r="Q1084" s="447"/>
      <c r="R1084" s="448"/>
      <c r="S1084" s="440"/>
      <c r="U1084" s="450"/>
      <c r="V1084" s="440"/>
      <c r="X1084" s="450"/>
      <c r="Y1084" s="440"/>
      <c r="AA1084" s="450"/>
    </row>
    <row r="1085" spans="1:27" ht="17.25" customHeight="1">
      <c r="A1085" s="440"/>
      <c r="B1085" s="441"/>
      <c r="C1085" s="441"/>
      <c r="D1085" s="441"/>
      <c r="E1085" s="442"/>
      <c r="F1085" s="442"/>
      <c r="G1085" s="441"/>
      <c r="H1085" s="443"/>
      <c r="I1085" s="444"/>
      <c r="J1085" s="445"/>
      <c r="K1085" s="445"/>
      <c r="L1085" s="445"/>
      <c r="M1085" s="446"/>
      <c r="N1085" s="446"/>
      <c r="O1085" s="441"/>
      <c r="P1085" s="440"/>
      <c r="Q1085" s="447"/>
      <c r="R1085" s="448"/>
      <c r="S1085" s="440"/>
      <c r="U1085" s="450"/>
      <c r="V1085" s="440"/>
      <c r="X1085" s="450"/>
      <c r="Y1085" s="440"/>
      <c r="AA1085" s="450"/>
    </row>
    <row r="1086" spans="1:27" ht="17.25" customHeight="1">
      <c r="A1086" s="440"/>
      <c r="B1086" s="441"/>
      <c r="C1086" s="441"/>
      <c r="D1086" s="441"/>
      <c r="E1086" s="442"/>
      <c r="F1086" s="442"/>
      <c r="G1086" s="441"/>
      <c r="H1086" s="443"/>
      <c r="I1086" s="444"/>
      <c r="J1086" s="445"/>
      <c r="K1086" s="445"/>
      <c r="L1086" s="445"/>
      <c r="M1086" s="446"/>
      <c r="N1086" s="446"/>
      <c r="O1086" s="441"/>
      <c r="P1086" s="440"/>
      <c r="Q1086" s="447"/>
      <c r="R1086" s="448"/>
      <c r="S1086" s="440"/>
      <c r="U1086" s="450"/>
      <c r="V1086" s="440"/>
      <c r="X1086" s="450"/>
      <c r="Y1086" s="440"/>
      <c r="AA1086" s="450"/>
    </row>
    <row r="1087" spans="1:27" ht="17.25" customHeight="1">
      <c r="A1087" s="440"/>
      <c r="B1087" s="441"/>
      <c r="C1087" s="441"/>
      <c r="D1087" s="441"/>
      <c r="E1087" s="442"/>
      <c r="F1087" s="442"/>
      <c r="G1087" s="441"/>
      <c r="H1087" s="443"/>
      <c r="I1087" s="444"/>
      <c r="J1087" s="445"/>
      <c r="K1087" s="445"/>
      <c r="L1087" s="445"/>
      <c r="M1087" s="446"/>
      <c r="N1087" s="446"/>
      <c r="O1087" s="441"/>
      <c r="P1087" s="440"/>
      <c r="Q1087" s="447"/>
      <c r="R1087" s="448"/>
      <c r="S1087" s="440"/>
      <c r="U1087" s="450"/>
      <c r="V1087" s="440"/>
      <c r="X1087" s="450"/>
      <c r="Y1087" s="440"/>
      <c r="AA1087" s="450"/>
    </row>
    <row r="1088" spans="1:27" ht="17.25" customHeight="1">
      <c r="A1088" s="440"/>
      <c r="B1088" s="441"/>
      <c r="C1088" s="441"/>
      <c r="D1088" s="441"/>
      <c r="E1088" s="442"/>
      <c r="F1088" s="442"/>
      <c r="G1088" s="441"/>
      <c r="H1088" s="443"/>
      <c r="I1088" s="444"/>
      <c r="J1088" s="445"/>
      <c r="K1088" s="445"/>
      <c r="L1088" s="445"/>
      <c r="M1088" s="446"/>
      <c r="N1088" s="446"/>
      <c r="O1088" s="441"/>
      <c r="P1088" s="440"/>
      <c r="Q1088" s="447"/>
      <c r="R1088" s="448"/>
      <c r="S1088" s="440"/>
      <c r="U1088" s="450"/>
      <c r="V1088" s="440"/>
      <c r="X1088" s="450"/>
      <c r="Y1088" s="440"/>
      <c r="AA1088" s="450"/>
    </row>
    <row r="1089" spans="1:27" ht="17.25" customHeight="1">
      <c r="A1089" s="440"/>
      <c r="B1089" s="441"/>
      <c r="C1089" s="441"/>
      <c r="D1089" s="441"/>
      <c r="E1089" s="442"/>
      <c r="F1089" s="442"/>
      <c r="G1089" s="441"/>
      <c r="H1089" s="443"/>
      <c r="I1089" s="444"/>
      <c r="J1089" s="445"/>
      <c r="K1089" s="445"/>
      <c r="L1089" s="445"/>
      <c r="M1089" s="446"/>
      <c r="N1089" s="446"/>
      <c r="O1089" s="441"/>
      <c r="P1089" s="440"/>
      <c r="Q1089" s="447"/>
      <c r="R1089" s="448"/>
      <c r="S1089" s="440"/>
      <c r="U1089" s="450"/>
      <c r="V1089" s="440"/>
      <c r="X1089" s="450"/>
      <c r="Y1089" s="440"/>
      <c r="AA1089" s="450"/>
    </row>
    <row r="1090" spans="1:27" ht="17.25" customHeight="1">
      <c r="A1090" s="440"/>
      <c r="B1090" s="441"/>
      <c r="C1090" s="441"/>
      <c r="D1090" s="441"/>
      <c r="E1090" s="442"/>
      <c r="F1090" s="442"/>
      <c r="G1090" s="441"/>
      <c r="H1090" s="443"/>
      <c r="I1090" s="444"/>
      <c r="J1090" s="445"/>
      <c r="K1090" s="445"/>
      <c r="L1090" s="445"/>
      <c r="M1090" s="446"/>
      <c r="N1090" s="446"/>
      <c r="O1090" s="441"/>
      <c r="P1090" s="440"/>
      <c r="Q1090" s="447"/>
      <c r="R1090" s="448"/>
      <c r="S1090" s="440"/>
      <c r="U1090" s="450"/>
      <c r="V1090" s="440"/>
      <c r="X1090" s="450"/>
      <c r="Y1090" s="440"/>
      <c r="AA1090" s="450"/>
    </row>
    <row r="1091" spans="1:27" ht="17.25" customHeight="1">
      <c r="A1091" s="440"/>
      <c r="B1091" s="441"/>
      <c r="C1091" s="441"/>
      <c r="D1091" s="441"/>
      <c r="E1091" s="442"/>
      <c r="F1091" s="442"/>
      <c r="G1091" s="441"/>
      <c r="H1091" s="443"/>
      <c r="I1091" s="444"/>
      <c r="J1091" s="445"/>
      <c r="K1091" s="445"/>
      <c r="L1091" s="445"/>
      <c r="M1091" s="446"/>
      <c r="N1091" s="446"/>
      <c r="O1091" s="441"/>
      <c r="P1091" s="440"/>
      <c r="Q1091" s="447"/>
      <c r="R1091" s="448"/>
      <c r="S1091" s="440"/>
      <c r="U1091" s="450"/>
      <c r="V1091" s="440"/>
      <c r="X1091" s="450"/>
      <c r="Y1091" s="440"/>
      <c r="AA1091" s="450"/>
    </row>
    <row r="1092" spans="1:27" ht="17.25" customHeight="1">
      <c r="A1092" s="440"/>
      <c r="B1092" s="441"/>
      <c r="C1092" s="441"/>
      <c r="D1092" s="441"/>
      <c r="E1092" s="442"/>
      <c r="F1092" s="442"/>
      <c r="G1092" s="441"/>
      <c r="H1092" s="443"/>
      <c r="I1092" s="444"/>
      <c r="J1092" s="445"/>
      <c r="K1092" s="445"/>
      <c r="L1092" s="445"/>
      <c r="M1092" s="446"/>
      <c r="N1092" s="446"/>
      <c r="O1092" s="441"/>
      <c r="P1092" s="440"/>
      <c r="Q1092" s="447"/>
      <c r="R1092" s="448"/>
      <c r="S1092" s="440"/>
      <c r="U1092" s="450"/>
      <c r="V1092" s="440"/>
      <c r="X1092" s="450"/>
      <c r="Y1092" s="440"/>
      <c r="AA1092" s="450"/>
    </row>
    <row r="1093" spans="1:27" ht="17.25" customHeight="1">
      <c r="A1093" s="440"/>
      <c r="B1093" s="441"/>
      <c r="C1093" s="441"/>
      <c r="D1093" s="441"/>
      <c r="E1093" s="442"/>
      <c r="F1093" s="442"/>
      <c r="G1093" s="441"/>
      <c r="H1093" s="443"/>
      <c r="I1093" s="444"/>
      <c r="J1093" s="445"/>
      <c r="K1093" s="445"/>
      <c r="L1093" s="445"/>
      <c r="M1093" s="446"/>
      <c r="N1093" s="446"/>
      <c r="O1093" s="441"/>
      <c r="P1093" s="440"/>
      <c r="Q1093" s="447"/>
      <c r="R1093" s="448"/>
      <c r="S1093" s="440"/>
      <c r="U1093" s="450"/>
      <c r="V1093" s="440"/>
      <c r="X1093" s="450"/>
      <c r="Y1093" s="440"/>
      <c r="AA1093" s="450"/>
    </row>
    <row r="1094" spans="1:27" ht="17.25" customHeight="1">
      <c r="A1094" s="440"/>
      <c r="B1094" s="441"/>
      <c r="C1094" s="441"/>
      <c r="D1094" s="441"/>
      <c r="E1094" s="442"/>
      <c r="F1094" s="442"/>
      <c r="G1094" s="441"/>
      <c r="H1094" s="443"/>
      <c r="I1094" s="444"/>
      <c r="J1094" s="445"/>
      <c r="K1094" s="445"/>
      <c r="L1094" s="445"/>
      <c r="M1094" s="446"/>
      <c r="N1094" s="446"/>
      <c r="O1094" s="441"/>
      <c r="P1094" s="440"/>
      <c r="Q1094" s="447"/>
      <c r="R1094" s="448"/>
      <c r="S1094" s="440"/>
      <c r="U1094" s="450"/>
      <c r="V1094" s="440"/>
      <c r="X1094" s="450"/>
      <c r="Y1094" s="440"/>
      <c r="AA1094" s="450"/>
    </row>
    <row r="1095" spans="1:27" ht="17.25" customHeight="1">
      <c r="A1095" s="440"/>
      <c r="B1095" s="441"/>
      <c r="C1095" s="441"/>
      <c r="D1095" s="441"/>
      <c r="E1095" s="442"/>
      <c r="F1095" s="442"/>
      <c r="G1095" s="441"/>
      <c r="H1095" s="443"/>
      <c r="I1095" s="444"/>
      <c r="J1095" s="445"/>
      <c r="K1095" s="445"/>
      <c r="L1095" s="445"/>
      <c r="M1095" s="446"/>
      <c r="N1095" s="446"/>
      <c r="O1095" s="441"/>
      <c r="P1095" s="440"/>
      <c r="Q1095" s="447"/>
      <c r="R1095" s="448"/>
      <c r="S1095" s="440"/>
      <c r="U1095" s="450"/>
      <c r="V1095" s="440"/>
      <c r="X1095" s="450"/>
      <c r="Y1095" s="440"/>
      <c r="AA1095" s="450"/>
    </row>
    <row r="1096" spans="1:27" ht="17.25" customHeight="1">
      <c r="A1096" s="440"/>
      <c r="B1096" s="441"/>
      <c r="C1096" s="441"/>
      <c r="D1096" s="441"/>
      <c r="E1096" s="442"/>
      <c r="F1096" s="442"/>
      <c r="G1096" s="441"/>
      <c r="H1096" s="443"/>
      <c r="I1096" s="444"/>
      <c r="J1096" s="445"/>
      <c r="K1096" s="445"/>
      <c r="L1096" s="445"/>
      <c r="M1096" s="446"/>
      <c r="N1096" s="446"/>
      <c r="O1096" s="441"/>
      <c r="P1096" s="440"/>
      <c r="Q1096" s="447"/>
      <c r="R1096" s="448"/>
      <c r="S1096" s="440"/>
      <c r="U1096" s="450"/>
      <c r="V1096" s="440"/>
      <c r="X1096" s="450"/>
      <c r="Y1096" s="440"/>
      <c r="AA1096" s="450"/>
    </row>
    <row r="1097" spans="1:27" ht="17.25" customHeight="1">
      <c r="A1097" s="440"/>
      <c r="B1097" s="441"/>
      <c r="C1097" s="441"/>
      <c r="D1097" s="441"/>
      <c r="E1097" s="442"/>
      <c r="F1097" s="442"/>
      <c r="G1097" s="441"/>
      <c r="H1097" s="443"/>
      <c r="I1097" s="444"/>
      <c r="J1097" s="445"/>
      <c r="K1097" s="445"/>
      <c r="L1097" s="445"/>
      <c r="M1097" s="446"/>
      <c r="N1097" s="446"/>
      <c r="O1097" s="441"/>
      <c r="P1097" s="440"/>
      <c r="Q1097" s="447"/>
      <c r="R1097" s="448"/>
      <c r="S1097" s="440"/>
      <c r="U1097" s="450"/>
      <c r="V1097" s="440"/>
      <c r="X1097" s="450"/>
      <c r="Y1097" s="440"/>
      <c r="AA1097" s="450"/>
    </row>
    <row r="1098" spans="1:27" ht="17.25" customHeight="1">
      <c r="A1098" s="440"/>
      <c r="B1098" s="441"/>
      <c r="C1098" s="441"/>
      <c r="D1098" s="441"/>
      <c r="E1098" s="442"/>
      <c r="F1098" s="442"/>
      <c r="G1098" s="441"/>
      <c r="H1098" s="443"/>
      <c r="I1098" s="444"/>
      <c r="J1098" s="445"/>
      <c r="K1098" s="445"/>
      <c r="L1098" s="445"/>
      <c r="M1098" s="446"/>
      <c r="N1098" s="446"/>
      <c r="O1098" s="441"/>
      <c r="P1098" s="440"/>
      <c r="Q1098" s="447"/>
      <c r="R1098" s="448"/>
      <c r="S1098" s="440"/>
      <c r="U1098" s="450"/>
      <c r="V1098" s="440"/>
      <c r="X1098" s="450"/>
      <c r="Y1098" s="440"/>
      <c r="AA1098" s="450"/>
    </row>
    <row r="1099" spans="1:27" ht="17.25" customHeight="1">
      <c r="A1099" s="440"/>
      <c r="B1099" s="441"/>
      <c r="C1099" s="441"/>
      <c r="D1099" s="441"/>
      <c r="E1099" s="442"/>
      <c r="F1099" s="442"/>
      <c r="G1099" s="441"/>
      <c r="H1099" s="443"/>
      <c r="I1099" s="444"/>
      <c r="J1099" s="445"/>
      <c r="K1099" s="445"/>
      <c r="L1099" s="445"/>
      <c r="M1099" s="446"/>
      <c r="N1099" s="446"/>
      <c r="O1099" s="441"/>
      <c r="P1099" s="440"/>
      <c r="Q1099" s="447"/>
      <c r="R1099" s="448"/>
      <c r="S1099" s="440"/>
      <c r="U1099" s="450"/>
      <c r="V1099" s="440"/>
      <c r="X1099" s="450"/>
      <c r="Y1099" s="440"/>
      <c r="AA1099" s="450"/>
    </row>
    <row r="1100" spans="1:27" ht="17.25" customHeight="1">
      <c r="A1100" s="440"/>
      <c r="B1100" s="441"/>
      <c r="C1100" s="441"/>
      <c r="D1100" s="441"/>
      <c r="E1100" s="442"/>
      <c r="F1100" s="442"/>
      <c r="G1100" s="441"/>
      <c r="H1100" s="443"/>
      <c r="I1100" s="444"/>
      <c r="J1100" s="445"/>
      <c r="K1100" s="445"/>
      <c r="L1100" s="445"/>
      <c r="M1100" s="446"/>
      <c r="N1100" s="446"/>
      <c r="O1100" s="441"/>
      <c r="P1100" s="440"/>
      <c r="Q1100" s="447"/>
      <c r="R1100" s="448"/>
      <c r="S1100" s="440"/>
      <c r="U1100" s="450"/>
      <c r="V1100" s="440"/>
      <c r="X1100" s="450"/>
      <c r="Y1100" s="440"/>
      <c r="AA1100" s="450"/>
    </row>
    <row r="1101" spans="1:27" ht="17.25" customHeight="1">
      <c r="A1101" s="440"/>
      <c r="B1101" s="441"/>
      <c r="C1101" s="441"/>
      <c r="D1101" s="441"/>
      <c r="E1101" s="442"/>
      <c r="F1101" s="442"/>
      <c r="G1101" s="441"/>
      <c r="H1101" s="443"/>
      <c r="I1101" s="444"/>
      <c r="J1101" s="445"/>
      <c r="K1101" s="445"/>
      <c r="L1101" s="445"/>
      <c r="M1101" s="446"/>
      <c r="N1101" s="446"/>
      <c r="O1101" s="441"/>
      <c r="P1101" s="440"/>
      <c r="Q1101" s="447"/>
      <c r="R1101" s="448"/>
      <c r="S1101" s="440"/>
      <c r="U1101" s="450"/>
      <c r="V1101" s="440"/>
      <c r="X1101" s="450"/>
      <c r="Y1101" s="440"/>
      <c r="AA1101" s="450"/>
    </row>
    <row r="1102" spans="1:27" ht="17.25" customHeight="1">
      <c r="A1102" s="440"/>
      <c r="B1102" s="441"/>
      <c r="C1102" s="441"/>
      <c r="D1102" s="441"/>
      <c r="E1102" s="442"/>
      <c r="F1102" s="442"/>
      <c r="G1102" s="441"/>
      <c r="H1102" s="443"/>
      <c r="I1102" s="444"/>
      <c r="J1102" s="445"/>
      <c r="K1102" s="445"/>
      <c r="L1102" s="445"/>
      <c r="M1102" s="446"/>
      <c r="N1102" s="446"/>
      <c r="O1102" s="441"/>
      <c r="P1102" s="440"/>
      <c r="Q1102" s="447"/>
      <c r="R1102" s="448"/>
      <c r="S1102" s="440"/>
      <c r="U1102" s="450"/>
      <c r="V1102" s="440"/>
      <c r="X1102" s="450"/>
      <c r="Y1102" s="440"/>
      <c r="AA1102" s="450"/>
    </row>
    <row r="1103" spans="1:27" ht="17.25" customHeight="1">
      <c r="A1103" s="440"/>
      <c r="B1103" s="441"/>
      <c r="C1103" s="441"/>
      <c r="D1103" s="441"/>
      <c r="E1103" s="442"/>
      <c r="F1103" s="442"/>
      <c r="G1103" s="441"/>
      <c r="H1103" s="443"/>
      <c r="I1103" s="444"/>
      <c r="J1103" s="445"/>
      <c r="K1103" s="445"/>
      <c r="L1103" s="445"/>
      <c r="M1103" s="446"/>
      <c r="N1103" s="446"/>
      <c r="O1103" s="441"/>
      <c r="P1103" s="440"/>
      <c r="Q1103" s="447"/>
      <c r="R1103" s="448"/>
      <c r="S1103" s="440"/>
      <c r="U1103" s="450"/>
      <c r="V1103" s="440"/>
      <c r="X1103" s="450"/>
      <c r="Y1103" s="440"/>
      <c r="AA1103" s="450"/>
    </row>
    <row r="1104" spans="1:27" ht="17.25" customHeight="1">
      <c r="A1104" s="440"/>
      <c r="B1104" s="441"/>
      <c r="C1104" s="441"/>
      <c r="D1104" s="441"/>
      <c r="E1104" s="442"/>
      <c r="F1104" s="442"/>
      <c r="G1104" s="441"/>
      <c r="H1104" s="443"/>
      <c r="I1104" s="444"/>
      <c r="J1104" s="445"/>
      <c r="K1104" s="445"/>
      <c r="L1104" s="445"/>
      <c r="M1104" s="446"/>
      <c r="N1104" s="446"/>
      <c r="O1104" s="441"/>
      <c r="P1104" s="440"/>
      <c r="Q1104" s="447"/>
      <c r="R1104" s="448"/>
      <c r="S1104" s="440"/>
      <c r="U1104" s="450"/>
      <c r="V1104" s="440"/>
      <c r="X1104" s="450"/>
      <c r="Y1104" s="440"/>
      <c r="AA1104" s="450"/>
    </row>
    <row r="1105" spans="1:27" ht="17.25" customHeight="1">
      <c r="A1105" s="440"/>
      <c r="B1105" s="441"/>
      <c r="C1105" s="441"/>
      <c r="D1105" s="441"/>
      <c r="E1105" s="442"/>
      <c r="F1105" s="442"/>
      <c r="G1105" s="441"/>
      <c r="H1105" s="443"/>
      <c r="I1105" s="444"/>
      <c r="J1105" s="445"/>
      <c r="K1105" s="445"/>
      <c r="L1105" s="445"/>
      <c r="M1105" s="446"/>
      <c r="N1105" s="446"/>
      <c r="O1105" s="441"/>
      <c r="P1105" s="440"/>
      <c r="Q1105" s="447"/>
      <c r="R1105" s="448"/>
      <c r="S1105" s="440"/>
      <c r="U1105" s="450"/>
      <c r="V1105" s="440"/>
      <c r="X1105" s="450"/>
      <c r="Y1105" s="440"/>
      <c r="AA1105" s="450"/>
    </row>
    <row r="1106" spans="1:27" ht="17.25" customHeight="1">
      <c r="A1106" s="440"/>
      <c r="B1106" s="441"/>
      <c r="C1106" s="441"/>
      <c r="D1106" s="441"/>
      <c r="E1106" s="442"/>
      <c r="F1106" s="442"/>
      <c r="G1106" s="441"/>
      <c r="H1106" s="443"/>
      <c r="I1106" s="444"/>
      <c r="J1106" s="445"/>
      <c r="K1106" s="445"/>
      <c r="L1106" s="445"/>
      <c r="M1106" s="446"/>
      <c r="N1106" s="446"/>
      <c r="O1106" s="441"/>
      <c r="P1106" s="440"/>
      <c r="Q1106" s="447"/>
      <c r="R1106" s="448"/>
      <c r="S1106" s="440"/>
      <c r="U1106" s="450"/>
      <c r="V1106" s="440"/>
      <c r="X1106" s="450"/>
      <c r="Y1106" s="440"/>
      <c r="AA1106" s="450"/>
    </row>
    <row r="1107" spans="1:27" ht="17.25" customHeight="1">
      <c r="A1107" s="440"/>
      <c r="B1107" s="441"/>
      <c r="C1107" s="441"/>
      <c r="D1107" s="441"/>
      <c r="E1107" s="442"/>
      <c r="F1107" s="442"/>
      <c r="G1107" s="441"/>
      <c r="H1107" s="443"/>
      <c r="I1107" s="444"/>
      <c r="J1107" s="445"/>
      <c r="K1107" s="445"/>
      <c r="L1107" s="445"/>
      <c r="M1107" s="446"/>
      <c r="N1107" s="446"/>
      <c r="O1107" s="441"/>
      <c r="P1107" s="440"/>
      <c r="Q1107" s="447"/>
      <c r="R1107" s="448"/>
      <c r="S1107" s="440"/>
      <c r="U1107" s="450"/>
      <c r="V1107" s="440"/>
      <c r="X1107" s="450"/>
      <c r="Y1107" s="440"/>
      <c r="AA1107" s="450"/>
    </row>
    <row r="1108" spans="1:27" ht="17.25" customHeight="1">
      <c r="A1108" s="440"/>
      <c r="B1108" s="441"/>
      <c r="C1108" s="441"/>
      <c r="D1108" s="441"/>
      <c r="E1108" s="442"/>
      <c r="F1108" s="442"/>
      <c r="G1108" s="441"/>
      <c r="H1108" s="443"/>
      <c r="I1108" s="444"/>
      <c r="J1108" s="445"/>
      <c r="K1108" s="445"/>
      <c r="L1108" s="445"/>
      <c r="M1108" s="446"/>
      <c r="N1108" s="446"/>
      <c r="O1108" s="441"/>
      <c r="P1108" s="440"/>
      <c r="Q1108" s="447"/>
      <c r="R1108" s="448"/>
      <c r="S1108" s="440"/>
      <c r="U1108" s="450"/>
      <c r="V1108" s="440"/>
      <c r="X1108" s="450"/>
      <c r="Y1108" s="440"/>
      <c r="AA1108" s="450"/>
    </row>
    <row r="1109" spans="1:27" ht="17.25" customHeight="1">
      <c r="A1109" s="440"/>
      <c r="B1109" s="441"/>
      <c r="C1109" s="441"/>
      <c r="D1109" s="441"/>
      <c r="E1109" s="442"/>
      <c r="F1109" s="442"/>
      <c r="G1109" s="441"/>
      <c r="H1109" s="443"/>
      <c r="I1109" s="444"/>
      <c r="J1109" s="445"/>
      <c r="K1109" s="445"/>
      <c r="L1109" s="445"/>
      <c r="M1109" s="446"/>
      <c r="N1109" s="446"/>
      <c r="O1109" s="441"/>
      <c r="P1109" s="440"/>
      <c r="Q1109" s="447"/>
      <c r="R1109" s="448"/>
      <c r="S1109" s="440"/>
      <c r="U1109" s="450"/>
      <c r="V1109" s="440"/>
      <c r="X1109" s="450"/>
      <c r="Y1109" s="440"/>
      <c r="AA1109" s="450"/>
    </row>
    <row r="1110" spans="1:27" ht="17.25" customHeight="1">
      <c r="A1110" s="440"/>
      <c r="B1110" s="441"/>
      <c r="C1110" s="441"/>
      <c r="D1110" s="441"/>
      <c r="E1110" s="442"/>
      <c r="F1110" s="442"/>
      <c r="G1110" s="441"/>
      <c r="H1110" s="443"/>
      <c r="I1110" s="444"/>
      <c r="J1110" s="445"/>
      <c r="K1110" s="445"/>
      <c r="L1110" s="445"/>
      <c r="M1110" s="446"/>
      <c r="N1110" s="446"/>
      <c r="O1110" s="441"/>
      <c r="P1110" s="440"/>
      <c r="Q1110" s="447"/>
      <c r="R1110" s="448"/>
      <c r="S1110" s="440"/>
      <c r="U1110" s="450"/>
      <c r="V1110" s="440"/>
      <c r="X1110" s="450"/>
      <c r="Y1110" s="440"/>
      <c r="AA1110" s="450"/>
    </row>
    <row r="1111" spans="1:27" ht="17.25" customHeight="1">
      <c r="A1111" s="440"/>
      <c r="B1111" s="441"/>
      <c r="C1111" s="441"/>
      <c r="D1111" s="441"/>
      <c r="E1111" s="442"/>
      <c r="F1111" s="442"/>
      <c r="G1111" s="441"/>
      <c r="H1111" s="443"/>
      <c r="I1111" s="444"/>
      <c r="J1111" s="445"/>
      <c r="K1111" s="445"/>
      <c r="L1111" s="445"/>
      <c r="M1111" s="446"/>
      <c r="N1111" s="446"/>
      <c r="O1111" s="441"/>
      <c r="P1111" s="440"/>
      <c r="Q1111" s="447"/>
      <c r="R1111" s="448"/>
      <c r="S1111" s="440"/>
      <c r="U1111" s="450"/>
      <c r="V1111" s="440"/>
      <c r="X1111" s="450"/>
      <c r="Y1111" s="440"/>
      <c r="AA1111" s="450"/>
    </row>
    <row r="1112" spans="1:27" ht="17.25" customHeight="1">
      <c r="A1112" s="440"/>
      <c r="B1112" s="441"/>
      <c r="C1112" s="441"/>
      <c r="D1112" s="441"/>
      <c r="E1112" s="442"/>
      <c r="F1112" s="442"/>
      <c r="G1112" s="441"/>
      <c r="H1112" s="443"/>
      <c r="I1112" s="444"/>
      <c r="J1112" s="445"/>
      <c r="K1112" s="445"/>
      <c r="L1112" s="445"/>
      <c r="M1112" s="446"/>
      <c r="N1112" s="446"/>
      <c r="O1112" s="441"/>
      <c r="P1112" s="440"/>
      <c r="Q1112" s="447"/>
      <c r="R1112" s="448"/>
      <c r="S1112" s="440"/>
      <c r="U1112" s="450"/>
      <c r="V1112" s="440"/>
      <c r="X1112" s="450"/>
      <c r="Y1112" s="440"/>
      <c r="AA1112" s="450"/>
    </row>
    <row r="1113" spans="1:27" ht="17.25" customHeight="1">
      <c r="A1113" s="440"/>
      <c r="B1113" s="441"/>
      <c r="C1113" s="441"/>
      <c r="D1113" s="441"/>
      <c r="E1113" s="442"/>
      <c r="F1113" s="442"/>
      <c r="G1113" s="441"/>
      <c r="H1113" s="443"/>
      <c r="I1113" s="444"/>
      <c r="J1113" s="445"/>
      <c r="K1113" s="445"/>
      <c r="L1113" s="445"/>
      <c r="M1113" s="446"/>
      <c r="N1113" s="446"/>
      <c r="O1113" s="441"/>
      <c r="P1113" s="440"/>
      <c r="Q1113" s="447"/>
      <c r="R1113" s="448"/>
      <c r="S1113" s="440"/>
      <c r="U1113" s="450"/>
      <c r="V1113" s="440"/>
      <c r="X1113" s="450"/>
      <c r="Y1113" s="440"/>
      <c r="AA1113" s="450"/>
    </row>
    <row r="1114" spans="1:27" ht="17.25" customHeight="1">
      <c r="A1114" s="440"/>
      <c r="B1114" s="441"/>
      <c r="C1114" s="441"/>
      <c r="D1114" s="441"/>
      <c r="E1114" s="442"/>
      <c r="F1114" s="442"/>
      <c r="G1114" s="441"/>
      <c r="H1114" s="443"/>
      <c r="I1114" s="444"/>
      <c r="J1114" s="445"/>
      <c r="K1114" s="445"/>
      <c r="L1114" s="445"/>
      <c r="M1114" s="446"/>
      <c r="N1114" s="446"/>
      <c r="O1114" s="441"/>
      <c r="P1114" s="440"/>
      <c r="Q1114" s="447"/>
      <c r="R1114" s="448"/>
      <c r="S1114" s="440"/>
      <c r="U1114" s="450"/>
      <c r="V1114" s="440"/>
      <c r="X1114" s="450"/>
      <c r="Y1114" s="440"/>
      <c r="AA1114" s="450"/>
    </row>
    <row r="1115" spans="1:27" ht="17.25" customHeight="1">
      <c r="A1115" s="440"/>
      <c r="B1115" s="441"/>
      <c r="C1115" s="441"/>
      <c r="D1115" s="441"/>
      <c r="E1115" s="442"/>
      <c r="F1115" s="442"/>
      <c r="G1115" s="441"/>
      <c r="H1115" s="443"/>
      <c r="I1115" s="444"/>
      <c r="J1115" s="445"/>
      <c r="K1115" s="445"/>
      <c r="L1115" s="445"/>
      <c r="M1115" s="446"/>
      <c r="N1115" s="446"/>
      <c r="O1115" s="441"/>
      <c r="P1115" s="440"/>
      <c r="Q1115" s="447"/>
      <c r="R1115" s="448"/>
      <c r="S1115" s="440"/>
      <c r="U1115" s="450"/>
      <c r="V1115" s="440"/>
      <c r="X1115" s="450"/>
      <c r="Y1115" s="440"/>
      <c r="AA1115" s="450"/>
    </row>
    <row r="1116" spans="1:27" ht="17.25" customHeight="1">
      <c r="A1116" s="440"/>
      <c r="B1116" s="441"/>
      <c r="C1116" s="441"/>
      <c r="D1116" s="441"/>
      <c r="E1116" s="442"/>
      <c r="F1116" s="442"/>
      <c r="G1116" s="441"/>
      <c r="H1116" s="443"/>
      <c r="I1116" s="444"/>
      <c r="J1116" s="445"/>
      <c r="K1116" s="445"/>
      <c r="L1116" s="445"/>
      <c r="M1116" s="446"/>
      <c r="N1116" s="446"/>
      <c r="O1116" s="441"/>
      <c r="P1116" s="440"/>
      <c r="Q1116" s="447"/>
      <c r="R1116" s="448"/>
      <c r="S1116" s="440"/>
      <c r="U1116" s="450"/>
      <c r="V1116" s="440"/>
      <c r="X1116" s="450"/>
      <c r="Y1116" s="440"/>
      <c r="AA1116" s="450"/>
    </row>
    <row r="1117" spans="1:27" ht="17.25" customHeight="1">
      <c r="A1117" s="440"/>
      <c r="B1117" s="441"/>
      <c r="C1117" s="441"/>
      <c r="D1117" s="441"/>
      <c r="E1117" s="442"/>
      <c r="F1117" s="442"/>
      <c r="G1117" s="441"/>
      <c r="H1117" s="443"/>
      <c r="I1117" s="444"/>
      <c r="J1117" s="445"/>
      <c r="K1117" s="445"/>
      <c r="L1117" s="445"/>
      <c r="M1117" s="446"/>
      <c r="N1117" s="446"/>
      <c r="O1117" s="441"/>
      <c r="P1117" s="440"/>
      <c r="Q1117" s="447"/>
      <c r="R1117" s="448"/>
      <c r="S1117" s="440"/>
      <c r="U1117" s="450"/>
      <c r="V1117" s="440"/>
      <c r="X1117" s="450"/>
      <c r="Y1117" s="440"/>
      <c r="AA1117" s="450"/>
    </row>
    <row r="1118" spans="1:27" ht="17.25" customHeight="1">
      <c r="A1118" s="440"/>
      <c r="B1118" s="441"/>
      <c r="C1118" s="441"/>
      <c r="D1118" s="441"/>
      <c r="E1118" s="442"/>
      <c r="F1118" s="442"/>
      <c r="G1118" s="441"/>
      <c r="H1118" s="443"/>
      <c r="I1118" s="444"/>
      <c r="J1118" s="445"/>
      <c r="K1118" s="445"/>
      <c r="L1118" s="445"/>
      <c r="M1118" s="446"/>
      <c r="N1118" s="446"/>
      <c r="O1118" s="441"/>
      <c r="P1118" s="440"/>
      <c r="Q1118" s="447"/>
      <c r="R1118" s="448"/>
      <c r="S1118" s="440"/>
      <c r="U1118" s="450"/>
      <c r="V1118" s="440"/>
      <c r="X1118" s="450"/>
      <c r="Y1118" s="440"/>
      <c r="AA1118" s="450"/>
    </row>
    <row r="1119" spans="1:27" ht="17.25" customHeight="1">
      <c r="A1119" s="440"/>
      <c r="B1119" s="441"/>
      <c r="C1119" s="441"/>
      <c r="D1119" s="441"/>
      <c r="E1119" s="442"/>
      <c r="F1119" s="442"/>
      <c r="G1119" s="441"/>
      <c r="H1119" s="443"/>
      <c r="I1119" s="444"/>
      <c r="J1119" s="445"/>
      <c r="K1119" s="445"/>
      <c r="L1119" s="445"/>
      <c r="M1119" s="446"/>
      <c r="N1119" s="446"/>
      <c r="O1119" s="441"/>
      <c r="P1119" s="440"/>
      <c r="Q1119" s="447"/>
      <c r="R1119" s="448"/>
      <c r="S1119" s="440"/>
      <c r="U1119" s="450"/>
      <c r="V1119" s="440"/>
      <c r="X1119" s="450"/>
      <c r="Y1119" s="440"/>
      <c r="AA1119" s="450"/>
    </row>
    <row r="1120" spans="1:27" ht="17.25" customHeight="1">
      <c r="A1120" s="440"/>
      <c r="B1120" s="441"/>
      <c r="C1120" s="441"/>
      <c r="D1120" s="441"/>
      <c r="E1120" s="442"/>
      <c r="F1120" s="442"/>
      <c r="G1120" s="441"/>
      <c r="H1120" s="443"/>
      <c r="I1120" s="444"/>
      <c r="J1120" s="445"/>
      <c r="K1120" s="445"/>
      <c r="L1120" s="445"/>
      <c r="M1120" s="446"/>
      <c r="N1120" s="446"/>
      <c r="O1120" s="441"/>
      <c r="P1120" s="440"/>
      <c r="Q1120" s="447"/>
      <c r="R1120" s="448"/>
      <c r="S1120" s="440"/>
      <c r="U1120" s="450"/>
      <c r="V1120" s="440"/>
      <c r="X1120" s="450"/>
      <c r="Y1120" s="440"/>
      <c r="AA1120" s="450"/>
    </row>
    <row r="1121" spans="1:27" ht="17.25" customHeight="1">
      <c r="A1121" s="440"/>
      <c r="B1121" s="441"/>
      <c r="C1121" s="441"/>
      <c r="D1121" s="441"/>
      <c r="E1121" s="442"/>
      <c r="F1121" s="442"/>
      <c r="G1121" s="441"/>
      <c r="H1121" s="443"/>
      <c r="I1121" s="444"/>
      <c r="J1121" s="445"/>
      <c r="K1121" s="445"/>
      <c r="L1121" s="445"/>
      <c r="M1121" s="446"/>
      <c r="N1121" s="446"/>
      <c r="O1121" s="441"/>
      <c r="P1121" s="440"/>
      <c r="Q1121" s="447"/>
      <c r="R1121" s="448"/>
      <c r="S1121" s="440"/>
      <c r="U1121" s="450"/>
      <c r="V1121" s="440"/>
      <c r="X1121" s="450"/>
      <c r="Y1121" s="440"/>
      <c r="AA1121" s="450"/>
    </row>
    <row r="1122" spans="1:27" ht="17.25" customHeight="1">
      <c r="A1122" s="440"/>
      <c r="B1122" s="441"/>
      <c r="C1122" s="441"/>
      <c r="D1122" s="441"/>
      <c r="E1122" s="442"/>
      <c r="F1122" s="442"/>
      <c r="G1122" s="441"/>
      <c r="H1122" s="443"/>
      <c r="I1122" s="444"/>
      <c r="J1122" s="445"/>
      <c r="K1122" s="445"/>
      <c r="L1122" s="445"/>
      <c r="M1122" s="446"/>
      <c r="N1122" s="446"/>
      <c r="O1122" s="441"/>
      <c r="P1122" s="440"/>
      <c r="Q1122" s="447"/>
      <c r="R1122" s="448"/>
      <c r="S1122" s="440"/>
      <c r="U1122" s="450"/>
      <c r="V1122" s="440"/>
      <c r="X1122" s="450"/>
      <c r="Y1122" s="440"/>
      <c r="AA1122" s="450"/>
    </row>
    <row r="1123" spans="1:27" ht="17.25" customHeight="1">
      <c r="A1123" s="440"/>
      <c r="B1123" s="441"/>
      <c r="C1123" s="441"/>
      <c r="D1123" s="441"/>
      <c r="E1123" s="442"/>
      <c r="F1123" s="442"/>
      <c r="G1123" s="441"/>
      <c r="H1123" s="443"/>
      <c r="I1123" s="444"/>
      <c r="J1123" s="445"/>
      <c r="K1123" s="445"/>
      <c r="L1123" s="445"/>
      <c r="M1123" s="446"/>
      <c r="N1123" s="446"/>
      <c r="O1123" s="441"/>
      <c r="P1123" s="440"/>
      <c r="Q1123" s="447"/>
      <c r="R1123" s="448"/>
      <c r="S1123" s="440"/>
      <c r="U1123" s="450"/>
      <c r="V1123" s="440"/>
      <c r="X1123" s="450"/>
      <c r="Y1123" s="440"/>
      <c r="AA1123" s="450"/>
    </row>
    <row r="1124" spans="1:27" ht="17.25" customHeight="1">
      <c r="A1124" s="440"/>
      <c r="B1124" s="441"/>
      <c r="C1124" s="441"/>
      <c r="D1124" s="441"/>
      <c r="E1124" s="442"/>
      <c r="F1124" s="442"/>
      <c r="G1124" s="441"/>
      <c r="H1124" s="443"/>
      <c r="I1124" s="444"/>
      <c r="J1124" s="445"/>
      <c r="K1124" s="445"/>
      <c r="L1124" s="445"/>
      <c r="M1124" s="446"/>
      <c r="N1124" s="446"/>
      <c r="O1124" s="441"/>
      <c r="P1124" s="440"/>
      <c r="Q1124" s="447"/>
      <c r="R1124" s="448"/>
      <c r="S1124" s="440"/>
      <c r="U1124" s="450"/>
      <c r="V1124" s="440"/>
      <c r="X1124" s="450"/>
      <c r="Y1124" s="440"/>
      <c r="AA1124" s="450"/>
    </row>
    <row r="1125" spans="1:27" ht="17.25" customHeight="1">
      <c r="A1125" s="440"/>
      <c r="B1125" s="441"/>
      <c r="C1125" s="441"/>
      <c r="D1125" s="441"/>
      <c r="E1125" s="442"/>
      <c r="F1125" s="442"/>
      <c r="G1125" s="441"/>
      <c r="H1125" s="443"/>
      <c r="I1125" s="444"/>
      <c r="J1125" s="445"/>
      <c r="K1125" s="445"/>
      <c r="L1125" s="445"/>
      <c r="M1125" s="446"/>
      <c r="N1125" s="446"/>
      <c r="O1125" s="441"/>
      <c r="P1125" s="440"/>
      <c r="Q1125" s="447"/>
      <c r="R1125" s="448"/>
      <c r="S1125" s="440"/>
      <c r="U1125" s="450"/>
      <c r="V1125" s="440"/>
      <c r="X1125" s="450"/>
      <c r="Y1125" s="440"/>
      <c r="AA1125" s="450"/>
    </row>
    <row r="1126" spans="1:27" ht="17.25" customHeight="1">
      <c r="A1126" s="440"/>
      <c r="B1126" s="441"/>
      <c r="C1126" s="441"/>
      <c r="D1126" s="441"/>
      <c r="E1126" s="442"/>
      <c r="F1126" s="442"/>
      <c r="G1126" s="441"/>
      <c r="H1126" s="443"/>
      <c r="I1126" s="444"/>
      <c r="J1126" s="445"/>
      <c r="K1126" s="445"/>
      <c r="L1126" s="445"/>
      <c r="M1126" s="446"/>
      <c r="N1126" s="446"/>
      <c r="O1126" s="441"/>
      <c r="P1126" s="440"/>
      <c r="Q1126" s="447"/>
      <c r="R1126" s="448"/>
      <c r="S1126" s="440"/>
      <c r="U1126" s="450"/>
      <c r="V1126" s="440"/>
      <c r="X1126" s="450"/>
      <c r="Y1126" s="440"/>
      <c r="AA1126" s="450"/>
    </row>
    <row r="1127" spans="1:27" ht="17.25" customHeight="1">
      <c r="A1127" s="440"/>
      <c r="B1127" s="441"/>
      <c r="C1127" s="441"/>
      <c r="D1127" s="441"/>
      <c r="E1127" s="442"/>
      <c r="F1127" s="442"/>
      <c r="G1127" s="441"/>
      <c r="H1127" s="443"/>
      <c r="I1127" s="444"/>
      <c r="J1127" s="445"/>
      <c r="K1127" s="445"/>
      <c r="L1127" s="445"/>
      <c r="M1127" s="446"/>
      <c r="N1127" s="446"/>
      <c r="O1127" s="441"/>
      <c r="P1127" s="440"/>
      <c r="Q1127" s="447"/>
      <c r="R1127" s="448"/>
      <c r="S1127" s="440"/>
      <c r="U1127" s="450"/>
      <c r="V1127" s="440"/>
      <c r="X1127" s="450"/>
      <c r="Y1127" s="440"/>
      <c r="AA1127" s="450"/>
    </row>
    <row r="1128" spans="1:27" ht="17.25" customHeight="1">
      <c r="A1128" s="440"/>
      <c r="B1128" s="441"/>
      <c r="C1128" s="441"/>
      <c r="D1128" s="441"/>
      <c r="E1128" s="442"/>
      <c r="F1128" s="442"/>
      <c r="G1128" s="441"/>
      <c r="H1128" s="443"/>
      <c r="I1128" s="444"/>
      <c r="J1128" s="445"/>
      <c r="K1128" s="445"/>
      <c r="L1128" s="445"/>
      <c r="M1128" s="446"/>
      <c r="N1128" s="446"/>
      <c r="O1128" s="441"/>
      <c r="P1128" s="440"/>
      <c r="Q1128" s="447"/>
      <c r="R1128" s="448"/>
      <c r="S1128" s="440"/>
      <c r="U1128" s="450"/>
      <c r="V1128" s="440"/>
      <c r="X1128" s="450"/>
      <c r="Y1128" s="440"/>
      <c r="AA1128" s="450"/>
    </row>
    <row r="1129" spans="1:27" ht="17.25" customHeight="1">
      <c r="A1129" s="440"/>
      <c r="B1129" s="441"/>
      <c r="C1129" s="441"/>
      <c r="D1129" s="441"/>
      <c r="E1129" s="442"/>
      <c r="F1129" s="442"/>
      <c r="G1129" s="441"/>
      <c r="H1129" s="443"/>
      <c r="I1129" s="444"/>
      <c r="J1129" s="445"/>
      <c r="K1129" s="445"/>
      <c r="L1129" s="445"/>
      <c r="M1129" s="446"/>
      <c r="N1129" s="446"/>
      <c r="O1129" s="441"/>
      <c r="P1129" s="440"/>
      <c r="Q1129" s="447"/>
      <c r="R1129" s="448"/>
      <c r="S1129" s="440"/>
      <c r="U1129" s="450"/>
      <c r="V1129" s="440"/>
      <c r="X1129" s="450"/>
      <c r="Y1129" s="440"/>
      <c r="AA1129" s="450"/>
    </row>
    <row r="1130" spans="1:27" ht="17.25" customHeight="1">
      <c r="A1130" s="440"/>
      <c r="B1130" s="441"/>
      <c r="C1130" s="441"/>
      <c r="D1130" s="441"/>
      <c r="E1130" s="442"/>
      <c r="F1130" s="442"/>
      <c r="G1130" s="441"/>
      <c r="H1130" s="443"/>
      <c r="I1130" s="444"/>
      <c r="J1130" s="445"/>
      <c r="K1130" s="445"/>
      <c r="L1130" s="445"/>
      <c r="M1130" s="446"/>
      <c r="N1130" s="446"/>
      <c r="O1130" s="441"/>
      <c r="P1130" s="440"/>
      <c r="Q1130" s="447"/>
      <c r="R1130" s="448"/>
      <c r="S1130" s="440"/>
      <c r="U1130" s="450"/>
      <c r="V1130" s="440"/>
      <c r="X1130" s="450"/>
      <c r="Y1130" s="440"/>
      <c r="AA1130" s="450"/>
    </row>
    <row r="1131" spans="1:27" ht="17.25" customHeight="1">
      <c r="A1131" s="440"/>
      <c r="B1131" s="441"/>
      <c r="C1131" s="441"/>
      <c r="D1131" s="441"/>
      <c r="E1131" s="442"/>
      <c r="F1131" s="442"/>
      <c r="G1131" s="441"/>
      <c r="H1131" s="443"/>
      <c r="I1131" s="444"/>
      <c r="J1131" s="445"/>
      <c r="K1131" s="445"/>
      <c r="L1131" s="445"/>
      <c r="M1131" s="446"/>
      <c r="N1131" s="446"/>
      <c r="O1131" s="441"/>
      <c r="P1131" s="440"/>
      <c r="Q1131" s="447"/>
      <c r="R1131" s="448"/>
      <c r="S1131" s="440"/>
      <c r="U1131" s="450"/>
      <c r="V1131" s="440"/>
      <c r="X1131" s="450"/>
      <c r="Y1131" s="440"/>
      <c r="AA1131" s="450"/>
    </row>
    <row r="1132" spans="1:27" ht="17.25" customHeight="1">
      <c r="A1132" s="440"/>
      <c r="B1132" s="441"/>
      <c r="C1132" s="441"/>
      <c r="D1132" s="441"/>
      <c r="E1132" s="442"/>
      <c r="F1132" s="442"/>
      <c r="G1132" s="441"/>
      <c r="H1132" s="443"/>
      <c r="I1132" s="444"/>
      <c r="J1132" s="445"/>
      <c r="K1132" s="445"/>
      <c r="L1132" s="445"/>
      <c r="M1132" s="446"/>
      <c r="N1132" s="446"/>
      <c r="O1132" s="441"/>
      <c r="P1132" s="440"/>
      <c r="Q1132" s="447"/>
      <c r="R1132" s="448"/>
      <c r="S1132" s="440"/>
      <c r="U1132" s="450"/>
      <c r="V1132" s="440"/>
      <c r="X1132" s="450"/>
      <c r="Y1132" s="440"/>
      <c r="AA1132" s="450"/>
    </row>
    <row r="1133" spans="1:27" ht="17.25" customHeight="1">
      <c r="A1133" s="440"/>
      <c r="B1133" s="441"/>
      <c r="C1133" s="441"/>
      <c r="D1133" s="441"/>
      <c r="E1133" s="442"/>
      <c r="F1133" s="442"/>
      <c r="G1133" s="441"/>
      <c r="H1133" s="443"/>
      <c r="I1133" s="444"/>
      <c r="J1133" s="445"/>
      <c r="K1133" s="445"/>
      <c r="L1133" s="445"/>
      <c r="M1133" s="446"/>
      <c r="N1133" s="446"/>
      <c r="O1133" s="441"/>
      <c r="P1133" s="440"/>
      <c r="Q1133" s="447"/>
      <c r="R1133" s="448"/>
      <c r="S1133" s="440"/>
      <c r="U1133" s="450"/>
      <c r="V1133" s="440"/>
      <c r="X1133" s="450"/>
      <c r="Y1133" s="440"/>
      <c r="AA1133" s="450"/>
    </row>
    <row r="1134" spans="1:27" ht="17.25" customHeight="1">
      <c r="A1134" s="440"/>
      <c r="B1134" s="441"/>
      <c r="C1134" s="441"/>
      <c r="D1134" s="441"/>
      <c r="E1134" s="442"/>
      <c r="F1134" s="442"/>
      <c r="G1134" s="441"/>
      <c r="H1134" s="443"/>
      <c r="I1134" s="444"/>
      <c r="J1134" s="445"/>
      <c r="K1134" s="445"/>
      <c r="L1134" s="445"/>
      <c r="M1134" s="446"/>
      <c r="N1134" s="446"/>
      <c r="O1134" s="441"/>
      <c r="P1134" s="440"/>
      <c r="Q1134" s="447"/>
      <c r="R1134" s="448"/>
      <c r="S1134" s="440"/>
      <c r="U1134" s="450"/>
      <c r="V1134" s="440"/>
      <c r="X1134" s="450"/>
      <c r="Y1134" s="440"/>
      <c r="AA1134" s="450"/>
    </row>
    <row r="1135" spans="1:27" ht="17.25" customHeight="1">
      <c r="A1135" s="440"/>
      <c r="B1135" s="441"/>
      <c r="C1135" s="441"/>
      <c r="D1135" s="441"/>
      <c r="E1135" s="442"/>
      <c r="F1135" s="442"/>
      <c r="G1135" s="441"/>
      <c r="H1135" s="443"/>
      <c r="I1135" s="444"/>
      <c r="J1135" s="445"/>
      <c r="K1135" s="445"/>
      <c r="L1135" s="445"/>
      <c r="M1135" s="446"/>
      <c r="N1135" s="446"/>
      <c r="O1135" s="441"/>
      <c r="P1135" s="440"/>
      <c r="Q1135" s="447"/>
      <c r="R1135" s="448"/>
      <c r="S1135" s="440"/>
      <c r="U1135" s="450"/>
      <c r="V1135" s="440"/>
      <c r="X1135" s="450"/>
      <c r="Y1135" s="440"/>
      <c r="AA1135" s="450"/>
    </row>
    <row r="1136" spans="1:27" ht="17.25" customHeight="1">
      <c r="A1136" s="440"/>
      <c r="B1136" s="441"/>
      <c r="C1136" s="441"/>
      <c r="D1136" s="441"/>
      <c r="E1136" s="442"/>
      <c r="F1136" s="442"/>
      <c r="G1136" s="441"/>
      <c r="H1136" s="443"/>
      <c r="I1136" s="444"/>
      <c r="J1136" s="445"/>
      <c r="K1136" s="445"/>
      <c r="L1136" s="445"/>
      <c r="M1136" s="446"/>
      <c r="N1136" s="446"/>
      <c r="O1136" s="441"/>
      <c r="P1136" s="440"/>
      <c r="Q1136" s="447"/>
      <c r="R1136" s="448"/>
      <c r="S1136" s="440"/>
      <c r="U1136" s="450"/>
      <c r="V1136" s="440"/>
      <c r="X1136" s="450"/>
      <c r="Y1136" s="440"/>
      <c r="AA1136" s="450"/>
    </row>
    <row r="1137" spans="1:27" ht="17.25" customHeight="1">
      <c r="A1137" s="440"/>
      <c r="B1137" s="441"/>
      <c r="C1137" s="441"/>
      <c r="D1137" s="441"/>
      <c r="E1137" s="442"/>
      <c r="F1137" s="442"/>
      <c r="G1137" s="441"/>
      <c r="H1137" s="443"/>
      <c r="I1137" s="444"/>
      <c r="J1137" s="445"/>
      <c r="K1137" s="445"/>
      <c r="L1137" s="445"/>
      <c r="M1137" s="446"/>
      <c r="N1137" s="446"/>
      <c r="O1137" s="441"/>
      <c r="P1137" s="440"/>
      <c r="Q1137" s="447"/>
      <c r="R1137" s="448"/>
      <c r="S1137" s="440"/>
      <c r="U1137" s="450"/>
      <c r="V1137" s="440"/>
      <c r="X1137" s="450"/>
      <c r="Y1137" s="440"/>
      <c r="AA1137" s="450"/>
    </row>
    <row r="1138" spans="1:27" ht="17.25" customHeight="1">
      <c r="A1138" s="440"/>
      <c r="B1138" s="441"/>
      <c r="C1138" s="441"/>
      <c r="D1138" s="441"/>
      <c r="E1138" s="442"/>
      <c r="F1138" s="442"/>
      <c r="G1138" s="441"/>
      <c r="H1138" s="443"/>
      <c r="I1138" s="444"/>
      <c r="J1138" s="445"/>
      <c r="K1138" s="445"/>
      <c r="L1138" s="445"/>
      <c r="M1138" s="446"/>
      <c r="N1138" s="446"/>
      <c r="O1138" s="441"/>
      <c r="P1138" s="440"/>
      <c r="Q1138" s="447"/>
      <c r="R1138" s="448"/>
      <c r="S1138" s="440"/>
      <c r="U1138" s="450"/>
      <c r="V1138" s="440"/>
      <c r="X1138" s="450"/>
      <c r="Y1138" s="440"/>
      <c r="AA1138" s="450"/>
    </row>
    <row r="1139" spans="1:27" ht="17.25" customHeight="1">
      <c r="A1139" s="440"/>
      <c r="B1139" s="441"/>
      <c r="C1139" s="441"/>
      <c r="D1139" s="441"/>
      <c r="E1139" s="442"/>
      <c r="F1139" s="442"/>
      <c r="G1139" s="441"/>
      <c r="H1139" s="443"/>
      <c r="I1139" s="444"/>
      <c r="J1139" s="445"/>
      <c r="K1139" s="445"/>
      <c r="L1139" s="445"/>
      <c r="M1139" s="446"/>
      <c r="N1139" s="446"/>
      <c r="O1139" s="441"/>
      <c r="P1139" s="440"/>
      <c r="Q1139" s="447"/>
      <c r="R1139" s="448"/>
      <c r="S1139" s="440"/>
      <c r="U1139" s="450"/>
      <c r="V1139" s="440"/>
      <c r="X1139" s="450"/>
      <c r="Y1139" s="440"/>
      <c r="AA1139" s="450"/>
    </row>
    <row r="1140" spans="1:27" ht="17.25" customHeight="1">
      <c r="A1140" s="440"/>
      <c r="B1140" s="441"/>
      <c r="C1140" s="441"/>
      <c r="D1140" s="441"/>
      <c r="E1140" s="442"/>
      <c r="F1140" s="442"/>
      <c r="G1140" s="441"/>
      <c r="H1140" s="443"/>
      <c r="I1140" s="444"/>
      <c r="J1140" s="445"/>
      <c r="K1140" s="445"/>
      <c r="L1140" s="445"/>
      <c r="M1140" s="446"/>
      <c r="N1140" s="446"/>
      <c r="O1140" s="441"/>
      <c r="P1140" s="440"/>
      <c r="Q1140" s="447"/>
      <c r="R1140" s="448"/>
      <c r="S1140" s="440"/>
      <c r="U1140" s="450"/>
      <c r="V1140" s="440"/>
      <c r="X1140" s="450"/>
      <c r="Y1140" s="440"/>
      <c r="AA1140" s="450"/>
    </row>
    <row r="1141" spans="1:27" ht="17.25" customHeight="1">
      <c r="A1141" s="440"/>
      <c r="B1141" s="441"/>
      <c r="C1141" s="441"/>
      <c r="D1141" s="441"/>
      <c r="E1141" s="442"/>
      <c r="F1141" s="442"/>
      <c r="G1141" s="441"/>
      <c r="H1141" s="443"/>
      <c r="I1141" s="444"/>
      <c r="J1141" s="445"/>
      <c r="K1141" s="445"/>
      <c r="L1141" s="445"/>
      <c r="M1141" s="446"/>
      <c r="N1141" s="446"/>
      <c r="O1141" s="441"/>
      <c r="P1141" s="440"/>
      <c r="Q1141" s="447"/>
      <c r="R1141" s="448"/>
      <c r="S1141" s="440"/>
      <c r="U1141" s="450"/>
      <c r="V1141" s="440"/>
      <c r="X1141" s="450"/>
      <c r="Y1141" s="440"/>
      <c r="AA1141" s="450"/>
    </row>
    <row r="1142" spans="1:27" ht="17.25" customHeight="1">
      <c r="A1142" s="440"/>
      <c r="B1142" s="441"/>
      <c r="C1142" s="441"/>
      <c r="D1142" s="441"/>
      <c r="E1142" s="442"/>
      <c r="F1142" s="442"/>
      <c r="G1142" s="441"/>
      <c r="H1142" s="443"/>
      <c r="I1142" s="444"/>
      <c r="J1142" s="445"/>
      <c r="K1142" s="445"/>
      <c r="L1142" s="445"/>
      <c r="M1142" s="446"/>
      <c r="N1142" s="446"/>
      <c r="O1142" s="441"/>
      <c r="P1142" s="440"/>
      <c r="Q1142" s="447"/>
      <c r="R1142" s="448"/>
      <c r="S1142" s="440"/>
      <c r="U1142" s="450"/>
      <c r="V1142" s="440"/>
      <c r="X1142" s="450"/>
      <c r="Y1142" s="440"/>
      <c r="AA1142" s="450"/>
    </row>
    <row r="1143" spans="1:27" ht="17.25" customHeight="1">
      <c r="A1143" s="440"/>
      <c r="B1143" s="441"/>
      <c r="C1143" s="441"/>
      <c r="D1143" s="441"/>
      <c r="E1143" s="442"/>
      <c r="F1143" s="442"/>
      <c r="G1143" s="441"/>
      <c r="H1143" s="443"/>
      <c r="I1143" s="444"/>
      <c r="J1143" s="445"/>
      <c r="K1143" s="445"/>
      <c r="L1143" s="445"/>
      <c r="M1143" s="446"/>
      <c r="N1143" s="446"/>
      <c r="O1143" s="441"/>
      <c r="P1143" s="440"/>
      <c r="Q1143" s="447"/>
      <c r="R1143" s="448"/>
      <c r="S1143" s="440"/>
      <c r="U1143" s="450"/>
      <c r="V1143" s="440"/>
      <c r="X1143" s="450"/>
      <c r="Y1143" s="440"/>
      <c r="AA1143" s="450"/>
    </row>
    <row r="1144" spans="1:27" ht="17.25" customHeight="1">
      <c r="A1144" s="440"/>
      <c r="B1144" s="441"/>
      <c r="C1144" s="441"/>
      <c r="D1144" s="441"/>
      <c r="E1144" s="442"/>
      <c r="F1144" s="442"/>
      <c r="G1144" s="441"/>
      <c r="H1144" s="443"/>
      <c r="I1144" s="444"/>
      <c r="J1144" s="445"/>
      <c r="K1144" s="445"/>
      <c r="L1144" s="445"/>
      <c r="M1144" s="446"/>
      <c r="N1144" s="446"/>
      <c r="O1144" s="441"/>
      <c r="P1144" s="440"/>
      <c r="Q1144" s="447"/>
      <c r="R1144" s="448"/>
      <c r="S1144" s="440"/>
      <c r="U1144" s="450"/>
      <c r="V1144" s="440"/>
      <c r="X1144" s="450"/>
      <c r="Y1144" s="440"/>
      <c r="AA1144" s="450"/>
    </row>
    <row r="1145" spans="1:27" ht="17.25" customHeight="1">
      <c r="A1145" s="440"/>
      <c r="B1145" s="441"/>
      <c r="C1145" s="441"/>
      <c r="D1145" s="441"/>
      <c r="E1145" s="442"/>
      <c r="F1145" s="442"/>
      <c r="G1145" s="441"/>
      <c r="H1145" s="443"/>
      <c r="I1145" s="444"/>
      <c r="J1145" s="445"/>
      <c r="K1145" s="445"/>
      <c r="L1145" s="445"/>
      <c r="M1145" s="446"/>
      <c r="N1145" s="446"/>
      <c r="O1145" s="441"/>
      <c r="P1145" s="440"/>
      <c r="Q1145" s="447"/>
      <c r="R1145" s="448"/>
      <c r="S1145" s="440"/>
      <c r="U1145" s="450"/>
      <c r="V1145" s="440"/>
      <c r="X1145" s="450"/>
      <c r="Y1145" s="440"/>
      <c r="AA1145" s="450"/>
    </row>
    <row r="1146" spans="1:27" ht="17.25" customHeight="1">
      <c r="A1146" s="440"/>
      <c r="B1146" s="441"/>
      <c r="C1146" s="441"/>
      <c r="D1146" s="441"/>
      <c r="E1146" s="442"/>
      <c r="F1146" s="442"/>
      <c r="G1146" s="441"/>
      <c r="H1146" s="443"/>
      <c r="I1146" s="444"/>
      <c r="J1146" s="445"/>
      <c r="K1146" s="445"/>
      <c r="L1146" s="445"/>
      <c r="M1146" s="446"/>
      <c r="N1146" s="446"/>
      <c r="O1146" s="441"/>
      <c r="P1146" s="440"/>
      <c r="Q1146" s="447"/>
      <c r="R1146" s="448"/>
      <c r="S1146" s="440"/>
      <c r="U1146" s="450"/>
      <c r="V1146" s="440"/>
      <c r="X1146" s="450"/>
      <c r="Y1146" s="440"/>
      <c r="AA1146" s="450"/>
    </row>
    <row r="1147" spans="1:27" ht="17.25" customHeight="1">
      <c r="A1147" s="440"/>
      <c r="B1147" s="441"/>
      <c r="C1147" s="441"/>
      <c r="D1147" s="441"/>
      <c r="E1147" s="442"/>
      <c r="F1147" s="442"/>
      <c r="G1147" s="441"/>
      <c r="H1147" s="443"/>
      <c r="I1147" s="444"/>
      <c r="J1147" s="445"/>
      <c r="K1147" s="445"/>
      <c r="L1147" s="445"/>
      <c r="M1147" s="446"/>
      <c r="N1147" s="446"/>
      <c r="O1147" s="441"/>
      <c r="P1147" s="440"/>
      <c r="Q1147" s="447"/>
      <c r="R1147" s="448"/>
      <c r="S1147" s="440"/>
      <c r="U1147" s="450"/>
      <c r="V1147" s="440"/>
      <c r="X1147" s="450"/>
      <c r="Y1147" s="440"/>
      <c r="AA1147" s="450"/>
    </row>
    <row r="1148" spans="1:27" ht="17.25" customHeight="1">
      <c r="A1148" s="440"/>
      <c r="B1148" s="441"/>
      <c r="C1148" s="441"/>
      <c r="D1148" s="441"/>
      <c r="E1148" s="442"/>
      <c r="F1148" s="442"/>
      <c r="G1148" s="441"/>
      <c r="H1148" s="443"/>
      <c r="I1148" s="444"/>
      <c r="J1148" s="445"/>
      <c r="K1148" s="445"/>
      <c r="L1148" s="445"/>
      <c r="M1148" s="446"/>
      <c r="N1148" s="446"/>
      <c r="O1148" s="441"/>
      <c r="P1148" s="440"/>
      <c r="Q1148" s="447"/>
      <c r="R1148" s="448"/>
      <c r="S1148" s="440"/>
      <c r="U1148" s="450"/>
      <c r="V1148" s="440"/>
      <c r="X1148" s="450"/>
      <c r="Y1148" s="440"/>
      <c r="AA1148" s="450"/>
    </row>
    <row r="1149" spans="1:27" ht="17.25" customHeight="1">
      <c r="A1149" s="440"/>
      <c r="B1149" s="441"/>
      <c r="C1149" s="441"/>
      <c r="D1149" s="441"/>
      <c r="E1149" s="442"/>
      <c r="F1149" s="442"/>
      <c r="G1149" s="441"/>
      <c r="H1149" s="443"/>
      <c r="I1149" s="444"/>
      <c r="J1149" s="445"/>
      <c r="K1149" s="445"/>
      <c r="L1149" s="445"/>
      <c r="M1149" s="446"/>
      <c r="N1149" s="446"/>
      <c r="O1149" s="441"/>
      <c r="P1149" s="440"/>
      <c r="Q1149" s="447"/>
      <c r="R1149" s="448"/>
      <c r="S1149" s="440"/>
      <c r="U1149" s="450"/>
      <c r="V1149" s="440"/>
      <c r="X1149" s="450"/>
      <c r="Y1149" s="440"/>
      <c r="AA1149" s="450"/>
    </row>
    <row r="1150" spans="1:27" ht="17.25" customHeight="1">
      <c r="A1150" s="440"/>
      <c r="B1150" s="441"/>
      <c r="C1150" s="441"/>
      <c r="D1150" s="441"/>
      <c r="E1150" s="442"/>
      <c r="F1150" s="442"/>
      <c r="G1150" s="441"/>
      <c r="H1150" s="443"/>
      <c r="I1150" s="444"/>
      <c r="J1150" s="445"/>
      <c r="K1150" s="445"/>
      <c r="L1150" s="445"/>
      <c r="M1150" s="446"/>
      <c r="N1150" s="446"/>
      <c r="O1150" s="441"/>
      <c r="P1150" s="440"/>
      <c r="Q1150" s="447"/>
      <c r="R1150" s="448"/>
      <c r="S1150" s="440"/>
      <c r="U1150" s="450"/>
      <c r="V1150" s="440"/>
      <c r="X1150" s="450"/>
      <c r="Y1150" s="440"/>
      <c r="AA1150" s="450"/>
    </row>
    <row r="1151" spans="1:27" ht="17.25" customHeight="1">
      <c r="A1151" s="440"/>
      <c r="B1151" s="441"/>
      <c r="C1151" s="441"/>
      <c r="D1151" s="441"/>
      <c r="E1151" s="442"/>
      <c r="F1151" s="442"/>
      <c r="G1151" s="441"/>
      <c r="H1151" s="443"/>
      <c r="I1151" s="444"/>
      <c r="J1151" s="445"/>
      <c r="K1151" s="445"/>
      <c r="L1151" s="445"/>
      <c r="M1151" s="446"/>
      <c r="N1151" s="446"/>
      <c r="O1151" s="441"/>
      <c r="P1151" s="440"/>
      <c r="Q1151" s="447"/>
      <c r="R1151" s="448"/>
      <c r="S1151" s="440"/>
      <c r="U1151" s="450"/>
      <c r="V1151" s="440"/>
      <c r="X1151" s="450"/>
      <c r="Y1151" s="440"/>
      <c r="AA1151" s="450"/>
    </row>
    <row r="1152" spans="1:27" ht="17.25" customHeight="1">
      <c r="A1152" s="440"/>
      <c r="B1152" s="441"/>
      <c r="C1152" s="441"/>
      <c r="D1152" s="441"/>
      <c r="E1152" s="442"/>
      <c r="F1152" s="442"/>
      <c r="G1152" s="441"/>
      <c r="H1152" s="443"/>
      <c r="I1152" s="444"/>
      <c r="J1152" s="445"/>
      <c r="K1152" s="445"/>
      <c r="L1152" s="445"/>
      <c r="M1152" s="446"/>
      <c r="N1152" s="446"/>
      <c r="O1152" s="441"/>
      <c r="P1152" s="440"/>
      <c r="Q1152" s="447"/>
      <c r="R1152" s="448"/>
      <c r="S1152" s="440"/>
      <c r="U1152" s="450"/>
      <c r="V1152" s="440"/>
      <c r="X1152" s="450"/>
      <c r="Y1152" s="440"/>
      <c r="AA1152" s="450"/>
    </row>
    <row r="1153" spans="1:27" ht="17.25" customHeight="1">
      <c r="A1153" s="440"/>
      <c r="B1153" s="441"/>
      <c r="C1153" s="441"/>
      <c r="D1153" s="441"/>
      <c r="E1153" s="442"/>
      <c r="F1153" s="442"/>
      <c r="G1153" s="441"/>
      <c r="H1153" s="443"/>
      <c r="I1153" s="444"/>
      <c r="J1153" s="445"/>
      <c r="K1153" s="445"/>
      <c r="L1153" s="445"/>
      <c r="M1153" s="446"/>
      <c r="N1153" s="446"/>
      <c r="O1153" s="441"/>
      <c r="P1153" s="440"/>
      <c r="Q1153" s="447"/>
      <c r="R1153" s="448"/>
      <c r="S1153" s="440"/>
      <c r="U1153" s="450"/>
      <c r="V1153" s="440"/>
      <c r="X1153" s="450"/>
      <c r="Y1153" s="440"/>
      <c r="AA1153" s="450"/>
    </row>
    <row r="1154" spans="1:27" ht="17.25" customHeight="1">
      <c r="A1154" s="440"/>
      <c r="B1154" s="441"/>
      <c r="C1154" s="441"/>
      <c r="D1154" s="441"/>
      <c r="E1154" s="442"/>
      <c r="F1154" s="442"/>
      <c r="G1154" s="441"/>
      <c r="H1154" s="443"/>
      <c r="I1154" s="444"/>
      <c r="J1154" s="445"/>
      <c r="K1154" s="445"/>
      <c r="L1154" s="445"/>
      <c r="M1154" s="446"/>
      <c r="N1154" s="446"/>
      <c r="O1154" s="441"/>
      <c r="P1154" s="440"/>
      <c r="Q1154" s="447"/>
      <c r="R1154" s="448"/>
      <c r="S1154" s="440"/>
      <c r="U1154" s="450"/>
      <c r="V1154" s="440"/>
      <c r="X1154" s="450"/>
      <c r="Y1154" s="440"/>
      <c r="AA1154" s="450"/>
    </row>
    <row r="1155" spans="1:27" ht="17.25" customHeight="1">
      <c r="A1155" s="440"/>
      <c r="B1155" s="441"/>
      <c r="C1155" s="441"/>
      <c r="D1155" s="441"/>
      <c r="E1155" s="442"/>
      <c r="F1155" s="442"/>
      <c r="G1155" s="441"/>
      <c r="H1155" s="443"/>
      <c r="I1155" s="444"/>
      <c r="J1155" s="445"/>
      <c r="K1155" s="445"/>
      <c r="L1155" s="445"/>
      <c r="M1155" s="446"/>
      <c r="N1155" s="446"/>
      <c r="O1155" s="441"/>
      <c r="P1155" s="440"/>
      <c r="Q1155" s="447"/>
      <c r="R1155" s="448"/>
      <c r="S1155" s="440"/>
      <c r="U1155" s="450"/>
      <c r="V1155" s="440"/>
      <c r="X1155" s="450"/>
      <c r="Y1155" s="440"/>
      <c r="AA1155" s="450"/>
    </row>
    <row r="1156" spans="1:27" ht="17.25" customHeight="1">
      <c r="A1156" s="440"/>
      <c r="B1156" s="441"/>
      <c r="C1156" s="441"/>
      <c r="D1156" s="441"/>
      <c r="E1156" s="442"/>
      <c r="F1156" s="442"/>
      <c r="G1156" s="441"/>
      <c r="H1156" s="443"/>
      <c r="I1156" s="444"/>
      <c r="J1156" s="445"/>
      <c r="K1156" s="445"/>
      <c r="L1156" s="445"/>
      <c r="M1156" s="446"/>
      <c r="N1156" s="446"/>
      <c r="O1156" s="441"/>
      <c r="P1156" s="440"/>
      <c r="Q1156" s="447"/>
      <c r="R1156" s="448"/>
      <c r="S1156" s="440"/>
      <c r="U1156" s="450"/>
      <c r="V1156" s="440"/>
      <c r="X1156" s="450"/>
      <c r="Y1156" s="440"/>
      <c r="AA1156" s="450"/>
    </row>
    <row r="1157" spans="1:27" ht="17.25" customHeight="1">
      <c r="A1157" s="440"/>
      <c r="B1157" s="441"/>
      <c r="C1157" s="441"/>
      <c r="D1157" s="441"/>
      <c r="E1157" s="442"/>
      <c r="F1157" s="442"/>
      <c r="G1157" s="441"/>
      <c r="H1157" s="443"/>
      <c r="I1157" s="444"/>
      <c r="J1157" s="445"/>
      <c r="K1157" s="445"/>
      <c r="L1157" s="445"/>
      <c r="M1157" s="446"/>
      <c r="N1157" s="446"/>
      <c r="O1157" s="441"/>
      <c r="P1157" s="440"/>
      <c r="Q1157" s="447"/>
      <c r="R1157" s="448"/>
      <c r="S1157" s="440"/>
      <c r="U1157" s="450"/>
      <c r="V1157" s="440"/>
      <c r="X1157" s="450"/>
      <c r="Y1157" s="440"/>
      <c r="AA1157" s="450"/>
    </row>
    <row r="1158" spans="1:27" ht="17.25" customHeight="1">
      <c r="A1158" s="440"/>
      <c r="B1158" s="441"/>
      <c r="C1158" s="441"/>
      <c r="D1158" s="441"/>
      <c r="E1158" s="442"/>
      <c r="F1158" s="442"/>
      <c r="G1158" s="441"/>
      <c r="H1158" s="443"/>
      <c r="I1158" s="444"/>
      <c r="J1158" s="445"/>
      <c r="K1158" s="445"/>
      <c r="L1158" s="445"/>
      <c r="M1158" s="446"/>
      <c r="N1158" s="446"/>
      <c r="O1158" s="441"/>
      <c r="P1158" s="440"/>
      <c r="Q1158" s="447"/>
      <c r="R1158" s="448"/>
      <c r="S1158" s="440"/>
      <c r="U1158" s="450"/>
      <c r="V1158" s="440"/>
      <c r="X1158" s="450"/>
      <c r="Y1158" s="440"/>
      <c r="AA1158" s="450"/>
    </row>
    <row r="1159" spans="1:27" ht="17.25" customHeight="1">
      <c r="A1159" s="441"/>
      <c r="B1159" s="441"/>
      <c r="C1159" s="441"/>
      <c r="D1159" s="441"/>
      <c r="E1159" s="442"/>
      <c r="F1159" s="442"/>
      <c r="G1159" s="441"/>
      <c r="H1159" s="443"/>
      <c r="I1159" s="444"/>
      <c r="J1159" s="445"/>
      <c r="K1159" s="445"/>
      <c r="L1159" s="445"/>
      <c r="M1159" s="446"/>
      <c r="N1159" s="446"/>
      <c r="O1159" s="441"/>
      <c r="P1159" s="441"/>
      <c r="Q1159" s="447"/>
      <c r="R1159" s="448"/>
      <c r="S1159" s="440"/>
      <c r="U1159" s="450"/>
      <c r="V1159" s="440"/>
      <c r="X1159" s="450"/>
      <c r="Y1159" s="440"/>
      <c r="AA1159" s="450"/>
    </row>
    <row r="1160" spans="1:27" ht="17.25" customHeight="1">
      <c r="A1160" s="441"/>
      <c r="B1160" s="441"/>
      <c r="C1160" s="441"/>
      <c r="D1160" s="441"/>
      <c r="E1160" s="442"/>
      <c r="F1160" s="442"/>
      <c r="G1160" s="441"/>
      <c r="H1160" s="443"/>
      <c r="I1160" s="444"/>
      <c r="J1160" s="445"/>
      <c r="K1160" s="445"/>
      <c r="L1160" s="445"/>
      <c r="M1160" s="446"/>
      <c r="N1160" s="446"/>
      <c r="O1160" s="441"/>
      <c r="P1160" s="441"/>
      <c r="Q1160" s="447"/>
      <c r="R1160" s="448"/>
      <c r="S1160" s="440"/>
      <c r="U1160" s="450"/>
      <c r="V1160" s="440"/>
      <c r="X1160" s="450"/>
      <c r="Y1160" s="440"/>
      <c r="AA1160" s="450"/>
    </row>
  </sheetData>
  <sheetProtection algorithmName="SHA-512" hashValue="rCjY9PIoS1nDUEiE9LihMyVRd7iaQlPa2rpuo8YTEz0aCO0Qh0w+/mSVo+4ZoT837kZBEM0kKDK/meNZbbs9/g==" saltValue="kXCEPS3cibBAlPUPVma4IA==" spinCount="100000" sheet="1" objects="1" scenarios="1" insertRows="0" selectLockedCells="1"/>
  <mergeCells count="155">
    <mergeCell ref="B391:O391"/>
    <mergeCell ref="Q392:R392"/>
    <mergeCell ref="T392:U392"/>
    <mergeCell ref="W392:X392"/>
    <mergeCell ref="Z392:AA392"/>
    <mergeCell ref="B409:O409"/>
    <mergeCell ref="Q410:R410"/>
    <mergeCell ref="Z410:AA410"/>
    <mergeCell ref="T410:U410"/>
    <mergeCell ref="W410:X410"/>
    <mergeCell ref="B424:O424"/>
    <mergeCell ref="Q425:R425"/>
    <mergeCell ref="T425:U425"/>
    <mergeCell ref="W425:X425"/>
    <mergeCell ref="Z425:AA425"/>
    <mergeCell ref="B474:O474"/>
    <mergeCell ref="Q475:R475"/>
    <mergeCell ref="T475:U475"/>
    <mergeCell ref="W475:X475"/>
    <mergeCell ref="Z475:AA475"/>
    <mergeCell ref="B534:O534"/>
    <mergeCell ref="Q535:R535"/>
    <mergeCell ref="Z535:AA535"/>
    <mergeCell ref="T535:U535"/>
    <mergeCell ref="W535:X535"/>
    <mergeCell ref="B561:O561"/>
    <mergeCell ref="Q562:R562"/>
    <mergeCell ref="T562:U562"/>
    <mergeCell ref="W562:X562"/>
    <mergeCell ref="Z562:AA562"/>
    <mergeCell ref="B578:O578"/>
    <mergeCell ref="Q579:R579"/>
    <mergeCell ref="T579:U579"/>
    <mergeCell ref="W579:X579"/>
    <mergeCell ref="Z579:AA579"/>
    <mergeCell ref="B603:O603"/>
    <mergeCell ref="Q604:R604"/>
    <mergeCell ref="Z604:AA604"/>
    <mergeCell ref="T604:U604"/>
    <mergeCell ref="W604:X604"/>
    <mergeCell ref="B616:O616"/>
    <mergeCell ref="Q617:R617"/>
    <mergeCell ref="T617:U617"/>
    <mergeCell ref="W617:X617"/>
    <mergeCell ref="Z617:AA617"/>
    <mergeCell ref="B629:O629"/>
    <mergeCell ref="Q630:R630"/>
    <mergeCell ref="T630:U630"/>
    <mergeCell ref="W630:X630"/>
    <mergeCell ref="Z630:AA630"/>
    <mergeCell ref="B646:O646"/>
    <mergeCell ref="Q647:R647"/>
    <mergeCell ref="Z647:AA647"/>
    <mergeCell ref="T647:U647"/>
    <mergeCell ref="W647:X647"/>
    <mergeCell ref="B673:O673"/>
    <mergeCell ref="Q674:R674"/>
    <mergeCell ref="T674:U674"/>
    <mergeCell ref="W674:X674"/>
    <mergeCell ref="Z674:AA674"/>
    <mergeCell ref="B688:O688"/>
    <mergeCell ref="Q689:R689"/>
    <mergeCell ref="T689:U689"/>
    <mergeCell ref="W689:X689"/>
    <mergeCell ref="Z689:AA689"/>
    <mergeCell ref="B706:O706"/>
    <mergeCell ref="Q707:R707"/>
    <mergeCell ref="Z707:AA707"/>
    <mergeCell ref="T707:U707"/>
    <mergeCell ref="W707:X707"/>
    <mergeCell ref="B745:O745"/>
    <mergeCell ref="Q746:R746"/>
    <mergeCell ref="T746:U746"/>
    <mergeCell ref="W746:X746"/>
    <mergeCell ref="Z746:AA746"/>
    <mergeCell ref="B776:O776"/>
    <mergeCell ref="Q777:R777"/>
    <mergeCell ref="T777:U777"/>
    <mergeCell ref="W777:X777"/>
    <mergeCell ref="Z777:AA777"/>
    <mergeCell ref="W876:X876"/>
    <mergeCell ref="B813:O813"/>
    <mergeCell ref="Q814:R814"/>
    <mergeCell ref="Z814:AA814"/>
    <mergeCell ref="T814:U814"/>
    <mergeCell ref="W814:X814"/>
    <mergeCell ref="B839:O839"/>
    <mergeCell ref="Q840:R840"/>
    <mergeCell ref="T840:U840"/>
    <mergeCell ref="W840:X840"/>
    <mergeCell ref="Z840:AA840"/>
    <mergeCell ref="B168:O168"/>
    <mergeCell ref="Q169:R169"/>
    <mergeCell ref="T169:U169"/>
    <mergeCell ref="W169:X169"/>
    <mergeCell ref="Z169:AA169"/>
    <mergeCell ref="B237:O237"/>
    <mergeCell ref="Q238:R238"/>
    <mergeCell ref="T238:U238"/>
    <mergeCell ref="W238:X238"/>
    <mergeCell ref="B10:O10"/>
    <mergeCell ref="Q11:R11"/>
    <mergeCell ref="T11:U11"/>
    <mergeCell ref="W11:X11"/>
    <mergeCell ref="Z11:AA11"/>
    <mergeCell ref="B82:O82"/>
    <mergeCell ref="Q83:R83"/>
    <mergeCell ref="Z83:AA83"/>
    <mergeCell ref="T83:U83"/>
    <mergeCell ref="W83:X83"/>
    <mergeCell ref="Z238:AA238"/>
    <mergeCell ref="B282:O282"/>
    <mergeCell ref="Q283:R283"/>
    <mergeCell ref="Z283:AA283"/>
    <mergeCell ref="T283:U283"/>
    <mergeCell ref="W283:X283"/>
    <mergeCell ref="B294:O294"/>
    <mergeCell ref="Q295:R295"/>
    <mergeCell ref="T295:U295"/>
    <mergeCell ref="W295:X295"/>
    <mergeCell ref="Z295:AA295"/>
    <mergeCell ref="B338:O338"/>
    <mergeCell ref="Q339:R339"/>
    <mergeCell ref="T339:U339"/>
    <mergeCell ref="W339:X339"/>
    <mergeCell ref="Z339:AA339"/>
    <mergeCell ref="B358:O358"/>
    <mergeCell ref="Q359:R359"/>
    <mergeCell ref="Z359:AA359"/>
    <mergeCell ref="T359:U359"/>
    <mergeCell ref="W359:X359"/>
    <mergeCell ref="B377:O377"/>
    <mergeCell ref="Q378:R378"/>
    <mergeCell ref="T378:U378"/>
    <mergeCell ref="W378:X378"/>
    <mergeCell ref="Z378:AA378"/>
    <mergeCell ref="B938:O938"/>
    <mergeCell ref="Q939:R939"/>
    <mergeCell ref="T939:U939"/>
    <mergeCell ref="W939:X939"/>
    <mergeCell ref="Z939:AA939"/>
    <mergeCell ref="B894:O894"/>
    <mergeCell ref="Q895:R895"/>
    <mergeCell ref="T895:U895"/>
    <mergeCell ref="W895:X895"/>
    <mergeCell ref="Z895:AA895"/>
    <mergeCell ref="B859:O859"/>
    <mergeCell ref="Q860:R860"/>
    <mergeCell ref="T860:U860"/>
    <mergeCell ref="W860:X860"/>
    <mergeCell ref="Z860:AA860"/>
    <mergeCell ref="B875:O875"/>
    <mergeCell ref="Q876:R876"/>
    <mergeCell ref="Z876:AA876"/>
    <mergeCell ref="T876:U876"/>
  </mergeCells>
  <dataValidations count="2">
    <dataValidation type="list" allowBlank="1" showErrorMessage="1" sqref="J79 E12:E81 E84:E165 J165 E170:E234 J234 E239:E279 J279 E286:E291 J291 E331 E335 J335 E355 J355 E374 J374 E388 J388 E406 J406 E417 E421 J421 E467 E471 J471 E526 E531 J531 E554 J558 E569 J575 E596 J600 E606 J613 E619 J626 E639 J643 E665 J670 E681 J685 E696:E698 J703 E738 J742 E769 J773 E806 J810 E832 J836 E852 J856 E868 J872 E885 J891 J935 E951:E983 J983" xr:uid="{00000000-0002-0000-0400-000000000000}">
      <formula1>"""Yes,No"""</formula1>
    </dataValidation>
    <dataValidation type="list" allowBlank="1" showErrorMessage="1" sqref="E284:E285 E296:E330 E332:E334 E340:E354 E360:E373 E379:E387 E393:E405 E411:E416 E418:E420 E426:E466 E468:E470 E476:E525 E527:E530 E536:E553 E555:E558 E563:E568 E570:E575 E580:E595 E597:E600 E605 E607:E613 E618 E620:E626 E631:E638 E640:E643 E648:E664 E666:E670 E675:E680 E682:E685 E690:E695 E699:E703 E708:E737 E739:E742 E747:E768 E770:E773 E778:E805 E807:E810 E815:E831 E833:E836 E841:E851 E853:E856 E861:E867 E869:E872 E877:E884 E886:E891 E896:E935 E940:E948" xr:uid="{00000000-0002-0000-0400-000002000000}">
      <formula1>"Yes,No"</formula1>
    </dataValidation>
  </dataValidations>
  <printOptions horizontalCentered="1"/>
  <pageMargins left="0.25" right="0.25" top="0.75" bottom="0.75" header="0" footer="0"/>
  <pageSetup paperSize="8"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Data!$F$2:$F$3</xm:f>
          </x14:formula1>
          <xm:sqref>Q12:Q78 Q170:Q233 T170:T233 W170:W233 Z170:Z233 Z84:Z164 Q284:Q290 T284:T290 W284:W290 Z284:Z290 Q296:Q334 T296:T334 W296:W334 Z296:Z334 Q340:Q354 T340:T354 W340:W354 Z340:Z354 Q360:Q373 T360:T373 W360:W373 Z360:Z373 Q379:Q387 T379:T387 W379:W387 Z379:Z387 Q239:Q278 Q411:Q420 T411:T420 W411:W420 Z411:Z420 Q426:Q470 T426:T470 W426:W470 Z426:Z470 Q393:Q405 Z940:Z982 Q536:Q557 T536:T557 W536:W557 Z536:Z557 Q563:Q574 T563:T574 W563:W574 Z563:Z574 Q580:Q599 T580:T599 W580:W599 Z580:Z599 Q605:Q612 T605:T612 W605:W612 Z605:Z612 Q618:Q625 T618:T625 W618:W625 Z618:Z625 Q631:Q642 T631:T642 W631:W642 Z631:Z642 Q476:Q530 Q675:Q684 T675:T684 W675:W684 Z675:Z684 Q690:Q702 T690:T702 W690:W702 Z690:Z702 Q708:Q741 T708:T741 W708:W741 Z708:Z741 Q747:Q772 T747:T772 W747:W772 Z747:Z772 Q778:Q809 T778:T809 W778:W809 Z778:Z809 Q815:Q835 T815:T835 W815:W835 Z815:Z835 Q648:Q669 Q861:Q871 T861:T871 W861:W871 Z861:Z871 Q877:Q890 T877:T890 W877:W890 Z877:Z890 Q896:Q934 T896:T934 W896:W934 Z896:Z934 Q940:Q982 T940:T982 W940:W982 Z12:Z78 W12:W78 T12:T78 Q84:Q164 T84:T164 W84:W164 Z239:Z278 W239:W278 T239:T278 Z393:Z405 W393:W405 T393:T405 Z476:Z530 W476:W530 T476:T530 Z648:Z669 W648:W669 T648:T669 Z841:Z855 W841:W855 T841:T855 Q841:Q855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4F4DF"/>
    <pageSetUpPr fitToPage="1"/>
  </sheetPr>
  <dimension ref="A1:Z1000"/>
  <sheetViews>
    <sheetView showGridLines="0" workbookViewId="0">
      <selection activeCell="B9" sqref="B9:I9"/>
    </sheetView>
  </sheetViews>
  <sheetFormatPr defaultColWidth="14.44140625" defaultRowHeight="15" customHeight="1"/>
  <cols>
    <col min="1" max="1" width="5.109375" customWidth="1"/>
    <col min="2" max="2" width="54.109375" customWidth="1"/>
    <col min="3" max="4" width="12.6640625" customWidth="1"/>
    <col min="5" max="5" width="17.88671875" customWidth="1"/>
    <col min="6" max="6" width="14" customWidth="1"/>
    <col min="7" max="7" width="14.5546875" customWidth="1"/>
    <col min="8" max="8" width="6.109375" customWidth="1"/>
    <col min="9" max="9" width="54.109375" customWidth="1"/>
    <col min="10" max="11" width="12.6640625" customWidth="1"/>
    <col min="12" max="12" width="17.88671875" customWidth="1"/>
    <col min="13" max="13" width="13.5546875" customWidth="1"/>
    <col min="14" max="15" width="15.44140625" customWidth="1"/>
  </cols>
  <sheetData>
    <row r="1" spans="1:26" ht="24" customHeight="1">
      <c r="A1" s="1"/>
      <c r="B1" s="1"/>
      <c r="C1" s="1"/>
      <c r="D1" s="1"/>
      <c r="E1" s="2"/>
      <c r="F1" s="2"/>
      <c r="G1" s="2"/>
      <c r="H1" s="2"/>
      <c r="I1" s="2"/>
      <c r="J1" s="2"/>
      <c r="K1" s="2"/>
      <c r="L1" s="2"/>
      <c r="M1" s="3"/>
      <c r="N1" s="2"/>
      <c r="O1" s="4"/>
      <c r="P1" s="1"/>
      <c r="Q1" s="1"/>
      <c r="R1" s="1"/>
      <c r="S1" s="1"/>
      <c r="T1" s="1"/>
      <c r="U1" s="1"/>
      <c r="V1" s="1"/>
      <c r="W1" s="1"/>
      <c r="X1" s="1"/>
      <c r="Y1" s="1"/>
      <c r="Z1" s="1"/>
    </row>
    <row r="2" spans="1:26" ht="24" customHeight="1">
      <c r="A2" s="1"/>
      <c r="B2" s="1"/>
      <c r="C2" s="1"/>
      <c r="D2" s="1"/>
      <c r="E2" s="2"/>
      <c r="F2" s="2"/>
      <c r="G2" s="2"/>
      <c r="H2" s="2"/>
      <c r="I2" s="2"/>
      <c r="J2" s="2"/>
      <c r="K2" s="2"/>
      <c r="L2" s="2"/>
      <c r="M2" s="3"/>
      <c r="N2" s="2"/>
      <c r="O2" s="4"/>
      <c r="P2" s="1"/>
      <c r="Q2" s="1"/>
      <c r="R2" s="1"/>
      <c r="S2" s="1"/>
      <c r="T2" s="1"/>
      <c r="U2" s="1"/>
      <c r="V2" s="1"/>
      <c r="W2" s="1"/>
      <c r="X2" s="1"/>
      <c r="Y2" s="1"/>
      <c r="Z2" s="1"/>
    </row>
    <row r="3" spans="1:26" ht="24" customHeight="1">
      <c r="A3" s="1"/>
      <c r="B3" s="1"/>
      <c r="C3" s="1"/>
      <c r="D3" s="1"/>
      <c r="E3" s="2"/>
      <c r="F3" s="2"/>
      <c r="G3" s="2"/>
      <c r="H3" s="5"/>
      <c r="I3" s="2"/>
      <c r="J3" s="2"/>
      <c r="K3" s="2"/>
      <c r="L3" s="5"/>
      <c r="M3" s="7"/>
      <c r="N3" s="1"/>
      <c r="O3" s="4"/>
      <c r="P3" s="1"/>
      <c r="Q3" s="1"/>
      <c r="R3" s="1"/>
      <c r="S3" s="1"/>
      <c r="T3" s="1"/>
      <c r="U3" s="1"/>
      <c r="V3" s="1"/>
      <c r="W3" s="1"/>
      <c r="X3" s="1"/>
      <c r="Y3" s="1"/>
      <c r="Z3" s="1"/>
    </row>
    <row r="4" spans="1:26" ht="24" customHeight="1">
      <c r="A4" s="1"/>
      <c r="B4" s="1"/>
      <c r="C4" s="1"/>
      <c r="D4" s="1"/>
      <c r="E4" s="2"/>
      <c r="F4" s="2"/>
      <c r="G4" s="2"/>
      <c r="H4" s="2"/>
      <c r="I4" s="2"/>
      <c r="J4" s="2"/>
      <c r="K4" s="2"/>
      <c r="L4" s="2"/>
      <c r="M4" s="8"/>
      <c r="N4" s="2"/>
      <c r="O4" s="4"/>
      <c r="P4" s="1"/>
      <c r="Q4" s="1"/>
      <c r="R4" s="1"/>
      <c r="S4" s="1"/>
      <c r="T4" s="1"/>
      <c r="U4" s="1"/>
      <c r="V4" s="1"/>
      <c r="W4" s="1"/>
      <c r="X4" s="1"/>
      <c r="Y4" s="1"/>
      <c r="Z4" s="1"/>
    </row>
    <row r="5" spans="1:26" ht="24" customHeight="1">
      <c r="A5" s="1"/>
      <c r="B5" s="1"/>
      <c r="C5" s="1"/>
      <c r="D5" s="1"/>
      <c r="E5" s="2"/>
      <c r="F5" s="2"/>
      <c r="G5" s="2"/>
      <c r="H5" s="9"/>
      <c r="I5" s="2"/>
      <c r="J5" s="2"/>
      <c r="K5" s="2"/>
      <c r="L5" s="9"/>
      <c r="M5" s="11"/>
      <c r="N5" s="12"/>
      <c r="O5" s="4"/>
      <c r="P5" s="1"/>
      <c r="Q5" s="1"/>
      <c r="R5" s="1"/>
      <c r="S5" s="1"/>
      <c r="T5" s="1"/>
      <c r="U5" s="1"/>
      <c r="V5" s="1"/>
      <c r="W5" s="1"/>
      <c r="X5" s="1"/>
      <c r="Y5" s="1"/>
      <c r="Z5" s="1"/>
    </row>
    <row r="6" spans="1:26" ht="24" customHeight="1">
      <c r="A6" s="1"/>
      <c r="B6" s="1"/>
      <c r="C6" s="1"/>
      <c r="D6" s="1"/>
      <c r="E6" s="2"/>
      <c r="F6" s="2"/>
      <c r="G6" s="2"/>
      <c r="H6" s="9"/>
      <c r="I6" s="2"/>
      <c r="J6" s="2"/>
      <c r="K6" s="2"/>
      <c r="L6" s="9"/>
      <c r="M6" s="13"/>
      <c r="N6" s="14"/>
      <c r="O6" s="4"/>
      <c r="P6" s="1"/>
      <c r="Q6" s="1"/>
      <c r="R6" s="1"/>
      <c r="S6" s="1"/>
      <c r="T6" s="1"/>
      <c r="U6" s="1"/>
      <c r="V6" s="1"/>
      <c r="W6" s="1"/>
      <c r="X6" s="1"/>
      <c r="Y6" s="1"/>
      <c r="Z6" s="1"/>
    </row>
    <row r="7" spans="1:26" ht="14.4">
      <c r="A7" s="15"/>
      <c r="B7" s="15"/>
      <c r="C7" s="15"/>
      <c r="D7" s="15"/>
      <c r="E7" s="2"/>
      <c r="F7" s="2"/>
      <c r="G7" s="2"/>
      <c r="H7" s="9"/>
      <c r="I7" s="2"/>
      <c r="J7" s="2"/>
      <c r="K7" s="2"/>
      <c r="L7" s="9"/>
      <c r="M7" s="17"/>
      <c r="N7" s="18"/>
      <c r="O7" s="19"/>
      <c r="P7" s="15"/>
      <c r="Q7" s="15"/>
      <c r="R7" s="15"/>
      <c r="S7" s="15"/>
      <c r="T7" s="15"/>
      <c r="U7" s="15"/>
      <c r="V7" s="15"/>
      <c r="W7" s="15"/>
      <c r="X7" s="15"/>
      <c r="Y7" s="15"/>
      <c r="Z7" s="15"/>
    </row>
    <row r="8" spans="1:26" ht="36.75" customHeight="1">
      <c r="A8" s="15"/>
      <c r="B8" s="34" t="s">
        <v>10</v>
      </c>
      <c r="C8" s="34"/>
      <c r="D8" s="34"/>
      <c r="E8" s="2"/>
      <c r="F8" s="2"/>
      <c r="G8" s="2"/>
      <c r="H8" s="9"/>
      <c r="I8" s="2"/>
      <c r="J8" s="2"/>
      <c r="K8" s="2"/>
      <c r="L8" s="9"/>
      <c r="M8" s="17"/>
      <c r="N8" s="18"/>
      <c r="O8" s="19"/>
      <c r="P8" s="15"/>
      <c r="Q8" s="15"/>
      <c r="R8" s="15"/>
      <c r="S8" s="15"/>
      <c r="T8" s="15"/>
      <c r="U8" s="15"/>
      <c r="V8" s="15"/>
      <c r="W8" s="15"/>
      <c r="X8" s="15"/>
      <c r="Y8" s="15"/>
      <c r="Z8" s="15"/>
    </row>
    <row r="9" spans="1:26" ht="48" customHeight="1">
      <c r="A9" s="15"/>
      <c r="B9" s="522" t="s">
        <v>2647</v>
      </c>
      <c r="C9" s="523"/>
      <c r="D9" s="523"/>
      <c r="E9" s="523"/>
      <c r="F9" s="523"/>
      <c r="G9" s="523"/>
      <c r="H9" s="523"/>
      <c r="I9" s="523"/>
      <c r="J9" s="35" t="s">
        <v>12</v>
      </c>
      <c r="K9" s="327"/>
      <c r="L9" s="35"/>
      <c r="O9" s="19"/>
      <c r="P9" s="15"/>
      <c r="Q9" s="15"/>
      <c r="R9" s="15"/>
      <c r="S9" s="15"/>
      <c r="T9" s="15"/>
      <c r="U9" s="15"/>
      <c r="V9" s="15"/>
      <c r="W9" s="15"/>
      <c r="X9" s="15"/>
      <c r="Y9" s="15"/>
      <c r="Z9" s="15"/>
    </row>
    <row r="10" spans="1:26" ht="24.75" customHeight="1">
      <c r="A10" s="1"/>
      <c r="B10" s="1"/>
      <c r="C10" s="1"/>
      <c r="D10" s="1"/>
      <c r="E10" s="2"/>
      <c r="F10" s="2"/>
      <c r="G10" s="2"/>
      <c r="H10" s="24"/>
      <c r="I10" s="2"/>
      <c r="J10" s="2"/>
      <c r="K10" s="2"/>
      <c r="L10" s="24"/>
      <c r="M10" s="8"/>
      <c r="N10" s="2"/>
      <c r="O10" s="4"/>
      <c r="P10" s="1"/>
      <c r="Q10" s="1"/>
      <c r="R10" s="1"/>
      <c r="S10" s="1"/>
      <c r="T10" s="1"/>
      <c r="U10" s="1"/>
      <c r="V10" s="1"/>
      <c r="W10" s="1"/>
      <c r="X10" s="1"/>
      <c r="Y10" s="1"/>
      <c r="Z10" s="1"/>
    </row>
    <row r="11" spans="1:26" ht="30" customHeight="1">
      <c r="A11" s="1"/>
      <c r="B11" s="394" t="s">
        <v>2648</v>
      </c>
      <c r="C11" s="371"/>
      <c r="D11" s="371"/>
      <c r="E11" s="371"/>
      <c r="F11" s="371"/>
      <c r="G11" s="371"/>
      <c r="H11" s="371"/>
      <c r="I11" s="371"/>
      <c r="J11" s="371"/>
      <c r="K11" s="371"/>
      <c r="L11" s="372"/>
      <c r="M11" s="36"/>
      <c r="N11" s="2"/>
      <c r="O11" s="4"/>
      <c r="P11" s="1"/>
      <c r="Q11" s="1"/>
      <c r="R11" s="1"/>
      <c r="S11" s="1"/>
      <c r="T11" s="1"/>
      <c r="U11" s="1"/>
      <c r="V11" s="1"/>
      <c r="W11" s="1"/>
      <c r="X11" s="1"/>
      <c r="Y11" s="1"/>
      <c r="Z11" s="1"/>
    </row>
    <row r="12" spans="1:26" ht="24.75" customHeight="1">
      <c r="A12" s="1"/>
      <c r="B12" s="1"/>
      <c r="C12" s="1"/>
      <c r="D12" s="1"/>
      <c r="E12" s="2"/>
      <c r="F12" s="2"/>
      <c r="G12" s="2"/>
      <c r="H12" s="24"/>
      <c r="I12" s="2"/>
      <c r="J12" s="2"/>
      <c r="K12" s="2"/>
      <c r="L12" s="24"/>
      <c r="M12" s="8"/>
      <c r="N12" s="2"/>
      <c r="O12" s="4"/>
      <c r="P12" s="1"/>
      <c r="Q12" s="1"/>
      <c r="R12" s="1"/>
      <c r="S12" s="1"/>
      <c r="T12" s="1"/>
      <c r="U12" s="1"/>
      <c r="V12" s="1"/>
      <c r="W12" s="1"/>
      <c r="X12" s="1"/>
      <c r="Y12" s="1"/>
      <c r="Z12" s="1"/>
    </row>
    <row r="13" spans="1:26" ht="24.75" customHeight="1">
      <c r="A13" s="1"/>
      <c r="B13" s="395" t="s">
        <v>2649</v>
      </c>
      <c r="C13" s="371"/>
      <c r="D13" s="371"/>
      <c r="E13" s="372"/>
      <c r="F13" s="328"/>
      <c r="G13" s="328"/>
      <c r="I13" s="396" t="s">
        <v>2650</v>
      </c>
      <c r="J13" s="371"/>
      <c r="K13" s="371"/>
      <c r="L13" s="372"/>
      <c r="M13" s="8"/>
      <c r="N13" s="2"/>
      <c r="O13" s="4"/>
      <c r="P13" s="1"/>
      <c r="Q13" s="1"/>
      <c r="R13" s="1"/>
      <c r="S13" s="1"/>
      <c r="T13" s="1"/>
      <c r="U13" s="1"/>
      <c r="V13" s="1"/>
      <c r="W13" s="1"/>
      <c r="X13" s="1"/>
      <c r="Y13" s="1"/>
      <c r="Z13" s="1"/>
    </row>
    <row r="14" spans="1:26" ht="24.75" customHeight="1">
      <c r="A14" s="329"/>
      <c r="B14" s="381" t="s">
        <v>2651</v>
      </c>
      <c r="C14" s="371"/>
      <c r="D14" s="372"/>
      <c r="E14" s="330" t="s">
        <v>2652</v>
      </c>
      <c r="F14" s="329"/>
      <c r="G14" s="329"/>
      <c r="H14" s="329"/>
      <c r="I14" s="381" t="s">
        <v>2653</v>
      </c>
      <c r="J14" s="371"/>
      <c r="K14" s="372"/>
      <c r="L14" s="330" t="s">
        <v>2652</v>
      </c>
      <c r="M14" s="331"/>
      <c r="N14" s="329"/>
      <c r="O14" s="332"/>
      <c r="P14" s="329"/>
      <c r="Q14" s="329"/>
      <c r="R14" s="329"/>
      <c r="S14" s="329"/>
      <c r="T14" s="329"/>
      <c r="U14" s="329"/>
      <c r="V14" s="329"/>
      <c r="W14" s="329"/>
      <c r="X14" s="329"/>
      <c r="Y14" s="329"/>
      <c r="Z14" s="329"/>
    </row>
    <row r="15" spans="1:26" ht="19.5" customHeight="1">
      <c r="A15" s="1"/>
      <c r="B15" s="391" t="s">
        <v>77</v>
      </c>
      <c r="C15" s="371"/>
      <c r="D15" s="372"/>
      <c r="E15" s="333">
        <f>'1. Junior Cert Cycle'!L112</f>
        <v>0</v>
      </c>
      <c r="F15" s="334"/>
      <c r="G15" s="334"/>
      <c r="I15" s="390" t="s">
        <v>77</v>
      </c>
      <c r="J15" s="371"/>
      <c r="K15" s="372"/>
      <c r="L15" s="335">
        <f>'2. Leaving Cert Cycle'!L80</f>
        <v>0</v>
      </c>
      <c r="M15" s="8"/>
      <c r="N15" s="2"/>
      <c r="O15" s="4"/>
      <c r="P15" s="1"/>
      <c r="Q15" s="1"/>
      <c r="R15" s="1"/>
      <c r="S15" s="1"/>
      <c r="T15" s="1"/>
      <c r="U15" s="1"/>
      <c r="V15" s="1"/>
      <c r="W15" s="1"/>
      <c r="X15" s="1"/>
      <c r="Y15" s="1"/>
      <c r="Z15" s="1"/>
    </row>
    <row r="16" spans="1:26" ht="19.5" customHeight="1">
      <c r="A16" s="1"/>
      <c r="B16" s="391" t="s">
        <v>286</v>
      </c>
      <c r="C16" s="371"/>
      <c r="D16" s="372"/>
      <c r="E16" s="333">
        <f>'1. Junior Cert Cycle'!L207</f>
        <v>0</v>
      </c>
      <c r="F16" s="334"/>
      <c r="G16" s="334"/>
      <c r="I16" s="390" t="s">
        <v>286</v>
      </c>
      <c r="J16" s="371"/>
      <c r="K16" s="372"/>
      <c r="L16" s="335">
        <f>'2. Leaving Cert Cycle'!L166</f>
        <v>0</v>
      </c>
      <c r="M16" s="8"/>
      <c r="N16" s="2"/>
      <c r="O16" s="4"/>
      <c r="P16" s="1"/>
      <c r="Q16" s="1"/>
      <c r="R16" s="1"/>
      <c r="S16" s="1"/>
      <c r="T16" s="1"/>
      <c r="U16" s="1"/>
      <c r="V16" s="1"/>
      <c r="W16" s="1"/>
      <c r="X16" s="1"/>
      <c r="Y16" s="1"/>
      <c r="Z16" s="1"/>
    </row>
    <row r="17" spans="1:26" ht="19.5" customHeight="1">
      <c r="A17" s="1"/>
      <c r="B17" s="391" t="s">
        <v>438</v>
      </c>
      <c r="C17" s="371"/>
      <c r="D17" s="372"/>
      <c r="E17" s="333">
        <f>'1. Junior Cert Cycle'!L268</f>
        <v>0</v>
      </c>
      <c r="F17" s="334"/>
      <c r="G17" s="334"/>
      <c r="I17" s="390" t="s">
        <v>438</v>
      </c>
      <c r="J17" s="371"/>
      <c r="K17" s="372"/>
      <c r="L17" s="335">
        <f>'2. Leaving Cert Cycle'!L235</f>
        <v>0</v>
      </c>
      <c r="M17" s="8"/>
      <c r="N17" s="2"/>
      <c r="O17" s="4"/>
      <c r="P17" s="1"/>
      <c r="Q17" s="1"/>
      <c r="R17" s="1"/>
      <c r="S17" s="1"/>
      <c r="T17" s="1"/>
      <c r="U17" s="1"/>
      <c r="V17" s="1"/>
      <c r="W17" s="1"/>
      <c r="X17" s="1"/>
      <c r="Y17" s="1"/>
      <c r="Z17" s="1"/>
    </row>
    <row r="18" spans="1:26" ht="19.5" customHeight="1">
      <c r="A18" s="1"/>
      <c r="B18" s="391" t="s">
        <v>529</v>
      </c>
      <c r="C18" s="371"/>
      <c r="D18" s="372"/>
      <c r="E18" s="333">
        <f>'1. Junior Cert Cycle'!L316</f>
        <v>0</v>
      </c>
      <c r="F18" s="334"/>
      <c r="G18" s="334"/>
      <c r="I18" s="390" t="s">
        <v>529</v>
      </c>
      <c r="J18" s="371"/>
      <c r="K18" s="372"/>
      <c r="L18" s="335">
        <f>'2. Leaving Cert Cycle'!L280</f>
        <v>0</v>
      </c>
      <c r="M18" s="8"/>
      <c r="N18" s="2"/>
      <c r="O18" s="4"/>
      <c r="P18" s="1"/>
      <c r="Q18" s="1"/>
      <c r="R18" s="1"/>
      <c r="S18" s="1"/>
      <c r="T18" s="1"/>
      <c r="U18" s="1"/>
      <c r="V18" s="1"/>
      <c r="W18" s="1"/>
      <c r="X18" s="1"/>
      <c r="Y18" s="1"/>
      <c r="Z18" s="1"/>
    </row>
    <row r="19" spans="1:26" ht="19.5" customHeight="1">
      <c r="A19" s="1"/>
      <c r="B19" s="391" t="s">
        <v>602</v>
      </c>
      <c r="C19" s="371"/>
      <c r="D19" s="372"/>
      <c r="E19" s="333">
        <f>'1. Junior Cert Cycle'!L330</f>
        <v>0</v>
      </c>
      <c r="F19" s="334"/>
      <c r="G19" s="334"/>
      <c r="I19" s="390" t="s">
        <v>1829</v>
      </c>
      <c r="J19" s="371"/>
      <c r="K19" s="372"/>
      <c r="L19" s="335">
        <f>'2. Leaving Cert Cycle'!L292</f>
        <v>0</v>
      </c>
      <c r="M19" s="8"/>
      <c r="N19" s="2"/>
      <c r="O19" s="4"/>
      <c r="P19" s="1"/>
      <c r="Q19" s="1"/>
      <c r="R19" s="1"/>
      <c r="S19" s="1"/>
      <c r="T19" s="1"/>
      <c r="U19" s="1"/>
      <c r="V19" s="1"/>
      <c r="W19" s="1"/>
      <c r="X19" s="1"/>
      <c r="Y19" s="1"/>
      <c r="Z19" s="1"/>
    </row>
    <row r="20" spans="1:26" ht="19.5" customHeight="1">
      <c r="A20" s="1"/>
      <c r="B20" s="391" t="s">
        <v>616</v>
      </c>
      <c r="C20" s="371"/>
      <c r="D20" s="372"/>
      <c r="E20" s="333">
        <f>'1. Junior Cert Cycle'!L375</f>
        <v>0</v>
      </c>
      <c r="F20" s="334"/>
      <c r="G20" s="334"/>
      <c r="I20" s="390" t="s">
        <v>616</v>
      </c>
      <c r="J20" s="371"/>
      <c r="K20" s="372"/>
      <c r="L20" s="335">
        <f>'2. Leaving Cert Cycle'!L336</f>
        <v>0</v>
      </c>
      <c r="M20" s="8"/>
      <c r="N20" s="2"/>
      <c r="O20" s="4"/>
      <c r="P20" s="1"/>
      <c r="Q20" s="1"/>
      <c r="R20" s="1"/>
      <c r="S20" s="1"/>
      <c r="T20" s="1"/>
      <c r="U20" s="1"/>
      <c r="V20" s="1"/>
      <c r="W20" s="1"/>
      <c r="X20" s="1"/>
      <c r="Y20" s="1"/>
      <c r="Z20" s="1"/>
    </row>
    <row r="21" spans="1:26" ht="19.5" customHeight="1">
      <c r="A21" s="8"/>
      <c r="B21" s="391" t="s">
        <v>684</v>
      </c>
      <c r="C21" s="371"/>
      <c r="D21" s="372"/>
      <c r="E21" s="336">
        <f>'1. Junior Cert Cycle'!L389</f>
        <v>0</v>
      </c>
      <c r="F21" s="337"/>
      <c r="G21" s="337"/>
      <c r="I21" s="390" t="s">
        <v>1895</v>
      </c>
      <c r="J21" s="371"/>
      <c r="K21" s="372"/>
      <c r="L21" s="335">
        <f>'2. Leaving Cert Cycle'!L356</f>
        <v>0</v>
      </c>
      <c r="M21" s="8"/>
      <c r="N21" s="3"/>
      <c r="O21" s="31"/>
      <c r="P21" s="8"/>
      <c r="Q21" s="8"/>
      <c r="R21" s="8"/>
      <c r="S21" s="8"/>
      <c r="T21" s="8"/>
      <c r="U21" s="8"/>
      <c r="V21" s="8"/>
      <c r="W21" s="8"/>
      <c r="X21" s="8"/>
      <c r="Y21" s="8"/>
      <c r="Z21" s="8"/>
    </row>
    <row r="22" spans="1:26" ht="19.5" customHeight="1">
      <c r="A22" s="8"/>
      <c r="B22" s="391" t="s">
        <v>686</v>
      </c>
      <c r="C22" s="371"/>
      <c r="D22" s="372"/>
      <c r="E22" s="336">
        <f>'1. Junior Cert Cycle'!L422</f>
        <v>0</v>
      </c>
      <c r="F22" s="337"/>
      <c r="G22" s="337"/>
      <c r="I22" s="390" t="s">
        <v>1916</v>
      </c>
      <c r="J22" s="371"/>
      <c r="K22" s="372"/>
      <c r="L22" s="335">
        <f>'2. Leaving Cert Cycle'!L375</f>
        <v>0</v>
      </c>
      <c r="M22" s="8"/>
      <c r="N22" s="3"/>
      <c r="O22" s="31"/>
      <c r="P22" s="8"/>
      <c r="Q22" s="8"/>
      <c r="R22" s="8"/>
      <c r="S22" s="8"/>
      <c r="T22" s="8"/>
      <c r="U22" s="8"/>
      <c r="V22" s="8"/>
      <c r="W22" s="8"/>
      <c r="X22" s="8"/>
      <c r="Y22" s="8"/>
      <c r="Z22" s="8"/>
    </row>
    <row r="23" spans="1:26" ht="19.5" customHeight="1">
      <c r="A23" s="8"/>
      <c r="B23" s="391" t="s">
        <v>731</v>
      </c>
      <c r="C23" s="371"/>
      <c r="D23" s="372"/>
      <c r="E23" s="336">
        <f>'1. Junior Cert Cycle'!L438</f>
        <v>0</v>
      </c>
      <c r="F23" s="337"/>
      <c r="G23" s="337"/>
      <c r="I23" s="390" t="s">
        <v>1935</v>
      </c>
      <c r="J23" s="371"/>
      <c r="K23" s="372"/>
      <c r="L23" s="335">
        <f>'2. Leaving Cert Cycle'!L389</f>
        <v>0</v>
      </c>
      <c r="M23" s="8"/>
      <c r="N23" s="3"/>
      <c r="O23" s="31"/>
      <c r="P23" s="8"/>
      <c r="Q23" s="8"/>
      <c r="R23" s="8"/>
      <c r="S23" s="8"/>
      <c r="T23" s="8"/>
      <c r="U23" s="8"/>
      <c r="V23" s="8"/>
      <c r="W23" s="8"/>
      <c r="X23" s="8"/>
      <c r="Y23" s="8"/>
      <c r="Z23" s="8"/>
    </row>
    <row r="24" spans="1:26" ht="19.5" customHeight="1">
      <c r="A24" s="8"/>
      <c r="B24" s="391" t="s">
        <v>744</v>
      </c>
      <c r="C24" s="371"/>
      <c r="D24" s="372"/>
      <c r="E24" s="336">
        <f>'1. Junior Cert Cycle'!L508</f>
        <v>0</v>
      </c>
      <c r="F24" s="337"/>
      <c r="G24" s="337"/>
      <c r="I24" s="390" t="s">
        <v>1937</v>
      </c>
      <c r="J24" s="371"/>
      <c r="K24" s="372"/>
      <c r="L24" s="335">
        <f>'2. Leaving Cert Cycle'!L407</f>
        <v>0</v>
      </c>
      <c r="M24" s="8"/>
      <c r="N24" s="3"/>
      <c r="O24" s="31"/>
      <c r="P24" s="8"/>
      <c r="Q24" s="8"/>
      <c r="R24" s="8"/>
      <c r="S24" s="8"/>
      <c r="T24" s="8"/>
      <c r="U24" s="8"/>
      <c r="V24" s="8"/>
      <c r="W24" s="8"/>
      <c r="X24" s="8"/>
      <c r="Y24" s="8"/>
      <c r="Z24" s="8"/>
    </row>
    <row r="25" spans="1:26" ht="19.5" customHeight="1">
      <c r="A25" s="8"/>
      <c r="B25" s="391" t="s">
        <v>851</v>
      </c>
      <c r="C25" s="371"/>
      <c r="D25" s="372"/>
      <c r="E25" s="336">
        <f>'1. Junior Cert Cycle'!L559</f>
        <v>0</v>
      </c>
      <c r="F25" s="337"/>
      <c r="G25" s="337"/>
      <c r="I25" s="390" t="s">
        <v>1957</v>
      </c>
      <c r="J25" s="371"/>
      <c r="K25" s="372"/>
      <c r="L25" s="335">
        <f>'2. Leaving Cert Cycle'!L422</f>
        <v>0</v>
      </c>
      <c r="M25" s="8"/>
      <c r="N25" s="3"/>
      <c r="O25" s="31"/>
      <c r="P25" s="8"/>
      <c r="Q25" s="8"/>
      <c r="R25" s="8"/>
      <c r="S25" s="8"/>
      <c r="T25" s="8"/>
      <c r="U25" s="8"/>
      <c r="V25" s="8"/>
      <c r="W25" s="8"/>
      <c r="X25" s="8"/>
      <c r="Y25" s="8"/>
      <c r="Z25" s="8"/>
    </row>
    <row r="26" spans="1:26" ht="19.5" customHeight="1">
      <c r="A26" s="8"/>
      <c r="B26" s="391" t="s">
        <v>930</v>
      </c>
      <c r="C26" s="371"/>
      <c r="D26" s="372"/>
      <c r="E26" s="336">
        <f>'1. Junior Cert Cycle'!L607</f>
        <v>0</v>
      </c>
      <c r="F26" s="337"/>
      <c r="G26" s="337"/>
      <c r="I26" s="391" t="s">
        <v>1968</v>
      </c>
      <c r="J26" s="371"/>
      <c r="K26" s="372"/>
      <c r="L26" s="338">
        <f>'2. Leaving Cert Cycle'!L472</f>
        <v>0</v>
      </c>
      <c r="M26" s="8"/>
      <c r="N26" s="3"/>
      <c r="O26" s="31"/>
      <c r="P26" s="8"/>
      <c r="Q26" s="8"/>
      <c r="R26" s="8"/>
      <c r="S26" s="8"/>
      <c r="T26" s="8"/>
      <c r="U26" s="8"/>
      <c r="V26" s="8"/>
      <c r="W26" s="8"/>
      <c r="X26" s="8"/>
      <c r="Y26" s="8"/>
      <c r="Z26" s="8"/>
    </row>
    <row r="27" spans="1:26" ht="19.5" customHeight="1">
      <c r="A27" s="8"/>
      <c r="B27" s="391" t="s">
        <v>997</v>
      </c>
      <c r="C27" s="371"/>
      <c r="D27" s="372"/>
      <c r="E27" s="336">
        <f>'1. Junior Cert Cycle'!L632</f>
        <v>0</v>
      </c>
      <c r="F27" s="337"/>
      <c r="G27" s="337"/>
      <c r="I27" s="391" t="s">
        <v>2043</v>
      </c>
      <c r="J27" s="371"/>
      <c r="K27" s="372"/>
      <c r="L27" s="338">
        <f>'2. Leaving Cert Cycle'!L532</f>
        <v>0</v>
      </c>
      <c r="M27" s="8"/>
      <c r="N27" s="3"/>
      <c r="O27" s="31"/>
      <c r="P27" s="8"/>
      <c r="Q27" s="8"/>
      <c r="R27" s="8"/>
      <c r="S27" s="8"/>
      <c r="T27" s="8"/>
      <c r="U27" s="8"/>
      <c r="V27" s="8"/>
      <c r="W27" s="8"/>
      <c r="X27" s="8"/>
      <c r="Y27" s="8"/>
      <c r="Z27" s="8"/>
    </row>
    <row r="28" spans="1:26" ht="19.5" customHeight="1">
      <c r="A28" s="1"/>
      <c r="B28" s="391" t="s">
        <v>1028</v>
      </c>
      <c r="C28" s="371"/>
      <c r="D28" s="372"/>
      <c r="E28" s="333">
        <f>'1. Junior Cert Cycle'!L669</f>
        <v>0</v>
      </c>
      <c r="F28" s="334"/>
      <c r="G28" s="334"/>
      <c r="I28" s="391" t="s">
        <v>2124</v>
      </c>
      <c r="J28" s="371"/>
      <c r="K28" s="372"/>
      <c r="L28" s="338">
        <f>'2. Leaving Cert Cycle'!L559</f>
        <v>0</v>
      </c>
      <c r="M28" s="8"/>
      <c r="N28" s="2"/>
      <c r="O28" s="4"/>
      <c r="P28" s="1"/>
      <c r="Q28" s="1"/>
      <c r="R28" s="1"/>
      <c r="S28" s="1"/>
      <c r="T28" s="1"/>
      <c r="U28" s="1"/>
      <c r="V28" s="1"/>
      <c r="W28" s="1"/>
      <c r="X28" s="1"/>
      <c r="Y28" s="1"/>
      <c r="Z28" s="1"/>
    </row>
    <row r="29" spans="1:26" ht="19.5" customHeight="1">
      <c r="A29" s="1"/>
      <c r="B29" s="391" t="s">
        <v>1075</v>
      </c>
      <c r="C29" s="371"/>
      <c r="D29" s="372"/>
      <c r="E29" s="333">
        <f>'1. Junior Cert Cycle'!L682</f>
        <v>0</v>
      </c>
      <c r="F29" s="334"/>
      <c r="G29" s="334"/>
      <c r="I29" s="391" t="s">
        <v>2155</v>
      </c>
      <c r="J29" s="371"/>
      <c r="K29" s="372"/>
      <c r="L29" s="338">
        <f>'2. Leaving Cert Cycle'!L576</f>
        <v>0</v>
      </c>
      <c r="M29" s="8"/>
      <c r="N29" s="2"/>
      <c r="O29" s="4"/>
      <c r="P29" s="1"/>
      <c r="Q29" s="1"/>
      <c r="R29" s="1"/>
      <c r="S29" s="1"/>
      <c r="T29" s="1"/>
      <c r="U29" s="1"/>
      <c r="V29" s="1"/>
      <c r="W29" s="1"/>
      <c r="X29" s="1"/>
      <c r="Y29" s="1"/>
      <c r="Z29" s="1"/>
    </row>
    <row r="30" spans="1:26" ht="19.5" customHeight="1">
      <c r="A30" s="1"/>
      <c r="B30" s="391" t="s">
        <v>1077</v>
      </c>
      <c r="C30" s="371"/>
      <c r="D30" s="372"/>
      <c r="E30" s="333">
        <f>'1. Junior Cert Cycle'!L695</f>
        <v>0</v>
      </c>
      <c r="F30" s="334"/>
      <c r="G30" s="334"/>
      <c r="I30" s="391" t="s">
        <v>2165</v>
      </c>
      <c r="J30" s="371"/>
      <c r="K30" s="372"/>
      <c r="L30" s="338">
        <f>'2. Leaving Cert Cycle'!L601</f>
        <v>0</v>
      </c>
      <c r="M30" s="8"/>
      <c r="N30" s="2"/>
      <c r="O30" s="4"/>
      <c r="P30" s="1"/>
      <c r="Q30" s="1"/>
      <c r="R30" s="1"/>
      <c r="S30" s="1"/>
      <c r="T30" s="1"/>
      <c r="U30" s="1"/>
      <c r="V30" s="1"/>
      <c r="W30" s="1"/>
      <c r="X30" s="1"/>
      <c r="Y30" s="1"/>
      <c r="Z30" s="1"/>
    </row>
    <row r="31" spans="1:26" ht="19.5" customHeight="1">
      <c r="A31" s="1"/>
      <c r="B31" s="391" t="s">
        <v>1079</v>
      </c>
      <c r="C31" s="371"/>
      <c r="D31" s="372"/>
      <c r="E31" s="333">
        <f>'1. Junior Cert Cycle'!L718</f>
        <v>0</v>
      </c>
      <c r="F31" s="334"/>
      <c r="G31" s="334"/>
      <c r="I31" s="391" t="s">
        <v>2194</v>
      </c>
      <c r="J31" s="371"/>
      <c r="K31" s="372"/>
      <c r="L31" s="338">
        <f>'2. Leaving Cert Cycle'!L614</f>
        <v>0</v>
      </c>
      <c r="M31" s="8"/>
      <c r="N31" s="2"/>
      <c r="O31" s="4"/>
      <c r="P31" s="1"/>
      <c r="Q31" s="1"/>
      <c r="R31" s="1"/>
      <c r="S31" s="1"/>
      <c r="T31" s="1"/>
      <c r="U31" s="1"/>
      <c r="V31" s="1"/>
      <c r="W31" s="1"/>
      <c r="X31" s="1"/>
      <c r="Y31" s="1"/>
      <c r="Z31" s="1"/>
    </row>
    <row r="32" spans="1:26" ht="19.5" customHeight="1">
      <c r="A32" s="1"/>
      <c r="B32" s="391" t="s">
        <v>1106</v>
      </c>
      <c r="C32" s="371"/>
      <c r="D32" s="372"/>
      <c r="E32" s="333">
        <f>'1. Junior Cert Cycle'!L734</f>
        <v>0</v>
      </c>
      <c r="F32" s="334"/>
      <c r="G32" s="334"/>
      <c r="I32" s="391" t="s">
        <v>2196</v>
      </c>
      <c r="J32" s="371"/>
      <c r="K32" s="372"/>
      <c r="L32" s="338">
        <f>'2. Leaving Cert Cycle'!L627</f>
        <v>0</v>
      </c>
      <c r="M32" s="8"/>
      <c r="N32" s="2"/>
      <c r="O32" s="4"/>
      <c r="P32" s="1"/>
      <c r="Q32" s="1"/>
      <c r="R32" s="1"/>
      <c r="S32" s="1"/>
      <c r="T32" s="1"/>
      <c r="U32" s="1"/>
      <c r="V32" s="1"/>
      <c r="W32" s="1"/>
      <c r="X32" s="1"/>
      <c r="Y32" s="1"/>
      <c r="Z32" s="1"/>
    </row>
    <row r="33" spans="1:26" ht="19.5" customHeight="1">
      <c r="A33" s="1"/>
      <c r="B33" s="391" t="s">
        <v>1122</v>
      </c>
      <c r="C33" s="371"/>
      <c r="D33" s="372"/>
      <c r="E33" s="333">
        <f>'1. Junior Cert Cycle'!L764</f>
        <v>0</v>
      </c>
      <c r="F33" s="334"/>
      <c r="G33" s="334"/>
      <c r="I33" s="391" t="s">
        <v>2198</v>
      </c>
      <c r="J33" s="371"/>
      <c r="K33" s="372"/>
      <c r="L33" s="338">
        <f>'2. Leaving Cert Cycle'!L644</f>
        <v>0</v>
      </c>
      <c r="M33" s="8"/>
      <c r="N33" s="2"/>
      <c r="O33" s="4"/>
      <c r="P33" s="1"/>
      <c r="Q33" s="1"/>
      <c r="R33" s="1"/>
      <c r="S33" s="1"/>
      <c r="T33" s="1"/>
      <c r="U33" s="1"/>
      <c r="V33" s="1"/>
      <c r="W33" s="1"/>
      <c r="X33" s="1"/>
      <c r="Y33" s="1"/>
      <c r="Z33" s="1"/>
    </row>
    <row r="34" spans="1:26" ht="19.5" customHeight="1">
      <c r="A34" s="1"/>
      <c r="B34" s="391" t="s">
        <v>1164</v>
      </c>
      <c r="C34" s="371"/>
      <c r="D34" s="372"/>
      <c r="E34" s="333">
        <f>'1. Junior Cert Cycle'!L832</f>
        <v>0</v>
      </c>
      <c r="F34" s="334"/>
      <c r="G34" s="334"/>
      <c r="I34" s="391" t="s">
        <v>2216</v>
      </c>
      <c r="J34" s="371"/>
      <c r="K34" s="372"/>
      <c r="L34" s="338">
        <f>'2. Leaving Cert Cycle'!L671</f>
        <v>0</v>
      </c>
      <c r="M34" s="8"/>
      <c r="N34" s="2"/>
      <c r="O34" s="4"/>
      <c r="P34" s="1"/>
      <c r="Q34" s="1"/>
      <c r="R34" s="1"/>
      <c r="S34" s="1"/>
      <c r="T34" s="1"/>
      <c r="U34" s="1"/>
      <c r="V34" s="1"/>
      <c r="W34" s="1"/>
      <c r="X34" s="1"/>
      <c r="Y34" s="1"/>
      <c r="Z34" s="1"/>
    </row>
    <row r="35" spans="1:26" ht="19.5" customHeight="1">
      <c r="A35" s="1"/>
      <c r="B35" s="391" t="s">
        <v>1266</v>
      </c>
      <c r="C35" s="371"/>
      <c r="D35" s="372"/>
      <c r="E35" s="333">
        <f>'1. Junior Cert Cycle'!L878</f>
        <v>0</v>
      </c>
      <c r="F35" s="334"/>
      <c r="G35" s="334"/>
      <c r="I35" s="339" t="s">
        <v>2250</v>
      </c>
      <c r="J35" s="340"/>
      <c r="K35" s="341"/>
      <c r="L35" s="338">
        <f>'2. Leaving Cert Cycle'!L686</f>
        <v>0</v>
      </c>
      <c r="M35" s="8"/>
      <c r="N35" s="2"/>
      <c r="O35" s="4"/>
      <c r="P35" s="1"/>
      <c r="Q35" s="1"/>
      <c r="R35" s="1"/>
      <c r="S35" s="1"/>
      <c r="T35" s="1"/>
      <c r="U35" s="1"/>
      <c r="V35" s="1"/>
      <c r="W35" s="1"/>
      <c r="X35" s="1"/>
      <c r="Y35" s="1"/>
      <c r="Z35" s="1"/>
    </row>
    <row r="36" spans="1:26" ht="19.5" customHeight="1">
      <c r="A36" s="1"/>
      <c r="B36" s="391" t="s">
        <v>1334</v>
      </c>
      <c r="C36" s="371"/>
      <c r="D36" s="372"/>
      <c r="E36" s="333">
        <f>'1. Junior Cert Cycle'!L916</f>
        <v>0</v>
      </c>
      <c r="F36" s="334"/>
      <c r="G36" s="334"/>
      <c r="I36" s="391" t="s">
        <v>2262</v>
      </c>
      <c r="J36" s="371"/>
      <c r="K36" s="372"/>
      <c r="L36" s="338">
        <f>'2. Leaving Cert Cycle'!L704</f>
        <v>0</v>
      </c>
      <c r="M36" s="8"/>
      <c r="N36" s="2"/>
      <c r="O36" s="4"/>
      <c r="P36" s="1"/>
      <c r="Q36" s="1"/>
      <c r="R36" s="1"/>
      <c r="S36" s="1"/>
      <c r="T36" s="1"/>
      <c r="U36" s="1"/>
      <c r="V36" s="1"/>
      <c r="W36" s="1"/>
      <c r="X36" s="1"/>
      <c r="Y36" s="1"/>
      <c r="Z36" s="1"/>
    </row>
    <row r="37" spans="1:26" ht="19.5" customHeight="1">
      <c r="A37" s="1"/>
      <c r="B37" s="391" t="s">
        <v>1387</v>
      </c>
      <c r="C37" s="371"/>
      <c r="D37" s="372"/>
      <c r="E37" s="333">
        <f>'1. Junior Cert Cycle'!L930</f>
        <v>0</v>
      </c>
      <c r="F37" s="334"/>
      <c r="G37" s="334"/>
      <c r="I37" s="391" t="s">
        <v>2282</v>
      </c>
      <c r="J37" s="371"/>
      <c r="K37" s="372"/>
      <c r="L37" s="338">
        <f>'2. Leaving Cert Cycle'!L743</f>
        <v>0</v>
      </c>
      <c r="M37" s="8"/>
      <c r="N37" s="2"/>
      <c r="O37" s="4"/>
      <c r="P37" s="1"/>
      <c r="Q37" s="1"/>
      <c r="R37" s="1"/>
      <c r="S37" s="1"/>
      <c r="T37" s="1"/>
      <c r="U37" s="1"/>
      <c r="V37" s="1"/>
      <c r="W37" s="1"/>
      <c r="X37" s="1"/>
      <c r="Y37" s="1"/>
      <c r="Z37" s="1"/>
    </row>
    <row r="38" spans="1:26" ht="19.5" customHeight="1">
      <c r="A38" s="1"/>
      <c r="B38" s="391" t="s">
        <v>1397</v>
      </c>
      <c r="C38" s="371"/>
      <c r="D38" s="372"/>
      <c r="E38" s="333">
        <f>'1. Junior Cert Cycle'!L959</f>
        <v>0</v>
      </c>
      <c r="F38" s="334"/>
      <c r="G38" s="334"/>
      <c r="I38" s="391" t="s">
        <v>2336</v>
      </c>
      <c r="J38" s="371"/>
      <c r="K38" s="372"/>
      <c r="L38" s="338">
        <f>'2. Leaving Cert Cycle'!L774</f>
        <v>0</v>
      </c>
      <c r="M38" s="8"/>
      <c r="N38" s="2"/>
      <c r="O38" s="4"/>
      <c r="P38" s="1"/>
      <c r="Q38" s="1"/>
      <c r="R38" s="1"/>
      <c r="S38" s="1"/>
      <c r="T38" s="1"/>
      <c r="U38" s="1"/>
      <c r="V38" s="1"/>
      <c r="W38" s="1"/>
      <c r="X38" s="1"/>
      <c r="Y38" s="1"/>
      <c r="Z38" s="1"/>
    </row>
    <row r="39" spans="1:26" ht="19.5" customHeight="1">
      <c r="A39" s="1"/>
      <c r="B39" s="391" t="s">
        <v>1431</v>
      </c>
      <c r="C39" s="371"/>
      <c r="D39" s="372"/>
      <c r="E39" s="333">
        <f>'1. Junior Cert Cycle'!L988</f>
        <v>0</v>
      </c>
      <c r="F39" s="334"/>
      <c r="G39" s="334"/>
      <c r="I39" s="391" t="s">
        <v>2374</v>
      </c>
      <c r="J39" s="371"/>
      <c r="K39" s="372"/>
      <c r="L39" s="338">
        <f>'2. Leaving Cert Cycle'!L811</f>
        <v>0</v>
      </c>
      <c r="M39" s="8"/>
      <c r="N39" s="2"/>
      <c r="O39" s="4"/>
      <c r="P39" s="1"/>
      <c r="Q39" s="1"/>
      <c r="R39" s="1"/>
      <c r="S39" s="1"/>
      <c r="T39" s="1"/>
      <c r="U39" s="1"/>
      <c r="V39" s="1"/>
      <c r="W39" s="1"/>
      <c r="X39" s="1"/>
      <c r="Y39" s="1"/>
      <c r="Z39" s="1"/>
    </row>
    <row r="40" spans="1:26" ht="19.5" customHeight="1">
      <c r="A40" s="1"/>
      <c r="B40" s="339"/>
      <c r="C40" s="340"/>
      <c r="D40" s="341"/>
      <c r="E40" s="333"/>
      <c r="F40" s="334"/>
      <c r="G40" s="334"/>
      <c r="I40" s="391" t="s">
        <v>2423</v>
      </c>
      <c r="J40" s="371"/>
      <c r="K40" s="372"/>
      <c r="L40" s="338">
        <f>'2. Leaving Cert Cycle'!L837</f>
        <v>0</v>
      </c>
      <c r="M40" s="8"/>
      <c r="N40" s="2"/>
      <c r="O40" s="4"/>
      <c r="P40" s="1"/>
      <c r="Q40" s="1"/>
      <c r="R40" s="1"/>
      <c r="S40" s="1"/>
      <c r="T40" s="1"/>
      <c r="U40" s="1"/>
      <c r="V40" s="1"/>
      <c r="W40" s="1"/>
      <c r="X40" s="1"/>
      <c r="Y40" s="1"/>
      <c r="Z40" s="1"/>
    </row>
    <row r="41" spans="1:26" ht="19.5" customHeight="1">
      <c r="A41" s="1"/>
      <c r="B41" s="339"/>
      <c r="C41" s="340"/>
      <c r="D41" s="341"/>
      <c r="E41" s="333"/>
      <c r="F41" s="334"/>
      <c r="G41" s="334"/>
      <c r="I41" s="391" t="s">
        <v>2456</v>
      </c>
      <c r="J41" s="371"/>
      <c r="K41" s="372"/>
      <c r="L41" s="338">
        <f>'2. Leaving Cert Cycle'!L857</f>
        <v>0</v>
      </c>
      <c r="M41" s="8"/>
      <c r="N41" s="2"/>
      <c r="O41" s="4"/>
      <c r="P41" s="1"/>
      <c r="Q41" s="1"/>
      <c r="R41" s="1"/>
      <c r="S41" s="1"/>
      <c r="T41" s="1"/>
      <c r="U41" s="1"/>
      <c r="V41" s="1"/>
      <c r="W41" s="1"/>
      <c r="X41" s="1"/>
      <c r="Y41" s="1"/>
      <c r="Z41" s="1"/>
    </row>
    <row r="42" spans="1:26" ht="19.5" customHeight="1">
      <c r="A42" s="1"/>
      <c r="B42" s="339"/>
      <c r="C42" s="340"/>
      <c r="D42" s="341"/>
      <c r="E42" s="333"/>
      <c r="F42" s="334"/>
      <c r="G42" s="334"/>
      <c r="I42" s="391" t="s">
        <v>2479</v>
      </c>
      <c r="J42" s="371"/>
      <c r="K42" s="372"/>
      <c r="L42" s="338">
        <f>'2. Leaving Cert Cycle'!L873</f>
        <v>0</v>
      </c>
      <c r="M42" s="8"/>
      <c r="N42" s="2"/>
      <c r="O42" s="4"/>
      <c r="P42" s="1"/>
      <c r="Q42" s="1"/>
      <c r="R42" s="1"/>
      <c r="S42" s="1"/>
      <c r="T42" s="1"/>
      <c r="U42" s="1"/>
      <c r="V42" s="1"/>
      <c r="W42" s="1"/>
      <c r="X42" s="1"/>
      <c r="Y42" s="1"/>
      <c r="Z42" s="1"/>
    </row>
    <row r="43" spans="1:26" ht="19.5" customHeight="1">
      <c r="A43" s="1"/>
      <c r="B43" s="339"/>
      <c r="C43" s="340"/>
      <c r="D43" s="341"/>
      <c r="E43" s="333"/>
      <c r="F43" s="334"/>
      <c r="G43" s="334"/>
      <c r="I43" s="391" t="s">
        <v>2491</v>
      </c>
      <c r="J43" s="371"/>
      <c r="K43" s="372"/>
      <c r="L43" s="338">
        <f>'2. Leaving Cert Cycle'!L892</f>
        <v>0</v>
      </c>
      <c r="M43" s="8"/>
      <c r="N43" s="2"/>
      <c r="O43" s="4"/>
      <c r="P43" s="1"/>
      <c r="Q43" s="1"/>
      <c r="R43" s="1"/>
      <c r="S43" s="1"/>
      <c r="T43" s="1"/>
      <c r="U43" s="1"/>
      <c r="V43" s="1"/>
      <c r="W43" s="1"/>
      <c r="X43" s="1"/>
      <c r="Y43" s="1"/>
      <c r="Z43" s="1"/>
    </row>
    <row r="44" spans="1:26" ht="19.5" customHeight="1">
      <c r="A44" s="1"/>
      <c r="B44" s="339"/>
      <c r="C44" s="340"/>
      <c r="D44" s="341"/>
      <c r="E44" s="333"/>
      <c r="F44" s="334"/>
      <c r="G44" s="334"/>
      <c r="I44" s="391" t="s">
        <v>2507</v>
      </c>
      <c r="J44" s="371"/>
      <c r="K44" s="372"/>
      <c r="L44" s="338">
        <f>'2. Leaving Cert Cycle'!L936</f>
        <v>0</v>
      </c>
      <c r="M44" s="8"/>
      <c r="N44" s="2"/>
      <c r="O44" s="4"/>
      <c r="P44" s="1"/>
      <c r="Q44" s="1"/>
      <c r="R44" s="1"/>
      <c r="S44" s="1"/>
      <c r="T44" s="1"/>
      <c r="U44" s="1"/>
      <c r="V44" s="1"/>
      <c r="W44" s="1"/>
      <c r="X44" s="1"/>
      <c r="Y44" s="1"/>
      <c r="Z44" s="1"/>
    </row>
    <row r="45" spans="1:26" ht="19.5" customHeight="1">
      <c r="A45" s="1"/>
      <c r="B45" s="339"/>
      <c r="C45" s="340"/>
      <c r="D45" s="341"/>
      <c r="E45" s="333"/>
      <c r="F45" s="334"/>
      <c r="G45" s="334"/>
      <c r="I45" s="391" t="s">
        <v>2590</v>
      </c>
      <c r="J45" s="371"/>
      <c r="K45" s="372"/>
      <c r="L45" s="338">
        <f>'2. Leaving Cert Cycle'!L984</f>
        <v>0</v>
      </c>
      <c r="M45" s="8"/>
      <c r="N45" s="2"/>
      <c r="O45" s="4"/>
      <c r="P45" s="1"/>
      <c r="Q45" s="1"/>
      <c r="R45" s="1"/>
      <c r="S45" s="1"/>
      <c r="T45" s="1"/>
      <c r="U45" s="1"/>
      <c r="V45" s="1"/>
      <c r="W45" s="1"/>
      <c r="X45" s="1"/>
      <c r="Y45" s="1"/>
      <c r="Z45" s="1"/>
    </row>
    <row r="46" spans="1:26" ht="21.75" customHeight="1">
      <c r="A46" s="1"/>
      <c r="B46" s="393" t="s">
        <v>2654</v>
      </c>
      <c r="C46" s="371"/>
      <c r="D46" s="372"/>
      <c r="E46" s="342">
        <f>SUM(E15:E39)</f>
        <v>0</v>
      </c>
      <c r="F46" s="343"/>
      <c r="G46" s="343"/>
      <c r="H46" s="344"/>
      <c r="I46" s="389" t="s">
        <v>2655</v>
      </c>
      <c r="J46" s="371"/>
      <c r="K46" s="372"/>
      <c r="L46" s="345">
        <f>SUM(L15:L45)</f>
        <v>0</v>
      </c>
      <c r="M46" s="8"/>
      <c r="N46" s="2"/>
      <c r="O46" s="4"/>
      <c r="P46" s="1"/>
      <c r="Q46" s="1"/>
      <c r="R46" s="1"/>
      <c r="S46" s="1"/>
      <c r="T46" s="1"/>
      <c r="U46" s="1"/>
      <c r="V46" s="1"/>
      <c r="W46" s="1"/>
      <c r="X46" s="1"/>
      <c r="Y46" s="1"/>
      <c r="Z46" s="1"/>
    </row>
    <row r="47" spans="1:26" ht="24" customHeight="1">
      <c r="A47" s="1"/>
      <c r="M47" s="8"/>
      <c r="N47" s="2"/>
      <c r="O47" s="4"/>
      <c r="P47" s="1"/>
      <c r="Q47" s="1"/>
      <c r="R47" s="1"/>
      <c r="S47" s="1"/>
      <c r="T47" s="1"/>
      <c r="U47" s="1"/>
      <c r="V47" s="1"/>
      <c r="W47" s="1"/>
      <c r="X47" s="1"/>
      <c r="Y47" s="1"/>
      <c r="Z47" s="1"/>
    </row>
    <row r="48" spans="1:26" ht="30" customHeight="1">
      <c r="A48" s="1"/>
      <c r="B48" s="346" t="s">
        <v>2656</v>
      </c>
      <c r="C48" s="330" t="s">
        <v>2657</v>
      </c>
      <c r="D48" s="330" t="s">
        <v>2658</v>
      </c>
      <c r="E48" s="330" t="s">
        <v>2659</v>
      </c>
      <c r="F48" s="347" t="s">
        <v>2660</v>
      </c>
      <c r="G48" s="347" t="s">
        <v>90</v>
      </c>
      <c r="H48" s="344"/>
      <c r="I48" s="346" t="s">
        <v>2656</v>
      </c>
      <c r="J48" s="330" t="s">
        <v>2657</v>
      </c>
      <c r="K48" s="330" t="s">
        <v>2658</v>
      </c>
      <c r="L48" s="330" t="s">
        <v>2659</v>
      </c>
      <c r="M48" s="347" t="s">
        <v>2660</v>
      </c>
      <c r="N48" s="347" t="s">
        <v>90</v>
      </c>
      <c r="O48" s="4"/>
      <c r="P48" s="1"/>
      <c r="Q48" s="1"/>
      <c r="R48" s="1"/>
      <c r="S48" s="1"/>
      <c r="T48" s="1"/>
      <c r="U48" s="1"/>
      <c r="V48" s="1"/>
      <c r="W48" s="1"/>
      <c r="X48" s="1"/>
      <c r="Y48" s="1"/>
      <c r="Z48" s="1"/>
    </row>
    <row r="49" spans="1:26" ht="19.5" customHeight="1">
      <c r="A49" s="1"/>
      <c r="B49" s="348" t="s">
        <v>2661</v>
      </c>
      <c r="C49" s="349">
        <f>'1. Junior Cert Cycle'!R992</f>
        <v>0</v>
      </c>
      <c r="D49" s="407"/>
      <c r="E49" s="350">
        <f t="shared" ref="E49:E54" si="0">D49*C49</f>
        <v>0</v>
      </c>
      <c r="F49" s="409">
        <v>0.23</v>
      </c>
      <c r="G49" s="351">
        <f t="shared" ref="G49:G54" si="1">E49+(E49*F49)</f>
        <v>0</v>
      </c>
      <c r="I49" s="348" t="s">
        <v>2661</v>
      </c>
      <c r="J49" s="352">
        <f>'2. Leaving Cert Cycle'!R988</f>
        <v>0</v>
      </c>
      <c r="K49" s="407"/>
      <c r="L49" s="350">
        <f t="shared" ref="L49:L54" si="2">K49*J49</f>
        <v>0</v>
      </c>
      <c r="M49" s="409">
        <v>0.23</v>
      </c>
      <c r="N49" s="351">
        <f t="shared" ref="N49:N54" si="3">L49+(L49*M49)</f>
        <v>0</v>
      </c>
      <c r="O49" s="4"/>
      <c r="P49" s="1"/>
      <c r="Q49" s="1"/>
      <c r="R49" s="1"/>
      <c r="S49" s="1"/>
      <c r="T49" s="1"/>
      <c r="U49" s="1"/>
      <c r="V49" s="1"/>
      <c r="W49" s="1"/>
      <c r="X49" s="1"/>
      <c r="Y49" s="1"/>
      <c r="Z49" s="1"/>
    </row>
    <row r="50" spans="1:26" ht="19.5" customHeight="1">
      <c r="A50" s="1"/>
      <c r="B50" s="353" t="s">
        <v>2662</v>
      </c>
      <c r="C50" s="354">
        <f>'1. Junior Cert Cycle'!U992</f>
        <v>0</v>
      </c>
      <c r="D50" s="408"/>
      <c r="E50" s="350">
        <f t="shared" si="0"/>
        <v>0</v>
      </c>
      <c r="F50" s="410">
        <v>0.23</v>
      </c>
      <c r="G50" s="351">
        <f t="shared" si="1"/>
        <v>0</v>
      </c>
      <c r="H50" s="2"/>
      <c r="I50" s="353" t="s">
        <v>2662</v>
      </c>
      <c r="J50" s="355">
        <f>'2. Leaving Cert Cycle'!U988</f>
        <v>0</v>
      </c>
      <c r="K50" s="408"/>
      <c r="L50" s="350">
        <f t="shared" si="2"/>
        <v>0</v>
      </c>
      <c r="M50" s="410">
        <v>0.23</v>
      </c>
      <c r="N50" s="351">
        <f t="shared" si="3"/>
        <v>0</v>
      </c>
      <c r="O50" s="4"/>
      <c r="P50" s="1"/>
      <c r="Q50" s="1"/>
      <c r="R50" s="1"/>
      <c r="S50" s="1"/>
      <c r="T50" s="1"/>
      <c r="U50" s="1"/>
      <c r="V50" s="1"/>
      <c r="W50" s="1"/>
      <c r="X50" s="1"/>
      <c r="Y50" s="1"/>
      <c r="Z50" s="1"/>
    </row>
    <row r="51" spans="1:26" ht="19.5" customHeight="1">
      <c r="A51" s="1"/>
      <c r="B51" s="353" t="s">
        <v>2663</v>
      </c>
      <c r="C51" s="354">
        <f>'1. Junior Cert Cycle'!X992</f>
        <v>0</v>
      </c>
      <c r="D51" s="408"/>
      <c r="E51" s="350">
        <f t="shared" si="0"/>
        <v>0</v>
      </c>
      <c r="F51" s="410">
        <v>0.23</v>
      </c>
      <c r="G51" s="351">
        <f t="shared" si="1"/>
        <v>0</v>
      </c>
      <c r="H51" s="2"/>
      <c r="I51" s="353" t="s">
        <v>2663</v>
      </c>
      <c r="J51" s="355">
        <f>'2. Leaving Cert Cycle'!X988</f>
        <v>0</v>
      </c>
      <c r="K51" s="408"/>
      <c r="L51" s="350">
        <f t="shared" si="2"/>
        <v>0</v>
      </c>
      <c r="M51" s="410">
        <v>0.23</v>
      </c>
      <c r="N51" s="351">
        <f t="shared" si="3"/>
        <v>0</v>
      </c>
      <c r="O51" s="4"/>
      <c r="P51" s="1"/>
      <c r="Q51" s="1"/>
      <c r="R51" s="1"/>
      <c r="S51" s="1"/>
      <c r="T51" s="1"/>
      <c r="U51" s="1"/>
      <c r="V51" s="1"/>
      <c r="W51" s="1"/>
      <c r="X51" s="1"/>
      <c r="Y51" s="1"/>
      <c r="Z51" s="1"/>
    </row>
    <row r="52" spans="1:26" ht="19.5" customHeight="1">
      <c r="A52" s="1"/>
      <c r="B52" s="406" t="s">
        <v>2664</v>
      </c>
      <c r="C52" s="414">
        <f>'1. Junior Cert Cycle'!AA992</f>
        <v>0</v>
      </c>
      <c r="D52" s="408"/>
      <c r="E52" s="416">
        <f t="shared" si="0"/>
        <v>0</v>
      </c>
      <c r="F52" s="410"/>
      <c r="G52" s="351">
        <f t="shared" si="1"/>
        <v>0</v>
      </c>
      <c r="H52" s="2"/>
      <c r="I52" s="406" t="s">
        <v>95</v>
      </c>
      <c r="J52" s="415">
        <f>'2. Leaving Cert Cycle'!AA988</f>
        <v>0</v>
      </c>
      <c r="K52" s="408"/>
      <c r="L52" s="416">
        <f t="shared" si="2"/>
        <v>0</v>
      </c>
      <c r="M52" s="410"/>
      <c r="N52" s="351">
        <f t="shared" si="3"/>
        <v>0</v>
      </c>
      <c r="O52" s="4"/>
      <c r="P52" s="1"/>
      <c r="Q52" s="1"/>
      <c r="R52" s="1"/>
      <c r="S52" s="1"/>
      <c r="T52" s="1"/>
      <c r="U52" s="1"/>
      <c r="V52" s="1"/>
      <c r="W52" s="1"/>
      <c r="X52" s="1"/>
      <c r="Y52" s="1"/>
      <c r="Z52" s="1"/>
    </row>
    <row r="53" spans="1:26" ht="19.5" customHeight="1">
      <c r="A53" s="1"/>
      <c r="B53" s="406" t="s">
        <v>2664</v>
      </c>
      <c r="C53" s="411"/>
      <c r="D53" s="408"/>
      <c r="E53" s="416">
        <f t="shared" si="0"/>
        <v>0</v>
      </c>
      <c r="F53" s="410"/>
      <c r="G53" s="351">
        <f t="shared" si="1"/>
        <v>0</v>
      </c>
      <c r="H53" s="2"/>
      <c r="I53" s="406" t="s">
        <v>95</v>
      </c>
      <c r="J53" s="413"/>
      <c r="K53" s="408"/>
      <c r="L53" s="416">
        <f t="shared" si="2"/>
        <v>0</v>
      </c>
      <c r="M53" s="410"/>
      <c r="N53" s="351">
        <f t="shared" si="3"/>
        <v>0</v>
      </c>
      <c r="O53" s="4"/>
      <c r="P53" s="1"/>
      <c r="Q53" s="1"/>
      <c r="R53" s="1"/>
      <c r="S53" s="1"/>
      <c r="T53" s="1"/>
      <c r="U53" s="1"/>
      <c r="V53" s="1"/>
      <c r="W53" s="1"/>
      <c r="X53" s="1"/>
      <c r="Y53" s="1"/>
      <c r="Z53" s="1"/>
    </row>
    <row r="54" spans="1:26" ht="19.5" customHeight="1">
      <c r="A54" s="1"/>
      <c r="B54" s="406" t="s">
        <v>2664</v>
      </c>
      <c r="C54" s="411"/>
      <c r="D54" s="408"/>
      <c r="E54" s="416">
        <f t="shared" si="0"/>
        <v>0</v>
      </c>
      <c r="F54" s="410"/>
      <c r="G54" s="351">
        <f t="shared" si="1"/>
        <v>0</v>
      </c>
      <c r="H54" s="2"/>
      <c r="I54" s="406" t="s">
        <v>95</v>
      </c>
      <c r="J54" s="413"/>
      <c r="K54" s="408"/>
      <c r="L54" s="416">
        <f t="shared" si="2"/>
        <v>0</v>
      </c>
      <c r="M54" s="410"/>
      <c r="N54" s="351">
        <f t="shared" si="3"/>
        <v>0</v>
      </c>
      <c r="O54" s="4"/>
      <c r="P54" s="1"/>
      <c r="Q54" s="1"/>
      <c r="R54" s="1"/>
      <c r="S54" s="1"/>
      <c r="T54" s="1"/>
      <c r="U54" s="1"/>
      <c r="V54" s="1"/>
      <c r="W54" s="1"/>
      <c r="X54" s="1"/>
      <c r="Y54" s="1"/>
      <c r="Z54" s="1"/>
    </row>
    <row r="55" spans="1:26" ht="21.75" customHeight="1">
      <c r="A55" s="1"/>
      <c r="B55" s="393" t="s">
        <v>2665</v>
      </c>
      <c r="C55" s="371"/>
      <c r="D55" s="372"/>
      <c r="E55" s="412">
        <f>SUM(E49:E54)</f>
        <v>0</v>
      </c>
      <c r="F55" s="343"/>
      <c r="G55" s="356">
        <f>SUM(G49:G54)</f>
        <v>0</v>
      </c>
      <c r="H55" s="2"/>
      <c r="I55" s="389" t="s">
        <v>2665</v>
      </c>
      <c r="J55" s="371"/>
      <c r="K55" s="372"/>
      <c r="L55" s="345">
        <f>SUM(L49:L54)</f>
        <v>0</v>
      </c>
      <c r="M55" s="343"/>
      <c r="N55" s="356">
        <f>SUM(N49:N54)</f>
        <v>0</v>
      </c>
      <c r="O55" s="4"/>
      <c r="P55" s="1"/>
      <c r="Q55" s="1"/>
      <c r="R55" s="1"/>
      <c r="S55" s="1"/>
      <c r="T55" s="1"/>
      <c r="U55" s="1"/>
      <c r="V55" s="1"/>
      <c r="W55" s="1"/>
      <c r="X55" s="1"/>
      <c r="Y55" s="1"/>
      <c r="Z55" s="1"/>
    </row>
    <row r="56" spans="1:26" ht="21.75" customHeight="1">
      <c r="A56" s="1"/>
      <c r="B56" s="37"/>
      <c r="C56" s="37"/>
      <c r="D56" s="37"/>
      <c r="E56" s="357"/>
      <c r="F56" s="343"/>
      <c r="G56" s="343"/>
      <c r="H56" s="2"/>
      <c r="I56" s="37"/>
      <c r="J56" s="37"/>
      <c r="K56" s="37"/>
      <c r="L56" s="357"/>
      <c r="M56" s="8"/>
      <c r="N56" s="2"/>
      <c r="O56" s="4"/>
      <c r="P56" s="1"/>
      <c r="Q56" s="1"/>
      <c r="R56" s="1"/>
      <c r="S56" s="1"/>
      <c r="T56" s="1"/>
      <c r="U56" s="1"/>
      <c r="V56" s="1"/>
      <c r="W56" s="1"/>
      <c r="X56" s="1"/>
      <c r="Y56" s="1"/>
      <c r="Z56" s="1"/>
    </row>
    <row r="57" spans="1:26" ht="21.75" customHeight="1">
      <c r="A57" s="358"/>
      <c r="B57" s="393" t="s">
        <v>2666</v>
      </c>
      <c r="C57" s="371"/>
      <c r="D57" s="372"/>
      <c r="E57" s="359">
        <f>E55+E46</f>
        <v>0</v>
      </c>
      <c r="F57" s="360"/>
      <c r="G57" s="360"/>
      <c r="H57" s="329"/>
      <c r="I57" s="389" t="s">
        <v>2667</v>
      </c>
      <c r="J57" s="371"/>
      <c r="K57" s="372"/>
      <c r="L57" s="361">
        <f>L55+L46</f>
        <v>0</v>
      </c>
      <c r="M57" s="362"/>
      <c r="N57" s="329"/>
      <c r="O57" s="363"/>
      <c r="P57" s="358"/>
      <c r="Q57" s="358"/>
      <c r="R57" s="358"/>
      <c r="S57" s="358"/>
      <c r="T57" s="358"/>
      <c r="U57" s="358"/>
      <c r="V57" s="358"/>
      <c r="W57" s="358"/>
      <c r="X57" s="358"/>
      <c r="Y57" s="358"/>
      <c r="Z57" s="358"/>
    </row>
    <row r="58" spans="1:26" ht="15" customHeight="1">
      <c r="A58" s="1"/>
      <c r="B58" s="364"/>
      <c r="C58" s="364"/>
      <c r="D58" s="364"/>
      <c r="E58" s="42"/>
      <c r="F58" s="42"/>
      <c r="G58" s="42"/>
      <c r="H58" s="2"/>
      <c r="I58" s="2"/>
      <c r="J58" s="2"/>
      <c r="K58" s="2"/>
      <c r="L58" s="2"/>
      <c r="M58" s="8"/>
      <c r="N58" s="2"/>
      <c r="O58" s="4"/>
      <c r="P58" s="1"/>
      <c r="Q58" s="1"/>
      <c r="R58" s="1"/>
      <c r="S58" s="1"/>
      <c r="T58" s="1"/>
      <c r="U58" s="1"/>
      <c r="V58" s="1"/>
      <c r="W58" s="1"/>
      <c r="X58" s="1"/>
      <c r="Y58" s="1"/>
      <c r="Z58" s="1"/>
    </row>
    <row r="59" spans="1:26" ht="15" customHeight="1">
      <c r="A59" s="1"/>
      <c r="B59" s="364"/>
      <c r="C59" s="364"/>
      <c r="D59" s="364"/>
      <c r="E59" s="42"/>
      <c r="F59" s="42"/>
      <c r="G59" s="42"/>
      <c r="H59" s="2"/>
      <c r="I59" s="2"/>
      <c r="J59" s="2"/>
      <c r="K59" s="2"/>
      <c r="L59" s="2"/>
      <c r="M59" s="8"/>
      <c r="N59" s="2"/>
      <c r="O59" s="4"/>
      <c r="P59" s="1"/>
      <c r="Q59" s="1"/>
      <c r="R59" s="1"/>
      <c r="S59" s="1"/>
      <c r="T59" s="1"/>
      <c r="U59" s="1"/>
      <c r="V59" s="1"/>
      <c r="W59" s="1"/>
      <c r="X59" s="1"/>
      <c r="Y59" s="1"/>
      <c r="Z59" s="1"/>
    </row>
    <row r="60" spans="1:26" ht="30" customHeight="1">
      <c r="A60" s="365"/>
      <c r="B60" s="392" t="s">
        <v>2668</v>
      </c>
      <c r="C60" s="371"/>
      <c r="D60" s="372"/>
      <c r="E60" s="366">
        <f>SUM(E57,L57)</f>
        <v>0</v>
      </c>
      <c r="H60" s="367"/>
      <c r="I60" s="367"/>
      <c r="J60" s="367"/>
      <c r="K60" s="367"/>
      <c r="L60" s="367"/>
      <c r="M60" s="368"/>
      <c r="N60" s="367"/>
      <c r="O60" s="369"/>
      <c r="P60" s="365"/>
      <c r="Q60" s="365"/>
      <c r="R60" s="365"/>
      <c r="S60" s="365"/>
      <c r="T60" s="365"/>
      <c r="U60" s="365"/>
      <c r="V60" s="365"/>
      <c r="W60" s="365"/>
      <c r="X60" s="365"/>
      <c r="Y60" s="365"/>
      <c r="Z60" s="365"/>
    </row>
    <row r="61" spans="1:26" ht="15" customHeight="1">
      <c r="A61" s="1"/>
      <c r="B61" s="364"/>
      <c r="C61" s="364"/>
      <c r="D61" s="364"/>
      <c r="E61" s="42"/>
      <c r="F61" s="42"/>
      <c r="G61" s="42"/>
      <c r="H61" s="2"/>
      <c r="I61" s="2"/>
      <c r="J61" s="2"/>
      <c r="K61" s="2"/>
      <c r="L61" s="2"/>
      <c r="M61" s="8"/>
      <c r="N61" s="2"/>
      <c r="O61" s="4"/>
      <c r="P61" s="1"/>
      <c r="Q61" s="1"/>
      <c r="R61" s="1"/>
      <c r="S61" s="1"/>
      <c r="T61" s="1"/>
      <c r="U61" s="1"/>
      <c r="V61" s="1"/>
      <c r="W61" s="1"/>
      <c r="X61" s="1"/>
      <c r="Y61" s="1"/>
      <c r="Z61" s="1"/>
    </row>
    <row r="62" spans="1:26" ht="15" customHeight="1">
      <c r="A62" s="1"/>
      <c r="B62" s="364"/>
      <c r="C62" s="364"/>
      <c r="D62" s="364"/>
      <c r="E62" s="42"/>
      <c r="F62" s="42"/>
      <c r="G62" s="42"/>
      <c r="H62" s="2"/>
      <c r="I62" s="2"/>
      <c r="J62" s="2"/>
      <c r="K62" s="2"/>
      <c r="L62" s="2"/>
      <c r="M62" s="8"/>
      <c r="N62" s="2"/>
      <c r="O62" s="4"/>
      <c r="P62" s="1"/>
      <c r="Q62" s="1"/>
      <c r="R62" s="1"/>
      <c r="S62" s="1"/>
      <c r="T62" s="1"/>
      <c r="U62" s="1"/>
      <c r="V62" s="1"/>
      <c r="W62" s="1"/>
      <c r="X62" s="1"/>
      <c r="Y62" s="1"/>
      <c r="Z62" s="1"/>
    </row>
    <row r="63" spans="1:26" ht="15" customHeight="1">
      <c r="A63" s="1"/>
      <c r="B63" s="364"/>
      <c r="C63" s="364"/>
      <c r="D63" s="364"/>
      <c r="E63" s="42"/>
      <c r="F63" s="42"/>
      <c r="G63" s="42"/>
      <c r="H63" s="2"/>
      <c r="I63" s="2"/>
      <c r="J63" s="2"/>
      <c r="K63" s="2"/>
      <c r="L63" s="2"/>
      <c r="M63" s="8"/>
      <c r="N63" s="2"/>
      <c r="O63" s="4"/>
      <c r="P63" s="1"/>
      <c r="Q63" s="1"/>
      <c r="R63" s="1"/>
      <c r="S63" s="1"/>
      <c r="T63" s="1"/>
      <c r="U63" s="1"/>
      <c r="V63" s="1"/>
      <c r="W63" s="1"/>
      <c r="X63" s="1"/>
      <c r="Y63" s="1"/>
      <c r="Z63" s="1"/>
    </row>
    <row r="64" spans="1:26" ht="15" customHeight="1">
      <c r="A64" s="1"/>
      <c r="B64" s="364"/>
      <c r="C64" s="364"/>
      <c r="D64" s="364"/>
      <c r="E64" s="42"/>
      <c r="F64" s="42"/>
      <c r="G64" s="42"/>
      <c r="H64" s="2"/>
      <c r="I64" s="2"/>
      <c r="J64" s="2"/>
      <c r="K64" s="2"/>
      <c r="L64" s="2"/>
      <c r="M64" s="8"/>
      <c r="N64" s="2"/>
      <c r="O64" s="4"/>
      <c r="P64" s="1"/>
      <c r="Q64" s="1"/>
      <c r="R64" s="1"/>
      <c r="S64" s="1"/>
      <c r="T64" s="1"/>
      <c r="U64" s="1"/>
      <c r="V64" s="1"/>
      <c r="W64" s="1"/>
      <c r="X64" s="1"/>
      <c r="Y64" s="1"/>
      <c r="Z64" s="1"/>
    </row>
    <row r="65" spans="1:26" ht="14.4">
      <c r="A65" s="1"/>
      <c r="B65" s="1"/>
      <c r="C65" s="1"/>
      <c r="D65" s="1"/>
      <c r="E65" s="2"/>
      <c r="F65" s="2"/>
      <c r="G65" s="2"/>
      <c r="H65" s="2"/>
      <c r="I65" s="2"/>
      <c r="J65" s="2"/>
      <c r="K65" s="2"/>
      <c r="L65" s="2"/>
      <c r="M65" s="8"/>
      <c r="N65" s="2"/>
      <c r="O65" s="4"/>
      <c r="P65" s="1"/>
      <c r="Q65" s="1"/>
      <c r="R65" s="1"/>
      <c r="S65" s="1"/>
      <c r="T65" s="1"/>
      <c r="U65" s="1"/>
      <c r="V65" s="1"/>
      <c r="W65" s="1"/>
      <c r="X65" s="1"/>
      <c r="Y65" s="1"/>
      <c r="Z65" s="1"/>
    </row>
    <row r="66" spans="1:26" ht="14.4">
      <c r="A66" s="1"/>
      <c r="B66" s="1"/>
      <c r="C66" s="1"/>
      <c r="D66" s="1"/>
      <c r="E66" s="2"/>
      <c r="F66" s="2"/>
      <c r="G66" s="2"/>
      <c r="H66" s="2"/>
      <c r="I66" s="2"/>
      <c r="J66" s="2"/>
      <c r="K66" s="2"/>
      <c r="L66" s="2"/>
      <c r="M66" s="8"/>
      <c r="N66" s="2"/>
      <c r="O66" s="4"/>
      <c r="P66" s="1"/>
      <c r="Q66" s="1"/>
      <c r="R66" s="1"/>
      <c r="S66" s="1"/>
      <c r="T66" s="1"/>
      <c r="U66" s="1"/>
      <c r="V66" s="1"/>
      <c r="W66" s="1"/>
      <c r="X66" s="1"/>
      <c r="Y66" s="1"/>
      <c r="Z66" s="1"/>
    </row>
    <row r="67" spans="1:26" ht="14.4">
      <c r="A67" s="1"/>
      <c r="B67" s="1"/>
      <c r="C67" s="1"/>
      <c r="D67" s="1"/>
      <c r="E67" s="2"/>
      <c r="F67" s="2"/>
      <c r="G67" s="2"/>
      <c r="H67" s="2"/>
      <c r="I67" s="2"/>
      <c r="J67" s="2"/>
      <c r="K67" s="2"/>
      <c r="L67" s="2"/>
      <c r="M67" s="8"/>
      <c r="N67" s="2"/>
      <c r="O67" s="4"/>
      <c r="P67" s="1"/>
      <c r="Q67" s="1"/>
      <c r="R67" s="1"/>
      <c r="S67" s="1"/>
      <c r="T67" s="1"/>
      <c r="U67" s="1"/>
      <c r="V67" s="1"/>
      <c r="W67" s="1"/>
      <c r="X67" s="1"/>
      <c r="Y67" s="1"/>
      <c r="Z67" s="1"/>
    </row>
    <row r="68" spans="1:26" ht="14.4">
      <c r="A68" s="1"/>
      <c r="B68" s="1"/>
      <c r="C68" s="1"/>
      <c r="D68" s="1"/>
      <c r="E68" s="2"/>
      <c r="F68" s="2"/>
      <c r="G68" s="2"/>
      <c r="H68" s="2"/>
      <c r="I68" s="2"/>
      <c r="J68" s="2"/>
      <c r="K68" s="2"/>
      <c r="L68" s="2"/>
      <c r="M68" s="8"/>
      <c r="N68" s="2"/>
      <c r="O68" s="4"/>
      <c r="P68" s="1"/>
      <c r="Q68" s="1"/>
      <c r="R68" s="1"/>
      <c r="S68" s="1"/>
      <c r="T68" s="1"/>
      <c r="U68" s="1"/>
      <c r="V68" s="1"/>
      <c r="W68" s="1"/>
      <c r="X68" s="1"/>
      <c r="Y68" s="1"/>
      <c r="Z68" s="1"/>
    </row>
    <row r="69" spans="1:26" ht="14.4">
      <c r="A69" s="1"/>
      <c r="B69" s="1"/>
      <c r="C69" s="1"/>
      <c r="D69" s="1"/>
      <c r="E69" s="2"/>
      <c r="F69" s="2"/>
      <c r="G69" s="2"/>
      <c r="H69" s="2"/>
      <c r="I69" s="2"/>
      <c r="J69" s="2"/>
      <c r="K69" s="2"/>
      <c r="L69" s="2"/>
      <c r="M69" s="8"/>
      <c r="N69" s="2"/>
      <c r="O69" s="4"/>
      <c r="P69" s="1"/>
      <c r="Q69" s="1"/>
      <c r="R69" s="1"/>
      <c r="S69" s="1"/>
      <c r="T69" s="1"/>
      <c r="U69" s="1"/>
      <c r="V69" s="1"/>
      <c r="W69" s="1"/>
      <c r="X69" s="1"/>
      <c r="Y69" s="1"/>
      <c r="Z69" s="1"/>
    </row>
    <row r="70" spans="1:26" ht="14.4">
      <c r="A70" s="1"/>
      <c r="B70" s="1"/>
      <c r="C70" s="1"/>
      <c r="D70" s="1"/>
      <c r="E70" s="2"/>
      <c r="F70" s="2"/>
      <c r="G70" s="2"/>
      <c r="H70" s="2"/>
      <c r="I70" s="2"/>
      <c r="J70" s="2"/>
      <c r="K70" s="2"/>
      <c r="L70" s="2"/>
      <c r="M70" s="8"/>
      <c r="N70" s="2"/>
      <c r="O70" s="4"/>
      <c r="P70" s="1"/>
      <c r="Q70" s="1"/>
      <c r="R70" s="1"/>
      <c r="S70" s="1"/>
      <c r="T70" s="1"/>
      <c r="U70" s="1"/>
      <c r="V70" s="1"/>
      <c r="W70" s="1"/>
      <c r="X70" s="1"/>
      <c r="Y70" s="1"/>
      <c r="Z70" s="1"/>
    </row>
    <row r="71" spans="1:26" ht="14.4">
      <c r="A71" s="1"/>
      <c r="B71" s="1"/>
      <c r="C71" s="1"/>
      <c r="D71" s="1"/>
      <c r="E71" s="2"/>
      <c r="F71" s="2"/>
      <c r="G71" s="2"/>
      <c r="H71" s="2"/>
      <c r="I71" s="2"/>
      <c r="J71" s="2"/>
      <c r="K71" s="2"/>
      <c r="L71" s="2"/>
      <c r="M71" s="8"/>
      <c r="N71" s="2"/>
      <c r="O71" s="4"/>
      <c r="P71" s="1"/>
      <c r="Q71" s="1"/>
      <c r="R71" s="1"/>
      <c r="S71" s="1"/>
      <c r="T71" s="1"/>
      <c r="U71" s="1"/>
      <c r="V71" s="1"/>
      <c r="W71" s="1"/>
      <c r="X71" s="1"/>
      <c r="Y71" s="1"/>
      <c r="Z71" s="1"/>
    </row>
    <row r="72" spans="1:26" ht="14.4">
      <c r="A72" s="1"/>
      <c r="B72" s="1"/>
      <c r="C72" s="1"/>
      <c r="D72" s="1"/>
      <c r="E72" s="2"/>
      <c r="F72" s="2"/>
      <c r="G72" s="2"/>
      <c r="H72" s="2"/>
      <c r="I72" s="2"/>
      <c r="J72" s="2"/>
      <c r="K72" s="2"/>
      <c r="L72" s="2"/>
      <c r="M72" s="8"/>
      <c r="N72" s="2"/>
      <c r="O72" s="4"/>
      <c r="P72" s="1"/>
      <c r="Q72" s="1"/>
      <c r="R72" s="1"/>
      <c r="S72" s="1"/>
      <c r="T72" s="1"/>
      <c r="U72" s="1"/>
      <c r="V72" s="1"/>
      <c r="W72" s="1"/>
      <c r="X72" s="1"/>
      <c r="Y72" s="1"/>
      <c r="Z72" s="1"/>
    </row>
    <row r="73" spans="1:26" ht="14.4">
      <c r="A73" s="1"/>
      <c r="B73" s="1"/>
      <c r="C73" s="1"/>
      <c r="D73" s="1"/>
      <c r="E73" s="2"/>
      <c r="F73" s="2"/>
      <c r="G73" s="2"/>
      <c r="H73" s="2"/>
      <c r="I73" s="2"/>
      <c r="J73" s="2"/>
      <c r="K73" s="2"/>
      <c r="L73" s="2"/>
      <c r="M73" s="8"/>
      <c r="N73" s="2"/>
      <c r="O73" s="4"/>
      <c r="P73" s="1"/>
      <c r="Q73" s="1"/>
      <c r="R73" s="1"/>
      <c r="S73" s="1"/>
      <c r="T73" s="1"/>
      <c r="U73" s="1"/>
      <c r="V73" s="1"/>
      <c r="W73" s="1"/>
      <c r="X73" s="1"/>
      <c r="Y73" s="1"/>
      <c r="Z73" s="1"/>
    </row>
    <row r="74" spans="1:26" ht="14.4">
      <c r="A74" s="1"/>
      <c r="B74" s="1"/>
      <c r="C74" s="1"/>
      <c r="D74" s="1"/>
      <c r="E74" s="2"/>
      <c r="F74" s="2"/>
      <c r="G74" s="2"/>
      <c r="H74" s="2"/>
      <c r="I74" s="2"/>
      <c r="J74" s="2"/>
      <c r="K74" s="2"/>
      <c r="L74" s="2"/>
      <c r="M74" s="8"/>
      <c r="N74" s="2"/>
      <c r="O74" s="4"/>
      <c r="P74" s="1"/>
      <c r="Q74" s="1"/>
      <c r="R74" s="1"/>
      <c r="S74" s="1"/>
      <c r="T74" s="1"/>
      <c r="U74" s="1"/>
      <c r="V74" s="1"/>
      <c r="W74" s="1"/>
      <c r="X74" s="1"/>
      <c r="Y74" s="1"/>
      <c r="Z74" s="1"/>
    </row>
    <row r="75" spans="1:26" ht="14.4">
      <c r="A75" s="1"/>
      <c r="B75" s="1"/>
      <c r="C75" s="1"/>
      <c r="D75" s="1"/>
      <c r="E75" s="2"/>
      <c r="F75" s="2"/>
      <c r="G75" s="2"/>
      <c r="H75" s="2"/>
      <c r="I75" s="2"/>
      <c r="J75" s="2"/>
      <c r="K75" s="2"/>
      <c r="L75" s="2"/>
      <c r="M75" s="8"/>
      <c r="N75" s="2"/>
      <c r="O75" s="4"/>
      <c r="P75" s="1"/>
      <c r="Q75" s="1"/>
      <c r="R75" s="1"/>
      <c r="S75" s="1"/>
      <c r="T75" s="1"/>
      <c r="U75" s="1"/>
      <c r="V75" s="1"/>
      <c r="W75" s="1"/>
      <c r="X75" s="1"/>
      <c r="Y75" s="1"/>
      <c r="Z75" s="1"/>
    </row>
    <row r="76" spans="1:26" ht="14.4">
      <c r="A76" s="1"/>
      <c r="B76" s="1"/>
      <c r="C76" s="1"/>
      <c r="D76" s="1"/>
      <c r="E76" s="2"/>
      <c r="F76" s="2"/>
      <c r="G76" s="2"/>
      <c r="H76" s="2"/>
      <c r="I76" s="2"/>
      <c r="J76" s="2"/>
      <c r="K76" s="2"/>
      <c r="L76" s="2"/>
      <c r="M76" s="8"/>
      <c r="N76" s="2"/>
      <c r="O76" s="4"/>
      <c r="P76" s="1"/>
      <c r="Q76" s="1"/>
      <c r="R76" s="1"/>
      <c r="S76" s="1"/>
      <c r="T76" s="1"/>
      <c r="U76" s="1"/>
      <c r="V76" s="1"/>
      <c r="W76" s="1"/>
      <c r="X76" s="1"/>
      <c r="Y76" s="1"/>
      <c r="Z76" s="1"/>
    </row>
    <row r="77" spans="1:26" ht="14.4">
      <c r="A77" s="1"/>
      <c r="B77" s="1"/>
      <c r="C77" s="1"/>
      <c r="D77" s="1"/>
      <c r="E77" s="2"/>
      <c r="F77" s="2"/>
      <c r="G77" s="2"/>
      <c r="H77" s="2"/>
      <c r="I77" s="2"/>
      <c r="J77" s="2"/>
      <c r="K77" s="2"/>
      <c r="L77" s="2"/>
      <c r="M77" s="8"/>
      <c r="N77" s="2"/>
      <c r="O77" s="4"/>
      <c r="P77" s="1"/>
      <c r="Q77" s="1"/>
      <c r="R77" s="1"/>
      <c r="S77" s="1"/>
      <c r="T77" s="1"/>
      <c r="U77" s="1"/>
      <c r="V77" s="1"/>
      <c r="W77" s="1"/>
      <c r="X77" s="1"/>
      <c r="Y77" s="1"/>
      <c r="Z77" s="1"/>
    </row>
    <row r="78" spans="1:26" ht="14.4">
      <c r="A78" s="1"/>
      <c r="B78" s="1"/>
      <c r="C78" s="1"/>
      <c r="D78" s="1"/>
      <c r="E78" s="2"/>
      <c r="F78" s="2"/>
      <c r="G78" s="2"/>
      <c r="H78" s="2"/>
      <c r="I78" s="2"/>
      <c r="J78" s="2"/>
      <c r="K78" s="2"/>
      <c r="L78" s="2"/>
      <c r="M78" s="8"/>
      <c r="N78" s="2"/>
      <c r="O78" s="4"/>
      <c r="P78" s="1"/>
      <c r="Q78" s="1"/>
      <c r="R78" s="1"/>
      <c r="S78" s="1"/>
      <c r="T78" s="1"/>
      <c r="U78" s="1"/>
      <c r="V78" s="1"/>
      <c r="W78" s="1"/>
      <c r="X78" s="1"/>
      <c r="Y78" s="1"/>
      <c r="Z78" s="1"/>
    </row>
    <row r="79" spans="1:26" ht="14.4">
      <c r="A79" s="1"/>
      <c r="B79" s="1"/>
      <c r="C79" s="1"/>
      <c r="D79" s="1"/>
      <c r="E79" s="2"/>
      <c r="F79" s="2"/>
      <c r="G79" s="2"/>
      <c r="H79" s="2"/>
      <c r="I79" s="2"/>
      <c r="J79" s="2"/>
      <c r="K79" s="2"/>
      <c r="L79" s="2"/>
      <c r="M79" s="8"/>
      <c r="N79" s="2"/>
      <c r="O79" s="4"/>
      <c r="P79" s="1"/>
      <c r="Q79" s="1"/>
      <c r="R79" s="1"/>
      <c r="S79" s="1"/>
      <c r="T79" s="1"/>
      <c r="U79" s="1"/>
      <c r="V79" s="1"/>
      <c r="W79" s="1"/>
      <c r="X79" s="1"/>
      <c r="Y79" s="1"/>
      <c r="Z79" s="1"/>
    </row>
    <row r="80" spans="1:26" ht="14.4">
      <c r="A80" s="1"/>
      <c r="B80" s="1"/>
      <c r="C80" s="1"/>
      <c r="D80" s="1"/>
      <c r="E80" s="2"/>
      <c r="F80" s="2"/>
      <c r="G80" s="2"/>
      <c r="H80" s="2"/>
      <c r="I80" s="2"/>
      <c r="J80" s="2"/>
      <c r="K80" s="2"/>
      <c r="L80" s="2"/>
      <c r="M80" s="8"/>
      <c r="N80" s="2"/>
      <c r="O80" s="4"/>
      <c r="P80" s="1"/>
      <c r="Q80" s="1"/>
      <c r="R80" s="1"/>
      <c r="S80" s="1"/>
      <c r="T80" s="1"/>
      <c r="U80" s="1"/>
      <c r="V80" s="1"/>
      <c r="W80" s="1"/>
      <c r="X80" s="1"/>
      <c r="Y80" s="1"/>
      <c r="Z80" s="1"/>
    </row>
    <row r="81" spans="1:26" ht="14.4">
      <c r="A81" s="1"/>
      <c r="B81" s="1"/>
      <c r="C81" s="1"/>
      <c r="D81" s="1"/>
      <c r="E81" s="2"/>
      <c r="F81" s="2"/>
      <c r="G81" s="2"/>
      <c r="H81" s="2"/>
      <c r="I81" s="2"/>
      <c r="J81" s="2"/>
      <c r="K81" s="2"/>
      <c r="L81" s="2"/>
      <c r="M81" s="8"/>
      <c r="N81" s="2"/>
      <c r="O81" s="4"/>
      <c r="P81" s="1"/>
      <c r="Q81" s="1"/>
      <c r="R81" s="1"/>
      <c r="S81" s="1"/>
      <c r="T81" s="1"/>
      <c r="U81" s="1"/>
      <c r="V81" s="1"/>
      <c r="W81" s="1"/>
      <c r="X81" s="1"/>
      <c r="Y81" s="1"/>
      <c r="Z81" s="1"/>
    </row>
    <row r="82" spans="1:26" ht="14.4">
      <c r="A82" s="1"/>
      <c r="B82" s="1"/>
      <c r="C82" s="1"/>
      <c r="D82" s="1"/>
      <c r="E82" s="2"/>
      <c r="F82" s="2"/>
      <c r="G82" s="2"/>
      <c r="H82" s="2"/>
      <c r="I82" s="2"/>
      <c r="J82" s="2"/>
      <c r="K82" s="2"/>
      <c r="L82" s="2"/>
      <c r="M82" s="8"/>
      <c r="N82" s="2"/>
      <c r="O82" s="4"/>
      <c r="P82" s="1"/>
      <c r="Q82" s="1"/>
      <c r="R82" s="1"/>
      <c r="S82" s="1"/>
      <c r="T82" s="1"/>
      <c r="U82" s="1"/>
      <c r="V82" s="1"/>
      <c r="W82" s="1"/>
      <c r="X82" s="1"/>
      <c r="Y82" s="1"/>
      <c r="Z82" s="1"/>
    </row>
    <row r="83" spans="1:26" ht="14.4">
      <c r="A83" s="1"/>
      <c r="B83" s="1"/>
      <c r="C83" s="1"/>
      <c r="D83" s="1"/>
      <c r="E83" s="2"/>
      <c r="F83" s="2"/>
      <c r="G83" s="2"/>
      <c r="H83" s="2"/>
      <c r="I83" s="2"/>
      <c r="J83" s="2"/>
      <c r="K83" s="2"/>
      <c r="L83" s="2"/>
      <c r="M83" s="8"/>
      <c r="N83" s="2"/>
      <c r="O83" s="4"/>
      <c r="P83" s="1"/>
      <c r="Q83" s="1"/>
      <c r="R83" s="1"/>
      <c r="S83" s="1"/>
      <c r="T83" s="1"/>
      <c r="U83" s="1"/>
      <c r="V83" s="1"/>
      <c r="W83" s="1"/>
      <c r="X83" s="1"/>
      <c r="Y83" s="1"/>
      <c r="Z83" s="1"/>
    </row>
    <row r="84" spans="1:26" ht="14.4">
      <c r="A84" s="1"/>
      <c r="B84" s="1"/>
      <c r="C84" s="1"/>
      <c r="D84" s="1"/>
      <c r="E84" s="2"/>
      <c r="F84" s="2"/>
      <c r="G84" s="2"/>
      <c r="H84" s="2"/>
      <c r="I84" s="2"/>
      <c r="J84" s="2"/>
      <c r="K84" s="2"/>
      <c r="L84" s="2"/>
      <c r="M84" s="8"/>
      <c r="N84" s="2"/>
      <c r="O84" s="4"/>
      <c r="P84" s="1"/>
      <c r="Q84" s="1"/>
      <c r="R84" s="1"/>
      <c r="S84" s="1"/>
      <c r="T84" s="1"/>
      <c r="U84" s="1"/>
      <c r="V84" s="1"/>
      <c r="W84" s="1"/>
      <c r="X84" s="1"/>
      <c r="Y84" s="1"/>
      <c r="Z84" s="1"/>
    </row>
    <row r="85" spans="1:26" ht="14.4">
      <c r="A85" s="1"/>
      <c r="B85" s="1"/>
      <c r="C85" s="1"/>
      <c r="D85" s="1"/>
      <c r="E85" s="2"/>
      <c r="F85" s="2"/>
      <c r="G85" s="2"/>
      <c r="H85" s="2"/>
      <c r="I85" s="2"/>
      <c r="J85" s="2"/>
      <c r="K85" s="2"/>
      <c r="L85" s="2"/>
      <c r="M85" s="8"/>
      <c r="N85" s="2"/>
      <c r="O85" s="4"/>
      <c r="P85" s="1"/>
      <c r="Q85" s="1"/>
      <c r="R85" s="1"/>
      <c r="S85" s="1"/>
      <c r="T85" s="1"/>
      <c r="U85" s="1"/>
      <c r="V85" s="1"/>
      <c r="W85" s="1"/>
      <c r="X85" s="1"/>
      <c r="Y85" s="1"/>
      <c r="Z85" s="1"/>
    </row>
    <row r="86" spans="1:26" ht="14.4">
      <c r="A86" s="1"/>
      <c r="B86" s="1"/>
      <c r="C86" s="1"/>
      <c r="D86" s="1"/>
      <c r="E86" s="2"/>
      <c r="F86" s="2"/>
      <c r="G86" s="2"/>
      <c r="H86" s="2"/>
      <c r="I86" s="2"/>
      <c r="J86" s="2"/>
      <c r="K86" s="2"/>
      <c r="L86" s="2"/>
      <c r="M86" s="8"/>
      <c r="N86" s="2"/>
      <c r="O86" s="4"/>
      <c r="P86" s="1"/>
      <c r="Q86" s="1"/>
      <c r="R86" s="1"/>
      <c r="S86" s="1"/>
      <c r="T86" s="1"/>
      <c r="U86" s="1"/>
      <c r="V86" s="1"/>
      <c r="W86" s="1"/>
      <c r="X86" s="1"/>
      <c r="Y86" s="1"/>
      <c r="Z86" s="1"/>
    </row>
    <row r="87" spans="1:26" ht="14.4">
      <c r="A87" s="1"/>
      <c r="B87" s="1"/>
      <c r="C87" s="1"/>
      <c r="D87" s="1"/>
      <c r="E87" s="2"/>
      <c r="F87" s="2"/>
      <c r="G87" s="2"/>
      <c r="H87" s="2"/>
      <c r="I87" s="2"/>
      <c r="J87" s="2"/>
      <c r="K87" s="2"/>
      <c r="L87" s="2"/>
      <c r="M87" s="8"/>
      <c r="N87" s="2"/>
      <c r="O87" s="4"/>
      <c r="P87" s="1"/>
      <c r="Q87" s="1"/>
      <c r="R87" s="1"/>
      <c r="S87" s="1"/>
      <c r="T87" s="1"/>
      <c r="U87" s="1"/>
      <c r="V87" s="1"/>
      <c r="W87" s="1"/>
      <c r="X87" s="1"/>
      <c r="Y87" s="1"/>
      <c r="Z87" s="1"/>
    </row>
    <row r="88" spans="1:26" ht="14.4">
      <c r="A88" s="1"/>
      <c r="B88" s="1"/>
      <c r="C88" s="1"/>
      <c r="D88" s="1"/>
      <c r="E88" s="2"/>
      <c r="F88" s="2"/>
      <c r="G88" s="2"/>
      <c r="H88" s="2"/>
      <c r="I88" s="2"/>
      <c r="J88" s="2"/>
      <c r="K88" s="2"/>
      <c r="L88" s="2"/>
      <c r="M88" s="8"/>
      <c r="N88" s="2"/>
      <c r="O88" s="4"/>
      <c r="P88" s="1"/>
      <c r="Q88" s="1"/>
      <c r="R88" s="1"/>
      <c r="S88" s="1"/>
      <c r="T88" s="1"/>
      <c r="U88" s="1"/>
      <c r="V88" s="1"/>
      <c r="W88" s="1"/>
      <c r="X88" s="1"/>
      <c r="Y88" s="1"/>
      <c r="Z88" s="1"/>
    </row>
    <row r="89" spans="1:26" ht="14.4">
      <c r="A89" s="1"/>
      <c r="B89" s="1"/>
      <c r="C89" s="1"/>
      <c r="D89" s="1"/>
      <c r="E89" s="2"/>
      <c r="F89" s="2"/>
      <c r="G89" s="2"/>
      <c r="H89" s="2"/>
      <c r="I89" s="2"/>
      <c r="J89" s="2"/>
      <c r="K89" s="2"/>
      <c r="L89" s="2"/>
      <c r="M89" s="8"/>
      <c r="N89" s="2"/>
      <c r="O89" s="4"/>
      <c r="P89" s="1"/>
      <c r="Q89" s="1"/>
      <c r="R89" s="1"/>
      <c r="S89" s="1"/>
      <c r="T89" s="1"/>
      <c r="U89" s="1"/>
      <c r="V89" s="1"/>
      <c r="W89" s="1"/>
      <c r="X89" s="1"/>
      <c r="Y89" s="1"/>
      <c r="Z89" s="1"/>
    </row>
    <row r="90" spans="1:26" ht="14.4">
      <c r="A90" s="1"/>
      <c r="B90" s="1"/>
      <c r="C90" s="1"/>
      <c r="D90" s="1"/>
      <c r="E90" s="2"/>
      <c r="F90" s="2"/>
      <c r="G90" s="2"/>
      <c r="H90" s="2"/>
      <c r="I90" s="2"/>
      <c r="J90" s="2"/>
      <c r="K90" s="2"/>
      <c r="L90" s="2"/>
      <c r="M90" s="8"/>
      <c r="N90" s="2"/>
      <c r="O90" s="4"/>
      <c r="P90" s="1"/>
      <c r="Q90" s="1"/>
      <c r="R90" s="1"/>
      <c r="S90" s="1"/>
      <c r="T90" s="1"/>
      <c r="U90" s="1"/>
      <c r="V90" s="1"/>
      <c r="W90" s="1"/>
      <c r="X90" s="1"/>
      <c r="Y90" s="1"/>
      <c r="Z90" s="1"/>
    </row>
    <row r="91" spans="1:26" ht="14.4">
      <c r="A91" s="1"/>
      <c r="B91" s="1"/>
      <c r="C91" s="1"/>
      <c r="D91" s="1"/>
      <c r="E91" s="2"/>
      <c r="F91" s="2"/>
      <c r="G91" s="2"/>
      <c r="H91" s="2"/>
      <c r="I91" s="2"/>
      <c r="J91" s="2"/>
      <c r="K91" s="2"/>
      <c r="L91" s="2"/>
      <c r="M91" s="8"/>
      <c r="N91" s="2"/>
      <c r="O91" s="4"/>
      <c r="P91" s="1"/>
      <c r="Q91" s="1"/>
      <c r="R91" s="1"/>
      <c r="S91" s="1"/>
      <c r="T91" s="1"/>
      <c r="U91" s="1"/>
      <c r="V91" s="1"/>
      <c r="W91" s="1"/>
      <c r="X91" s="1"/>
      <c r="Y91" s="1"/>
      <c r="Z91" s="1"/>
    </row>
    <row r="92" spans="1:26" ht="14.4">
      <c r="A92" s="1"/>
      <c r="B92" s="1"/>
      <c r="C92" s="1"/>
      <c r="D92" s="1"/>
      <c r="E92" s="2"/>
      <c r="F92" s="2"/>
      <c r="G92" s="2"/>
      <c r="H92" s="2"/>
      <c r="I92" s="2"/>
      <c r="J92" s="2"/>
      <c r="K92" s="2"/>
      <c r="L92" s="2"/>
      <c r="M92" s="8"/>
      <c r="N92" s="2"/>
      <c r="O92" s="4"/>
      <c r="P92" s="1"/>
      <c r="Q92" s="1"/>
      <c r="R92" s="1"/>
      <c r="S92" s="1"/>
      <c r="T92" s="1"/>
      <c r="U92" s="1"/>
      <c r="V92" s="1"/>
      <c r="W92" s="1"/>
      <c r="X92" s="1"/>
      <c r="Y92" s="1"/>
      <c r="Z92" s="1"/>
    </row>
    <row r="93" spans="1:26" ht="14.4">
      <c r="A93" s="1"/>
      <c r="B93" s="1"/>
      <c r="C93" s="1"/>
      <c r="D93" s="1"/>
      <c r="E93" s="2"/>
      <c r="F93" s="2"/>
      <c r="G93" s="2"/>
      <c r="H93" s="2"/>
      <c r="I93" s="2"/>
      <c r="J93" s="2"/>
      <c r="K93" s="2"/>
      <c r="L93" s="2"/>
      <c r="M93" s="8"/>
      <c r="N93" s="2"/>
      <c r="O93" s="4"/>
      <c r="P93" s="1"/>
      <c r="Q93" s="1"/>
      <c r="R93" s="1"/>
      <c r="S93" s="1"/>
      <c r="T93" s="1"/>
      <c r="U93" s="1"/>
      <c r="V93" s="1"/>
      <c r="W93" s="1"/>
      <c r="X93" s="1"/>
      <c r="Y93" s="1"/>
      <c r="Z93" s="1"/>
    </row>
    <row r="94" spans="1:26" ht="14.4">
      <c r="A94" s="1"/>
      <c r="B94" s="1"/>
      <c r="C94" s="1"/>
      <c r="D94" s="1"/>
      <c r="E94" s="2"/>
      <c r="F94" s="2"/>
      <c r="G94" s="2"/>
      <c r="H94" s="2"/>
      <c r="I94" s="2"/>
      <c r="J94" s="2"/>
      <c r="K94" s="2"/>
      <c r="L94" s="2"/>
      <c r="M94" s="8"/>
      <c r="N94" s="2"/>
      <c r="O94" s="4"/>
      <c r="P94" s="1"/>
      <c r="Q94" s="1"/>
      <c r="R94" s="1"/>
      <c r="S94" s="1"/>
      <c r="T94" s="1"/>
      <c r="U94" s="1"/>
      <c r="V94" s="1"/>
      <c r="W94" s="1"/>
      <c r="X94" s="1"/>
      <c r="Y94" s="1"/>
      <c r="Z94" s="1"/>
    </row>
    <row r="95" spans="1:26" ht="14.4">
      <c r="A95" s="1"/>
      <c r="B95" s="1"/>
      <c r="C95" s="1"/>
      <c r="D95" s="1"/>
      <c r="E95" s="2"/>
      <c r="F95" s="2"/>
      <c r="G95" s="2"/>
      <c r="H95" s="2"/>
      <c r="I95" s="2"/>
      <c r="J95" s="2"/>
      <c r="K95" s="2"/>
      <c r="L95" s="2"/>
      <c r="M95" s="8"/>
      <c r="N95" s="2"/>
      <c r="O95" s="4"/>
      <c r="P95" s="1"/>
      <c r="Q95" s="1"/>
      <c r="R95" s="1"/>
      <c r="S95" s="1"/>
      <c r="T95" s="1"/>
      <c r="U95" s="1"/>
      <c r="V95" s="1"/>
      <c r="W95" s="1"/>
      <c r="X95" s="1"/>
      <c r="Y95" s="1"/>
      <c r="Z95" s="1"/>
    </row>
    <row r="96" spans="1:26" ht="14.4">
      <c r="A96" s="1"/>
      <c r="B96" s="1"/>
      <c r="C96" s="1"/>
      <c r="D96" s="1"/>
      <c r="E96" s="2"/>
      <c r="F96" s="2"/>
      <c r="G96" s="2"/>
      <c r="H96" s="2"/>
      <c r="I96" s="2"/>
      <c r="J96" s="2"/>
      <c r="K96" s="2"/>
      <c r="L96" s="2"/>
      <c r="M96" s="8"/>
      <c r="N96" s="2"/>
      <c r="O96" s="4"/>
      <c r="P96" s="1"/>
      <c r="Q96" s="1"/>
      <c r="R96" s="1"/>
      <c r="S96" s="1"/>
      <c r="T96" s="1"/>
      <c r="U96" s="1"/>
      <c r="V96" s="1"/>
      <c r="W96" s="1"/>
      <c r="X96" s="1"/>
      <c r="Y96" s="1"/>
      <c r="Z96" s="1"/>
    </row>
    <row r="97" spans="1:26" ht="14.4">
      <c r="A97" s="1"/>
      <c r="B97" s="1"/>
      <c r="C97" s="1"/>
      <c r="D97" s="1"/>
      <c r="E97" s="2"/>
      <c r="F97" s="2"/>
      <c r="G97" s="2"/>
      <c r="H97" s="2"/>
      <c r="I97" s="2"/>
      <c r="J97" s="2"/>
      <c r="K97" s="2"/>
      <c r="L97" s="2"/>
      <c r="M97" s="8"/>
      <c r="N97" s="2"/>
      <c r="O97" s="4"/>
      <c r="P97" s="1"/>
      <c r="Q97" s="1"/>
      <c r="R97" s="1"/>
      <c r="S97" s="1"/>
      <c r="T97" s="1"/>
      <c r="U97" s="1"/>
      <c r="V97" s="1"/>
      <c r="W97" s="1"/>
      <c r="X97" s="1"/>
      <c r="Y97" s="1"/>
      <c r="Z97" s="1"/>
    </row>
    <row r="98" spans="1:26" ht="14.4">
      <c r="A98" s="1"/>
      <c r="B98" s="1"/>
      <c r="C98" s="1"/>
      <c r="D98" s="1"/>
      <c r="E98" s="2"/>
      <c r="F98" s="2"/>
      <c r="G98" s="2"/>
      <c r="H98" s="2"/>
      <c r="I98" s="2"/>
      <c r="J98" s="2"/>
      <c r="K98" s="2"/>
      <c r="L98" s="2"/>
      <c r="M98" s="8"/>
      <c r="N98" s="2"/>
      <c r="O98" s="4"/>
      <c r="P98" s="1"/>
      <c r="Q98" s="1"/>
      <c r="R98" s="1"/>
      <c r="S98" s="1"/>
      <c r="T98" s="1"/>
      <c r="U98" s="1"/>
      <c r="V98" s="1"/>
      <c r="W98" s="1"/>
      <c r="X98" s="1"/>
      <c r="Y98" s="1"/>
      <c r="Z98" s="1"/>
    </row>
    <row r="99" spans="1:26" ht="14.4">
      <c r="A99" s="1"/>
      <c r="B99" s="1"/>
      <c r="C99" s="1"/>
      <c r="D99" s="1"/>
      <c r="E99" s="2"/>
      <c r="F99" s="2"/>
      <c r="G99" s="2"/>
      <c r="H99" s="2"/>
      <c r="I99" s="2"/>
      <c r="J99" s="2"/>
      <c r="K99" s="2"/>
      <c r="L99" s="2"/>
      <c r="M99" s="8"/>
      <c r="N99" s="2"/>
      <c r="O99" s="4"/>
      <c r="P99" s="1"/>
      <c r="Q99" s="1"/>
      <c r="R99" s="1"/>
      <c r="S99" s="1"/>
      <c r="T99" s="1"/>
      <c r="U99" s="1"/>
      <c r="V99" s="1"/>
      <c r="W99" s="1"/>
      <c r="X99" s="1"/>
      <c r="Y99" s="1"/>
      <c r="Z99" s="1"/>
    </row>
    <row r="100" spans="1:26" ht="14.4">
      <c r="A100" s="1"/>
      <c r="B100" s="1"/>
      <c r="C100" s="1"/>
      <c r="D100" s="1"/>
      <c r="E100" s="2"/>
      <c r="F100" s="2"/>
      <c r="G100" s="2"/>
      <c r="H100" s="2"/>
      <c r="I100" s="2"/>
      <c r="J100" s="2"/>
      <c r="K100" s="2"/>
      <c r="L100" s="2"/>
      <c r="M100" s="8"/>
      <c r="N100" s="2"/>
      <c r="O100" s="4"/>
      <c r="P100" s="1"/>
      <c r="Q100" s="1"/>
      <c r="R100" s="1"/>
      <c r="S100" s="1"/>
      <c r="T100" s="1"/>
      <c r="U100" s="1"/>
      <c r="V100" s="1"/>
      <c r="W100" s="1"/>
      <c r="X100" s="1"/>
      <c r="Y100" s="1"/>
      <c r="Z100" s="1"/>
    </row>
    <row r="101" spans="1:26" ht="14.4">
      <c r="A101" s="1"/>
      <c r="B101" s="1"/>
      <c r="C101" s="1"/>
      <c r="D101" s="1"/>
      <c r="E101" s="2"/>
      <c r="F101" s="2"/>
      <c r="G101" s="2"/>
      <c r="H101" s="2"/>
      <c r="I101" s="2"/>
      <c r="J101" s="2"/>
      <c r="K101" s="2"/>
      <c r="L101" s="2"/>
      <c r="M101" s="8"/>
      <c r="N101" s="2"/>
      <c r="O101" s="4"/>
      <c r="P101" s="1"/>
      <c r="Q101" s="1"/>
      <c r="R101" s="1"/>
      <c r="S101" s="1"/>
      <c r="T101" s="1"/>
      <c r="U101" s="1"/>
      <c r="V101" s="1"/>
      <c r="W101" s="1"/>
      <c r="X101" s="1"/>
      <c r="Y101" s="1"/>
      <c r="Z101" s="1"/>
    </row>
    <row r="102" spans="1:26" ht="14.4">
      <c r="A102" s="1"/>
      <c r="B102" s="1"/>
      <c r="C102" s="1"/>
      <c r="D102" s="1"/>
      <c r="E102" s="2"/>
      <c r="F102" s="2"/>
      <c r="G102" s="2"/>
      <c r="H102" s="2"/>
      <c r="I102" s="2"/>
      <c r="J102" s="2"/>
      <c r="K102" s="2"/>
      <c r="L102" s="2"/>
      <c r="M102" s="8"/>
      <c r="N102" s="2"/>
      <c r="O102" s="4"/>
      <c r="P102" s="1"/>
      <c r="Q102" s="1"/>
      <c r="R102" s="1"/>
      <c r="S102" s="1"/>
      <c r="T102" s="1"/>
      <c r="U102" s="1"/>
      <c r="V102" s="1"/>
      <c r="W102" s="1"/>
      <c r="X102" s="1"/>
      <c r="Y102" s="1"/>
      <c r="Z102" s="1"/>
    </row>
    <row r="103" spans="1:26" ht="14.4">
      <c r="A103" s="1"/>
      <c r="B103" s="1"/>
      <c r="C103" s="1"/>
      <c r="D103" s="1"/>
      <c r="E103" s="2"/>
      <c r="F103" s="2"/>
      <c r="G103" s="2"/>
      <c r="H103" s="2"/>
      <c r="I103" s="2"/>
      <c r="J103" s="2"/>
      <c r="K103" s="2"/>
      <c r="L103" s="2"/>
      <c r="M103" s="8"/>
      <c r="N103" s="2"/>
      <c r="O103" s="4"/>
      <c r="P103" s="1"/>
      <c r="Q103" s="1"/>
      <c r="R103" s="1"/>
      <c r="S103" s="1"/>
      <c r="T103" s="1"/>
      <c r="U103" s="1"/>
      <c r="V103" s="1"/>
      <c r="W103" s="1"/>
      <c r="X103" s="1"/>
      <c r="Y103" s="1"/>
      <c r="Z103" s="1"/>
    </row>
    <row r="104" spans="1:26" ht="14.4">
      <c r="A104" s="1"/>
      <c r="B104" s="1"/>
      <c r="C104" s="1"/>
      <c r="D104" s="1"/>
      <c r="E104" s="2"/>
      <c r="F104" s="2"/>
      <c r="G104" s="2"/>
      <c r="H104" s="2"/>
      <c r="I104" s="2"/>
      <c r="J104" s="2"/>
      <c r="K104" s="2"/>
      <c r="L104" s="2"/>
      <c r="M104" s="8"/>
      <c r="N104" s="2"/>
      <c r="O104" s="4"/>
      <c r="P104" s="1"/>
      <c r="Q104" s="1"/>
      <c r="R104" s="1"/>
      <c r="S104" s="1"/>
      <c r="T104" s="1"/>
      <c r="U104" s="1"/>
      <c r="V104" s="1"/>
      <c r="W104" s="1"/>
      <c r="X104" s="1"/>
      <c r="Y104" s="1"/>
      <c r="Z104" s="1"/>
    </row>
    <row r="105" spans="1:26" ht="14.4">
      <c r="A105" s="1"/>
      <c r="B105" s="1"/>
      <c r="C105" s="1"/>
      <c r="D105" s="1"/>
      <c r="E105" s="2"/>
      <c r="F105" s="2"/>
      <c r="G105" s="2"/>
      <c r="H105" s="2"/>
      <c r="I105" s="2"/>
      <c r="J105" s="2"/>
      <c r="K105" s="2"/>
      <c r="L105" s="2"/>
      <c r="M105" s="8"/>
      <c r="N105" s="2"/>
      <c r="O105" s="4"/>
      <c r="P105" s="1"/>
      <c r="Q105" s="1"/>
      <c r="R105" s="1"/>
      <c r="S105" s="1"/>
      <c r="T105" s="1"/>
      <c r="U105" s="1"/>
      <c r="V105" s="1"/>
      <c r="W105" s="1"/>
      <c r="X105" s="1"/>
      <c r="Y105" s="1"/>
      <c r="Z105" s="1"/>
    </row>
    <row r="106" spans="1:26" ht="14.4">
      <c r="A106" s="1"/>
      <c r="B106" s="1"/>
      <c r="C106" s="1"/>
      <c r="D106" s="1"/>
      <c r="E106" s="2"/>
      <c r="F106" s="2"/>
      <c r="G106" s="2"/>
      <c r="H106" s="2"/>
      <c r="I106" s="2"/>
      <c r="J106" s="2"/>
      <c r="K106" s="2"/>
      <c r="L106" s="2"/>
      <c r="M106" s="8"/>
      <c r="N106" s="2"/>
      <c r="O106" s="4"/>
      <c r="P106" s="1"/>
      <c r="Q106" s="1"/>
      <c r="R106" s="1"/>
      <c r="S106" s="1"/>
      <c r="T106" s="1"/>
      <c r="U106" s="1"/>
      <c r="V106" s="1"/>
      <c r="W106" s="1"/>
      <c r="X106" s="1"/>
      <c r="Y106" s="1"/>
      <c r="Z106" s="1"/>
    </row>
    <row r="107" spans="1:26" ht="14.4">
      <c r="A107" s="1"/>
      <c r="B107" s="1"/>
      <c r="C107" s="1"/>
      <c r="D107" s="1"/>
      <c r="E107" s="2"/>
      <c r="F107" s="2"/>
      <c r="G107" s="2"/>
      <c r="H107" s="2"/>
      <c r="I107" s="2"/>
      <c r="J107" s="2"/>
      <c r="K107" s="2"/>
      <c r="L107" s="2"/>
      <c r="M107" s="8"/>
      <c r="N107" s="2"/>
      <c r="O107" s="4"/>
      <c r="P107" s="1"/>
      <c r="Q107" s="1"/>
      <c r="R107" s="1"/>
      <c r="S107" s="1"/>
      <c r="T107" s="1"/>
      <c r="U107" s="1"/>
      <c r="V107" s="1"/>
      <c r="W107" s="1"/>
      <c r="X107" s="1"/>
      <c r="Y107" s="1"/>
      <c r="Z107" s="1"/>
    </row>
    <row r="108" spans="1:26" ht="14.4">
      <c r="A108" s="1"/>
      <c r="B108" s="1"/>
      <c r="C108" s="1"/>
      <c r="D108" s="1"/>
      <c r="E108" s="2"/>
      <c r="F108" s="2"/>
      <c r="G108" s="2"/>
      <c r="H108" s="2"/>
      <c r="I108" s="2"/>
      <c r="J108" s="2"/>
      <c r="K108" s="2"/>
      <c r="L108" s="2"/>
      <c r="M108" s="8"/>
      <c r="N108" s="2"/>
      <c r="O108" s="4"/>
      <c r="P108" s="1"/>
      <c r="Q108" s="1"/>
      <c r="R108" s="1"/>
      <c r="S108" s="1"/>
      <c r="T108" s="1"/>
      <c r="U108" s="1"/>
      <c r="V108" s="1"/>
      <c r="W108" s="1"/>
      <c r="X108" s="1"/>
      <c r="Y108" s="1"/>
      <c r="Z108" s="1"/>
    </row>
    <row r="109" spans="1:26" ht="14.4">
      <c r="A109" s="1"/>
      <c r="B109" s="1"/>
      <c r="C109" s="1"/>
      <c r="D109" s="1"/>
      <c r="E109" s="2"/>
      <c r="F109" s="2"/>
      <c r="G109" s="2"/>
      <c r="H109" s="2"/>
      <c r="I109" s="2"/>
      <c r="J109" s="2"/>
      <c r="K109" s="2"/>
      <c r="L109" s="2"/>
      <c r="M109" s="8"/>
      <c r="N109" s="2"/>
      <c r="O109" s="4"/>
      <c r="P109" s="1"/>
      <c r="Q109" s="1"/>
      <c r="R109" s="1"/>
      <c r="S109" s="1"/>
      <c r="T109" s="1"/>
      <c r="U109" s="1"/>
      <c r="V109" s="1"/>
      <c r="W109" s="1"/>
      <c r="X109" s="1"/>
      <c r="Y109" s="1"/>
      <c r="Z109" s="1"/>
    </row>
    <row r="110" spans="1:26" ht="14.4">
      <c r="A110" s="1"/>
      <c r="B110" s="1"/>
      <c r="C110" s="1"/>
      <c r="D110" s="1"/>
      <c r="E110" s="2"/>
      <c r="F110" s="2"/>
      <c r="G110" s="2"/>
      <c r="H110" s="2"/>
      <c r="I110" s="2"/>
      <c r="J110" s="2"/>
      <c r="K110" s="2"/>
      <c r="L110" s="2"/>
      <c r="M110" s="8"/>
      <c r="N110" s="2"/>
      <c r="O110" s="4"/>
      <c r="P110" s="1"/>
      <c r="Q110" s="1"/>
      <c r="R110" s="1"/>
      <c r="S110" s="1"/>
      <c r="T110" s="1"/>
      <c r="U110" s="1"/>
      <c r="V110" s="1"/>
      <c r="W110" s="1"/>
      <c r="X110" s="1"/>
      <c r="Y110" s="1"/>
      <c r="Z110" s="1"/>
    </row>
    <row r="111" spans="1:26" ht="14.4">
      <c r="A111" s="1"/>
      <c r="B111" s="1"/>
      <c r="C111" s="1"/>
      <c r="D111" s="1"/>
      <c r="E111" s="2"/>
      <c r="F111" s="2"/>
      <c r="G111" s="2"/>
      <c r="H111" s="2"/>
      <c r="I111" s="2"/>
      <c r="J111" s="2"/>
      <c r="K111" s="2"/>
      <c r="L111" s="2"/>
      <c r="M111" s="8"/>
      <c r="N111" s="2"/>
      <c r="O111" s="4"/>
      <c r="P111" s="1"/>
      <c r="Q111" s="1"/>
      <c r="R111" s="1"/>
      <c r="S111" s="1"/>
      <c r="T111" s="1"/>
      <c r="U111" s="1"/>
      <c r="V111" s="1"/>
      <c r="W111" s="1"/>
      <c r="X111" s="1"/>
      <c r="Y111" s="1"/>
      <c r="Z111" s="1"/>
    </row>
    <row r="112" spans="1:26" ht="14.4">
      <c r="A112" s="1"/>
      <c r="B112" s="1"/>
      <c r="C112" s="1"/>
      <c r="D112" s="1"/>
      <c r="E112" s="2"/>
      <c r="F112" s="2"/>
      <c r="G112" s="2"/>
      <c r="H112" s="2"/>
      <c r="I112" s="2"/>
      <c r="J112" s="2"/>
      <c r="K112" s="2"/>
      <c r="L112" s="2"/>
      <c r="M112" s="8"/>
      <c r="N112" s="2"/>
      <c r="O112" s="4"/>
      <c r="P112" s="1"/>
      <c r="Q112" s="1"/>
      <c r="R112" s="1"/>
      <c r="S112" s="1"/>
      <c r="T112" s="1"/>
      <c r="U112" s="1"/>
      <c r="V112" s="1"/>
      <c r="W112" s="1"/>
      <c r="X112" s="1"/>
      <c r="Y112" s="1"/>
      <c r="Z112" s="1"/>
    </row>
    <row r="113" spans="1:26" ht="14.4">
      <c r="A113" s="1"/>
      <c r="B113" s="1"/>
      <c r="C113" s="1"/>
      <c r="D113" s="1"/>
      <c r="E113" s="2"/>
      <c r="F113" s="2"/>
      <c r="G113" s="2"/>
      <c r="H113" s="2"/>
      <c r="I113" s="2"/>
      <c r="J113" s="2"/>
      <c r="K113" s="2"/>
      <c r="L113" s="2"/>
      <c r="M113" s="8"/>
      <c r="N113" s="2"/>
      <c r="O113" s="4"/>
      <c r="P113" s="1"/>
      <c r="Q113" s="1"/>
      <c r="R113" s="1"/>
      <c r="S113" s="1"/>
      <c r="T113" s="1"/>
      <c r="U113" s="1"/>
      <c r="V113" s="1"/>
      <c r="W113" s="1"/>
      <c r="X113" s="1"/>
      <c r="Y113" s="1"/>
      <c r="Z113" s="1"/>
    </row>
    <row r="114" spans="1:26" ht="14.4">
      <c r="A114" s="1"/>
      <c r="B114" s="1"/>
      <c r="C114" s="1"/>
      <c r="D114" s="1"/>
      <c r="E114" s="2"/>
      <c r="F114" s="2"/>
      <c r="G114" s="2"/>
      <c r="H114" s="2"/>
      <c r="I114" s="2"/>
      <c r="J114" s="2"/>
      <c r="K114" s="2"/>
      <c r="L114" s="2"/>
      <c r="M114" s="8"/>
      <c r="N114" s="2"/>
      <c r="O114" s="4"/>
      <c r="P114" s="1"/>
      <c r="Q114" s="1"/>
      <c r="R114" s="1"/>
      <c r="S114" s="1"/>
      <c r="T114" s="1"/>
      <c r="U114" s="1"/>
      <c r="V114" s="1"/>
      <c r="W114" s="1"/>
      <c r="X114" s="1"/>
      <c r="Y114" s="1"/>
      <c r="Z114" s="1"/>
    </row>
    <row r="115" spans="1:26" ht="14.4">
      <c r="A115" s="1"/>
      <c r="B115" s="1"/>
      <c r="C115" s="1"/>
      <c r="D115" s="1"/>
      <c r="E115" s="2"/>
      <c r="F115" s="2"/>
      <c r="G115" s="2"/>
      <c r="H115" s="2"/>
      <c r="I115" s="2"/>
      <c r="J115" s="2"/>
      <c r="K115" s="2"/>
      <c r="L115" s="2"/>
      <c r="M115" s="8"/>
      <c r="N115" s="2"/>
      <c r="O115" s="4"/>
      <c r="P115" s="1"/>
      <c r="Q115" s="1"/>
      <c r="R115" s="1"/>
      <c r="S115" s="1"/>
      <c r="T115" s="1"/>
      <c r="U115" s="1"/>
      <c r="V115" s="1"/>
      <c r="W115" s="1"/>
      <c r="X115" s="1"/>
      <c r="Y115" s="1"/>
      <c r="Z115" s="1"/>
    </row>
    <row r="116" spans="1:26" ht="14.4">
      <c r="A116" s="1"/>
      <c r="B116" s="1"/>
      <c r="C116" s="1"/>
      <c r="D116" s="1"/>
      <c r="E116" s="2"/>
      <c r="F116" s="2"/>
      <c r="G116" s="2"/>
      <c r="H116" s="2"/>
      <c r="I116" s="2"/>
      <c r="J116" s="2"/>
      <c r="K116" s="2"/>
      <c r="L116" s="2"/>
      <c r="M116" s="8"/>
      <c r="N116" s="2"/>
      <c r="O116" s="4"/>
      <c r="P116" s="1"/>
      <c r="Q116" s="1"/>
      <c r="R116" s="1"/>
      <c r="S116" s="1"/>
      <c r="T116" s="1"/>
      <c r="U116" s="1"/>
      <c r="V116" s="1"/>
      <c r="W116" s="1"/>
      <c r="X116" s="1"/>
      <c r="Y116" s="1"/>
      <c r="Z116" s="1"/>
    </row>
    <row r="117" spans="1:26" ht="14.4">
      <c r="A117" s="1"/>
      <c r="B117" s="1"/>
      <c r="C117" s="1"/>
      <c r="D117" s="1"/>
      <c r="E117" s="2"/>
      <c r="F117" s="2"/>
      <c r="G117" s="2"/>
      <c r="H117" s="2"/>
      <c r="I117" s="2"/>
      <c r="J117" s="2"/>
      <c r="K117" s="2"/>
      <c r="L117" s="2"/>
      <c r="M117" s="8"/>
      <c r="N117" s="2"/>
      <c r="O117" s="4"/>
      <c r="P117" s="1"/>
      <c r="Q117" s="1"/>
      <c r="R117" s="1"/>
      <c r="S117" s="1"/>
      <c r="T117" s="1"/>
      <c r="U117" s="1"/>
      <c r="V117" s="1"/>
      <c r="W117" s="1"/>
      <c r="X117" s="1"/>
      <c r="Y117" s="1"/>
      <c r="Z117" s="1"/>
    </row>
    <row r="118" spans="1:26" ht="14.4">
      <c r="A118" s="1"/>
      <c r="B118" s="1"/>
      <c r="C118" s="1"/>
      <c r="D118" s="1"/>
      <c r="E118" s="2"/>
      <c r="F118" s="2"/>
      <c r="G118" s="2"/>
      <c r="H118" s="2"/>
      <c r="I118" s="2"/>
      <c r="J118" s="2"/>
      <c r="K118" s="2"/>
      <c r="L118" s="2"/>
      <c r="M118" s="8"/>
      <c r="N118" s="2"/>
      <c r="O118" s="4"/>
      <c r="P118" s="1"/>
      <c r="Q118" s="1"/>
      <c r="R118" s="1"/>
      <c r="S118" s="1"/>
      <c r="T118" s="1"/>
      <c r="U118" s="1"/>
      <c r="V118" s="1"/>
      <c r="W118" s="1"/>
      <c r="X118" s="1"/>
      <c r="Y118" s="1"/>
      <c r="Z118" s="1"/>
    </row>
    <row r="119" spans="1:26" ht="14.4">
      <c r="A119" s="1"/>
      <c r="B119" s="1"/>
      <c r="C119" s="1"/>
      <c r="D119" s="1"/>
      <c r="E119" s="2"/>
      <c r="F119" s="2"/>
      <c r="G119" s="2"/>
      <c r="H119" s="2"/>
      <c r="I119" s="2"/>
      <c r="J119" s="2"/>
      <c r="K119" s="2"/>
      <c r="L119" s="2"/>
      <c r="M119" s="8"/>
      <c r="N119" s="2"/>
      <c r="O119" s="4"/>
      <c r="P119" s="1"/>
      <c r="Q119" s="1"/>
      <c r="R119" s="1"/>
      <c r="S119" s="1"/>
      <c r="T119" s="1"/>
      <c r="U119" s="1"/>
      <c r="V119" s="1"/>
      <c r="W119" s="1"/>
      <c r="X119" s="1"/>
      <c r="Y119" s="1"/>
      <c r="Z119" s="1"/>
    </row>
    <row r="120" spans="1:26" ht="14.4">
      <c r="A120" s="1"/>
      <c r="B120" s="1"/>
      <c r="C120" s="1"/>
      <c r="D120" s="1"/>
      <c r="E120" s="2"/>
      <c r="F120" s="2"/>
      <c r="G120" s="2"/>
      <c r="H120" s="2"/>
      <c r="I120" s="2"/>
      <c r="J120" s="2"/>
      <c r="K120" s="2"/>
      <c r="L120" s="2"/>
      <c r="M120" s="8"/>
      <c r="N120" s="2"/>
      <c r="O120" s="4"/>
      <c r="P120" s="1"/>
      <c r="Q120" s="1"/>
      <c r="R120" s="1"/>
      <c r="S120" s="1"/>
      <c r="T120" s="1"/>
      <c r="U120" s="1"/>
      <c r="V120" s="1"/>
      <c r="W120" s="1"/>
      <c r="X120" s="1"/>
      <c r="Y120" s="1"/>
      <c r="Z120" s="1"/>
    </row>
    <row r="121" spans="1:26" ht="14.4">
      <c r="A121" s="1"/>
      <c r="B121" s="1"/>
      <c r="C121" s="1"/>
      <c r="D121" s="1"/>
      <c r="E121" s="2"/>
      <c r="F121" s="2"/>
      <c r="G121" s="2"/>
      <c r="H121" s="2"/>
      <c r="I121" s="2"/>
      <c r="J121" s="2"/>
      <c r="K121" s="2"/>
      <c r="L121" s="2"/>
      <c r="M121" s="8"/>
      <c r="N121" s="2"/>
      <c r="O121" s="4"/>
      <c r="P121" s="1"/>
      <c r="Q121" s="1"/>
      <c r="R121" s="1"/>
      <c r="S121" s="1"/>
      <c r="T121" s="1"/>
      <c r="U121" s="1"/>
      <c r="V121" s="1"/>
      <c r="W121" s="1"/>
      <c r="X121" s="1"/>
      <c r="Y121" s="1"/>
      <c r="Z121" s="1"/>
    </row>
    <row r="122" spans="1:26" ht="14.4">
      <c r="A122" s="1"/>
      <c r="B122" s="1"/>
      <c r="C122" s="1"/>
      <c r="D122" s="1"/>
      <c r="E122" s="2"/>
      <c r="F122" s="2"/>
      <c r="G122" s="2"/>
      <c r="H122" s="2"/>
      <c r="I122" s="2"/>
      <c r="J122" s="2"/>
      <c r="K122" s="2"/>
      <c r="L122" s="2"/>
      <c r="M122" s="8"/>
      <c r="N122" s="2"/>
      <c r="O122" s="4"/>
      <c r="P122" s="1"/>
      <c r="Q122" s="1"/>
      <c r="R122" s="1"/>
      <c r="S122" s="1"/>
      <c r="T122" s="1"/>
      <c r="U122" s="1"/>
      <c r="V122" s="1"/>
      <c r="W122" s="1"/>
      <c r="X122" s="1"/>
      <c r="Y122" s="1"/>
      <c r="Z122" s="1"/>
    </row>
    <row r="123" spans="1:26" ht="14.4">
      <c r="A123" s="1"/>
      <c r="B123" s="1"/>
      <c r="C123" s="1"/>
      <c r="D123" s="1"/>
      <c r="E123" s="2"/>
      <c r="F123" s="2"/>
      <c r="G123" s="2"/>
      <c r="H123" s="2"/>
      <c r="I123" s="2"/>
      <c r="J123" s="2"/>
      <c r="K123" s="2"/>
      <c r="L123" s="2"/>
      <c r="M123" s="8"/>
      <c r="N123" s="2"/>
      <c r="O123" s="4"/>
      <c r="P123" s="1"/>
      <c r="Q123" s="1"/>
      <c r="R123" s="1"/>
      <c r="S123" s="1"/>
      <c r="T123" s="1"/>
      <c r="U123" s="1"/>
      <c r="V123" s="1"/>
      <c r="W123" s="1"/>
      <c r="X123" s="1"/>
      <c r="Y123" s="1"/>
      <c r="Z123" s="1"/>
    </row>
    <row r="124" spans="1:26" ht="14.4">
      <c r="A124" s="1"/>
      <c r="B124" s="1"/>
      <c r="C124" s="1"/>
      <c r="D124" s="1"/>
      <c r="E124" s="2"/>
      <c r="F124" s="2"/>
      <c r="G124" s="2"/>
      <c r="H124" s="2"/>
      <c r="I124" s="2"/>
      <c r="J124" s="2"/>
      <c r="K124" s="2"/>
      <c r="L124" s="2"/>
      <c r="M124" s="8"/>
      <c r="N124" s="2"/>
      <c r="O124" s="4"/>
      <c r="P124" s="1"/>
      <c r="Q124" s="1"/>
      <c r="R124" s="1"/>
      <c r="S124" s="1"/>
      <c r="T124" s="1"/>
      <c r="U124" s="1"/>
      <c r="V124" s="1"/>
      <c r="W124" s="1"/>
      <c r="X124" s="1"/>
      <c r="Y124" s="1"/>
      <c r="Z124" s="1"/>
    </row>
    <row r="125" spans="1:26" ht="14.4">
      <c r="A125" s="1"/>
      <c r="B125" s="1"/>
      <c r="C125" s="1"/>
      <c r="D125" s="1"/>
      <c r="E125" s="2"/>
      <c r="F125" s="2"/>
      <c r="G125" s="2"/>
      <c r="H125" s="2"/>
      <c r="I125" s="2"/>
      <c r="J125" s="2"/>
      <c r="K125" s="2"/>
      <c r="L125" s="2"/>
      <c r="M125" s="8"/>
      <c r="N125" s="2"/>
      <c r="O125" s="4"/>
      <c r="P125" s="1"/>
      <c r="Q125" s="1"/>
      <c r="R125" s="1"/>
      <c r="S125" s="1"/>
      <c r="T125" s="1"/>
      <c r="U125" s="1"/>
      <c r="V125" s="1"/>
      <c r="W125" s="1"/>
      <c r="X125" s="1"/>
      <c r="Y125" s="1"/>
      <c r="Z125" s="1"/>
    </row>
    <row r="126" spans="1:26" ht="14.4">
      <c r="A126" s="1"/>
      <c r="B126" s="1"/>
      <c r="C126" s="1"/>
      <c r="D126" s="1"/>
      <c r="E126" s="2"/>
      <c r="F126" s="2"/>
      <c r="G126" s="2"/>
      <c r="H126" s="2"/>
      <c r="I126" s="2"/>
      <c r="J126" s="2"/>
      <c r="K126" s="2"/>
      <c r="L126" s="2"/>
      <c r="M126" s="8"/>
      <c r="N126" s="2"/>
      <c r="O126" s="4"/>
      <c r="P126" s="1"/>
      <c r="Q126" s="1"/>
      <c r="R126" s="1"/>
      <c r="S126" s="1"/>
      <c r="T126" s="1"/>
      <c r="U126" s="1"/>
      <c r="V126" s="1"/>
      <c r="W126" s="1"/>
      <c r="X126" s="1"/>
      <c r="Y126" s="1"/>
      <c r="Z126" s="1"/>
    </row>
    <row r="127" spans="1:26" ht="14.4">
      <c r="A127" s="1"/>
      <c r="B127" s="1"/>
      <c r="C127" s="1"/>
      <c r="D127" s="1"/>
      <c r="E127" s="2"/>
      <c r="F127" s="2"/>
      <c r="G127" s="2"/>
      <c r="H127" s="2"/>
      <c r="I127" s="2"/>
      <c r="J127" s="2"/>
      <c r="K127" s="2"/>
      <c r="L127" s="2"/>
      <c r="M127" s="8"/>
      <c r="N127" s="2"/>
      <c r="O127" s="4"/>
      <c r="P127" s="1"/>
      <c r="Q127" s="1"/>
      <c r="R127" s="1"/>
      <c r="S127" s="1"/>
      <c r="T127" s="1"/>
      <c r="U127" s="1"/>
      <c r="V127" s="1"/>
      <c r="W127" s="1"/>
      <c r="X127" s="1"/>
      <c r="Y127" s="1"/>
      <c r="Z127" s="1"/>
    </row>
    <row r="128" spans="1:26" ht="14.4">
      <c r="A128" s="1"/>
      <c r="B128" s="1"/>
      <c r="C128" s="1"/>
      <c r="D128" s="1"/>
      <c r="E128" s="2"/>
      <c r="F128" s="2"/>
      <c r="G128" s="2"/>
      <c r="H128" s="2"/>
      <c r="I128" s="2"/>
      <c r="J128" s="2"/>
      <c r="K128" s="2"/>
      <c r="L128" s="2"/>
      <c r="M128" s="8"/>
      <c r="N128" s="2"/>
      <c r="O128" s="4"/>
      <c r="P128" s="1"/>
      <c r="Q128" s="1"/>
      <c r="R128" s="1"/>
      <c r="S128" s="1"/>
      <c r="T128" s="1"/>
      <c r="U128" s="1"/>
      <c r="V128" s="1"/>
      <c r="W128" s="1"/>
      <c r="X128" s="1"/>
      <c r="Y128" s="1"/>
      <c r="Z128" s="1"/>
    </row>
    <row r="129" spans="1:26" ht="14.4">
      <c r="A129" s="1"/>
      <c r="B129" s="1"/>
      <c r="C129" s="1"/>
      <c r="D129" s="1"/>
      <c r="E129" s="2"/>
      <c r="F129" s="2"/>
      <c r="G129" s="2"/>
      <c r="H129" s="2"/>
      <c r="I129" s="2"/>
      <c r="J129" s="2"/>
      <c r="K129" s="2"/>
      <c r="L129" s="2"/>
      <c r="M129" s="8"/>
      <c r="N129" s="2"/>
      <c r="O129" s="4"/>
      <c r="P129" s="1"/>
      <c r="Q129" s="1"/>
      <c r="R129" s="1"/>
      <c r="S129" s="1"/>
      <c r="T129" s="1"/>
      <c r="U129" s="1"/>
      <c r="V129" s="1"/>
      <c r="W129" s="1"/>
      <c r="X129" s="1"/>
      <c r="Y129" s="1"/>
      <c r="Z129" s="1"/>
    </row>
    <row r="130" spans="1:26" ht="14.4">
      <c r="A130" s="1"/>
      <c r="B130" s="1"/>
      <c r="C130" s="1"/>
      <c r="D130" s="1"/>
      <c r="E130" s="2"/>
      <c r="F130" s="2"/>
      <c r="G130" s="2"/>
      <c r="H130" s="2"/>
      <c r="I130" s="2"/>
      <c r="J130" s="2"/>
      <c r="K130" s="2"/>
      <c r="L130" s="2"/>
      <c r="M130" s="8"/>
      <c r="N130" s="2"/>
      <c r="O130" s="4"/>
      <c r="P130" s="1"/>
      <c r="Q130" s="1"/>
      <c r="R130" s="1"/>
      <c r="S130" s="1"/>
      <c r="T130" s="1"/>
      <c r="U130" s="1"/>
      <c r="V130" s="1"/>
      <c r="W130" s="1"/>
      <c r="X130" s="1"/>
      <c r="Y130" s="1"/>
      <c r="Z130" s="1"/>
    </row>
    <row r="131" spans="1:26" ht="14.4">
      <c r="A131" s="1"/>
      <c r="B131" s="1"/>
      <c r="C131" s="1"/>
      <c r="D131" s="1"/>
      <c r="E131" s="2"/>
      <c r="F131" s="2"/>
      <c r="G131" s="2"/>
      <c r="H131" s="2"/>
      <c r="I131" s="2"/>
      <c r="J131" s="2"/>
      <c r="K131" s="2"/>
      <c r="L131" s="2"/>
      <c r="M131" s="8"/>
      <c r="N131" s="2"/>
      <c r="O131" s="4"/>
      <c r="P131" s="1"/>
      <c r="Q131" s="1"/>
      <c r="R131" s="1"/>
      <c r="S131" s="1"/>
      <c r="T131" s="1"/>
      <c r="U131" s="1"/>
      <c r="V131" s="1"/>
      <c r="W131" s="1"/>
      <c r="X131" s="1"/>
      <c r="Y131" s="1"/>
      <c r="Z131" s="1"/>
    </row>
    <row r="132" spans="1:26" ht="14.4">
      <c r="A132" s="1"/>
      <c r="B132" s="1"/>
      <c r="C132" s="1"/>
      <c r="D132" s="1"/>
      <c r="E132" s="2"/>
      <c r="F132" s="2"/>
      <c r="G132" s="2"/>
      <c r="H132" s="2"/>
      <c r="I132" s="2"/>
      <c r="J132" s="2"/>
      <c r="K132" s="2"/>
      <c r="L132" s="2"/>
      <c r="M132" s="8"/>
      <c r="N132" s="2"/>
      <c r="O132" s="4"/>
      <c r="P132" s="1"/>
      <c r="Q132" s="1"/>
      <c r="R132" s="1"/>
      <c r="S132" s="1"/>
      <c r="T132" s="1"/>
      <c r="U132" s="1"/>
      <c r="V132" s="1"/>
      <c r="W132" s="1"/>
      <c r="X132" s="1"/>
      <c r="Y132" s="1"/>
      <c r="Z132" s="1"/>
    </row>
    <row r="133" spans="1:26" ht="14.4">
      <c r="A133" s="1"/>
      <c r="B133" s="1"/>
      <c r="C133" s="1"/>
      <c r="D133" s="1"/>
      <c r="E133" s="2"/>
      <c r="F133" s="2"/>
      <c r="G133" s="2"/>
      <c r="H133" s="2"/>
      <c r="I133" s="2"/>
      <c r="J133" s="2"/>
      <c r="K133" s="2"/>
      <c r="L133" s="2"/>
      <c r="M133" s="8"/>
      <c r="N133" s="2"/>
      <c r="O133" s="4"/>
      <c r="P133" s="1"/>
      <c r="Q133" s="1"/>
      <c r="R133" s="1"/>
      <c r="S133" s="1"/>
      <c r="T133" s="1"/>
      <c r="U133" s="1"/>
      <c r="V133" s="1"/>
      <c r="W133" s="1"/>
      <c r="X133" s="1"/>
      <c r="Y133" s="1"/>
      <c r="Z133" s="1"/>
    </row>
    <row r="134" spans="1:26" ht="14.4">
      <c r="A134" s="1"/>
      <c r="B134" s="1"/>
      <c r="C134" s="1"/>
      <c r="D134" s="1"/>
      <c r="E134" s="2"/>
      <c r="F134" s="2"/>
      <c r="G134" s="2"/>
      <c r="H134" s="2"/>
      <c r="I134" s="2"/>
      <c r="J134" s="2"/>
      <c r="K134" s="2"/>
      <c r="L134" s="2"/>
      <c r="M134" s="8"/>
      <c r="N134" s="2"/>
      <c r="O134" s="4"/>
      <c r="P134" s="1"/>
      <c r="Q134" s="1"/>
      <c r="R134" s="1"/>
      <c r="S134" s="1"/>
      <c r="T134" s="1"/>
      <c r="U134" s="1"/>
      <c r="V134" s="1"/>
      <c r="W134" s="1"/>
      <c r="X134" s="1"/>
      <c r="Y134" s="1"/>
      <c r="Z134" s="1"/>
    </row>
    <row r="135" spans="1:26" ht="14.4">
      <c r="A135" s="1"/>
      <c r="B135" s="1"/>
      <c r="C135" s="1"/>
      <c r="D135" s="1"/>
      <c r="E135" s="2"/>
      <c r="F135" s="2"/>
      <c r="G135" s="2"/>
      <c r="H135" s="2"/>
      <c r="I135" s="2"/>
      <c r="J135" s="2"/>
      <c r="K135" s="2"/>
      <c r="L135" s="2"/>
      <c r="M135" s="8"/>
      <c r="N135" s="2"/>
      <c r="O135" s="4"/>
      <c r="P135" s="1"/>
      <c r="Q135" s="1"/>
      <c r="R135" s="1"/>
      <c r="S135" s="1"/>
      <c r="T135" s="1"/>
      <c r="U135" s="1"/>
      <c r="V135" s="1"/>
      <c r="W135" s="1"/>
      <c r="X135" s="1"/>
      <c r="Y135" s="1"/>
      <c r="Z135" s="1"/>
    </row>
    <row r="136" spans="1:26" ht="14.4">
      <c r="A136" s="1"/>
      <c r="B136" s="1"/>
      <c r="C136" s="1"/>
      <c r="D136" s="1"/>
      <c r="E136" s="2"/>
      <c r="F136" s="2"/>
      <c r="G136" s="2"/>
      <c r="H136" s="2"/>
      <c r="I136" s="2"/>
      <c r="J136" s="2"/>
      <c r="K136" s="2"/>
      <c r="L136" s="2"/>
      <c r="M136" s="8"/>
      <c r="N136" s="2"/>
      <c r="O136" s="4"/>
      <c r="P136" s="1"/>
      <c r="Q136" s="1"/>
      <c r="R136" s="1"/>
      <c r="S136" s="1"/>
      <c r="T136" s="1"/>
      <c r="U136" s="1"/>
      <c r="V136" s="1"/>
      <c r="W136" s="1"/>
      <c r="X136" s="1"/>
      <c r="Y136" s="1"/>
      <c r="Z136" s="1"/>
    </row>
    <row r="137" spans="1:26" ht="14.4">
      <c r="A137" s="1"/>
      <c r="B137" s="1"/>
      <c r="C137" s="1"/>
      <c r="D137" s="1"/>
      <c r="E137" s="2"/>
      <c r="F137" s="2"/>
      <c r="G137" s="2"/>
      <c r="H137" s="2"/>
      <c r="I137" s="2"/>
      <c r="J137" s="2"/>
      <c r="K137" s="2"/>
      <c r="L137" s="2"/>
      <c r="M137" s="8"/>
      <c r="N137" s="2"/>
      <c r="O137" s="4"/>
      <c r="P137" s="1"/>
      <c r="Q137" s="1"/>
      <c r="R137" s="1"/>
      <c r="S137" s="1"/>
      <c r="T137" s="1"/>
      <c r="U137" s="1"/>
      <c r="V137" s="1"/>
      <c r="W137" s="1"/>
      <c r="X137" s="1"/>
      <c r="Y137" s="1"/>
      <c r="Z137" s="1"/>
    </row>
    <row r="138" spans="1:26" ht="14.4">
      <c r="A138" s="1"/>
      <c r="B138" s="1"/>
      <c r="C138" s="1"/>
      <c r="D138" s="1"/>
      <c r="E138" s="2"/>
      <c r="F138" s="2"/>
      <c r="G138" s="2"/>
      <c r="H138" s="2"/>
      <c r="I138" s="2"/>
      <c r="J138" s="2"/>
      <c r="K138" s="2"/>
      <c r="L138" s="2"/>
      <c r="M138" s="8"/>
      <c r="N138" s="2"/>
      <c r="O138" s="4"/>
      <c r="P138" s="1"/>
      <c r="Q138" s="1"/>
      <c r="R138" s="1"/>
      <c r="S138" s="1"/>
      <c r="T138" s="1"/>
      <c r="U138" s="1"/>
      <c r="V138" s="1"/>
      <c r="W138" s="1"/>
      <c r="X138" s="1"/>
      <c r="Y138" s="1"/>
      <c r="Z138" s="1"/>
    </row>
    <row r="139" spans="1:26" ht="14.4">
      <c r="A139" s="1"/>
      <c r="B139" s="1"/>
      <c r="C139" s="1"/>
      <c r="D139" s="1"/>
      <c r="E139" s="2"/>
      <c r="F139" s="2"/>
      <c r="G139" s="2"/>
      <c r="H139" s="2"/>
      <c r="I139" s="2"/>
      <c r="J139" s="2"/>
      <c r="K139" s="2"/>
      <c r="L139" s="2"/>
      <c r="M139" s="8"/>
      <c r="N139" s="2"/>
      <c r="O139" s="4"/>
      <c r="P139" s="1"/>
      <c r="Q139" s="1"/>
      <c r="R139" s="1"/>
      <c r="S139" s="1"/>
      <c r="T139" s="1"/>
      <c r="U139" s="1"/>
      <c r="V139" s="1"/>
      <c r="W139" s="1"/>
      <c r="X139" s="1"/>
      <c r="Y139" s="1"/>
      <c r="Z139" s="1"/>
    </row>
    <row r="140" spans="1:26" ht="14.4">
      <c r="A140" s="1"/>
      <c r="B140" s="1"/>
      <c r="C140" s="1"/>
      <c r="D140" s="1"/>
      <c r="E140" s="2"/>
      <c r="F140" s="2"/>
      <c r="G140" s="2"/>
      <c r="H140" s="2"/>
      <c r="I140" s="2"/>
      <c r="J140" s="2"/>
      <c r="K140" s="2"/>
      <c r="L140" s="2"/>
      <c r="M140" s="8"/>
      <c r="N140" s="2"/>
      <c r="O140" s="4"/>
      <c r="P140" s="1"/>
      <c r="Q140" s="1"/>
      <c r="R140" s="1"/>
      <c r="S140" s="1"/>
      <c r="T140" s="1"/>
      <c r="U140" s="1"/>
      <c r="V140" s="1"/>
      <c r="W140" s="1"/>
      <c r="X140" s="1"/>
      <c r="Y140" s="1"/>
      <c r="Z140" s="1"/>
    </row>
    <row r="141" spans="1:26" ht="14.4">
      <c r="A141" s="1"/>
      <c r="B141" s="1"/>
      <c r="C141" s="1"/>
      <c r="D141" s="1"/>
      <c r="E141" s="2"/>
      <c r="F141" s="2"/>
      <c r="G141" s="2"/>
      <c r="H141" s="2"/>
      <c r="I141" s="2"/>
      <c r="J141" s="2"/>
      <c r="K141" s="2"/>
      <c r="L141" s="2"/>
      <c r="M141" s="8"/>
      <c r="N141" s="2"/>
      <c r="O141" s="4"/>
      <c r="P141" s="1"/>
      <c r="Q141" s="1"/>
      <c r="R141" s="1"/>
      <c r="S141" s="1"/>
      <c r="T141" s="1"/>
      <c r="U141" s="1"/>
      <c r="V141" s="1"/>
      <c r="W141" s="1"/>
      <c r="X141" s="1"/>
      <c r="Y141" s="1"/>
      <c r="Z141" s="1"/>
    </row>
    <row r="142" spans="1:26" ht="14.4">
      <c r="A142" s="1"/>
      <c r="B142" s="1"/>
      <c r="C142" s="1"/>
      <c r="D142" s="1"/>
      <c r="E142" s="2"/>
      <c r="F142" s="2"/>
      <c r="G142" s="2"/>
      <c r="H142" s="2"/>
      <c r="I142" s="2"/>
      <c r="J142" s="2"/>
      <c r="K142" s="2"/>
      <c r="L142" s="2"/>
      <c r="M142" s="8"/>
      <c r="N142" s="2"/>
      <c r="O142" s="4"/>
      <c r="P142" s="1"/>
      <c r="Q142" s="1"/>
      <c r="R142" s="1"/>
      <c r="S142" s="1"/>
      <c r="T142" s="1"/>
      <c r="U142" s="1"/>
      <c r="V142" s="1"/>
      <c r="W142" s="1"/>
      <c r="X142" s="1"/>
      <c r="Y142" s="1"/>
      <c r="Z142" s="1"/>
    </row>
    <row r="143" spans="1:26" ht="14.4">
      <c r="A143" s="1"/>
      <c r="B143" s="1"/>
      <c r="C143" s="1"/>
      <c r="D143" s="1"/>
      <c r="E143" s="2"/>
      <c r="F143" s="2"/>
      <c r="G143" s="2"/>
      <c r="H143" s="2"/>
      <c r="I143" s="2"/>
      <c r="J143" s="2"/>
      <c r="K143" s="2"/>
      <c r="L143" s="2"/>
      <c r="M143" s="8"/>
      <c r="N143" s="2"/>
      <c r="O143" s="4"/>
      <c r="P143" s="1"/>
      <c r="Q143" s="1"/>
      <c r="R143" s="1"/>
      <c r="S143" s="1"/>
      <c r="T143" s="1"/>
      <c r="U143" s="1"/>
      <c r="V143" s="1"/>
      <c r="W143" s="1"/>
      <c r="X143" s="1"/>
      <c r="Y143" s="1"/>
      <c r="Z143" s="1"/>
    </row>
    <row r="144" spans="1:26" ht="14.4">
      <c r="A144" s="1"/>
      <c r="B144" s="1"/>
      <c r="C144" s="1"/>
      <c r="D144" s="1"/>
      <c r="E144" s="2"/>
      <c r="F144" s="2"/>
      <c r="G144" s="2"/>
      <c r="H144" s="2"/>
      <c r="I144" s="2"/>
      <c r="J144" s="2"/>
      <c r="K144" s="2"/>
      <c r="L144" s="2"/>
      <c r="M144" s="8"/>
      <c r="N144" s="2"/>
      <c r="O144" s="4"/>
      <c r="P144" s="1"/>
      <c r="Q144" s="1"/>
      <c r="R144" s="1"/>
      <c r="S144" s="1"/>
      <c r="T144" s="1"/>
      <c r="U144" s="1"/>
      <c r="V144" s="1"/>
      <c r="W144" s="1"/>
      <c r="X144" s="1"/>
      <c r="Y144" s="1"/>
      <c r="Z144" s="1"/>
    </row>
    <row r="145" spans="1:26" ht="14.4">
      <c r="A145" s="1"/>
      <c r="B145" s="1"/>
      <c r="C145" s="1"/>
      <c r="D145" s="1"/>
      <c r="E145" s="2"/>
      <c r="F145" s="2"/>
      <c r="G145" s="2"/>
      <c r="H145" s="2"/>
      <c r="I145" s="2"/>
      <c r="J145" s="2"/>
      <c r="K145" s="2"/>
      <c r="L145" s="2"/>
      <c r="M145" s="8"/>
      <c r="N145" s="2"/>
      <c r="O145" s="4"/>
      <c r="P145" s="1"/>
      <c r="Q145" s="1"/>
      <c r="R145" s="1"/>
      <c r="S145" s="1"/>
      <c r="T145" s="1"/>
      <c r="U145" s="1"/>
      <c r="V145" s="1"/>
      <c r="W145" s="1"/>
      <c r="X145" s="1"/>
      <c r="Y145" s="1"/>
      <c r="Z145" s="1"/>
    </row>
    <row r="146" spans="1:26" ht="14.4">
      <c r="A146" s="1"/>
      <c r="B146" s="1"/>
      <c r="C146" s="1"/>
      <c r="D146" s="1"/>
      <c r="E146" s="2"/>
      <c r="F146" s="2"/>
      <c r="G146" s="2"/>
      <c r="H146" s="2"/>
      <c r="I146" s="2"/>
      <c r="J146" s="2"/>
      <c r="K146" s="2"/>
      <c r="L146" s="2"/>
      <c r="M146" s="8"/>
      <c r="N146" s="2"/>
      <c r="O146" s="4"/>
      <c r="P146" s="1"/>
      <c r="Q146" s="1"/>
      <c r="R146" s="1"/>
      <c r="S146" s="1"/>
      <c r="T146" s="1"/>
      <c r="U146" s="1"/>
      <c r="V146" s="1"/>
      <c r="W146" s="1"/>
      <c r="X146" s="1"/>
      <c r="Y146" s="1"/>
      <c r="Z146" s="1"/>
    </row>
    <row r="147" spans="1:26" ht="14.4">
      <c r="A147" s="1"/>
      <c r="B147" s="1"/>
      <c r="C147" s="1"/>
      <c r="D147" s="1"/>
      <c r="E147" s="2"/>
      <c r="F147" s="2"/>
      <c r="G147" s="2"/>
      <c r="H147" s="2"/>
      <c r="I147" s="2"/>
      <c r="J147" s="2"/>
      <c r="K147" s="2"/>
      <c r="L147" s="2"/>
      <c r="M147" s="8"/>
      <c r="N147" s="2"/>
      <c r="O147" s="4"/>
      <c r="P147" s="1"/>
      <c r="Q147" s="1"/>
      <c r="R147" s="1"/>
      <c r="S147" s="1"/>
      <c r="T147" s="1"/>
      <c r="U147" s="1"/>
      <c r="V147" s="1"/>
      <c r="W147" s="1"/>
      <c r="X147" s="1"/>
      <c r="Y147" s="1"/>
      <c r="Z147" s="1"/>
    </row>
    <row r="148" spans="1:26" ht="14.4">
      <c r="A148" s="1"/>
      <c r="B148" s="1"/>
      <c r="C148" s="1"/>
      <c r="D148" s="1"/>
      <c r="E148" s="2"/>
      <c r="F148" s="2"/>
      <c r="G148" s="2"/>
      <c r="H148" s="2"/>
      <c r="I148" s="2"/>
      <c r="J148" s="2"/>
      <c r="K148" s="2"/>
      <c r="L148" s="2"/>
      <c r="M148" s="8"/>
      <c r="N148" s="2"/>
      <c r="O148" s="4"/>
      <c r="P148" s="1"/>
      <c r="Q148" s="1"/>
      <c r="R148" s="1"/>
      <c r="S148" s="1"/>
      <c r="T148" s="1"/>
      <c r="U148" s="1"/>
      <c r="V148" s="1"/>
      <c r="W148" s="1"/>
      <c r="X148" s="1"/>
      <c r="Y148" s="1"/>
      <c r="Z148" s="1"/>
    </row>
    <row r="149" spans="1:26" ht="14.4">
      <c r="A149" s="1"/>
      <c r="B149" s="1"/>
      <c r="C149" s="1"/>
      <c r="D149" s="1"/>
      <c r="E149" s="2"/>
      <c r="F149" s="2"/>
      <c r="G149" s="2"/>
      <c r="H149" s="2"/>
      <c r="I149" s="2"/>
      <c r="J149" s="2"/>
      <c r="K149" s="2"/>
      <c r="L149" s="2"/>
      <c r="M149" s="8"/>
      <c r="N149" s="2"/>
      <c r="O149" s="4"/>
      <c r="P149" s="1"/>
      <c r="Q149" s="1"/>
      <c r="R149" s="1"/>
      <c r="S149" s="1"/>
      <c r="T149" s="1"/>
      <c r="U149" s="1"/>
      <c r="V149" s="1"/>
      <c r="W149" s="1"/>
      <c r="X149" s="1"/>
      <c r="Y149" s="1"/>
      <c r="Z149" s="1"/>
    </row>
    <row r="150" spans="1:26" ht="14.4">
      <c r="A150" s="1"/>
      <c r="B150" s="1"/>
      <c r="C150" s="1"/>
      <c r="D150" s="1"/>
      <c r="E150" s="2"/>
      <c r="F150" s="2"/>
      <c r="G150" s="2"/>
      <c r="H150" s="2"/>
      <c r="I150" s="2"/>
      <c r="J150" s="2"/>
      <c r="K150" s="2"/>
      <c r="L150" s="2"/>
      <c r="M150" s="8"/>
      <c r="N150" s="2"/>
      <c r="O150" s="4"/>
      <c r="P150" s="1"/>
      <c r="Q150" s="1"/>
      <c r="R150" s="1"/>
      <c r="S150" s="1"/>
      <c r="T150" s="1"/>
      <c r="U150" s="1"/>
      <c r="V150" s="1"/>
      <c r="W150" s="1"/>
      <c r="X150" s="1"/>
      <c r="Y150" s="1"/>
      <c r="Z150" s="1"/>
    </row>
    <row r="151" spans="1:26" ht="14.4">
      <c r="A151" s="1"/>
      <c r="B151" s="1"/>
      <c r="C151" s="1"/>
      <c r="D151" s="1"/>
      <c r="E151" s="2"/>
      <c r="F151" s="2"/>
      <c r="G151" s="2"/>
      <c r="H151" s="2"/>
      <c r="I151" s="2"/>
      <c r="J151" s="2"/>
      <c r="K151" s="2"/>
      <c r="L151" s="2"/>
      <c r="M151" s="8"/>
      <c r="N151" s="2"/>
      <c r="O151" s="4"/>
      <c r="P151" s="1"/>
      <c r="Q151" s="1"/>
      <c r="R151" s="1"/>
      <c r="S151" s="1"/>
      <c r="T151" s="1"/>
      <c r="U151" s="1"/>
      <c r="V151" s="1"/>
      <c r="W151" s="1"/>
      <c r="X151" s="1"/>
      <c r="Y151" s="1"/>
      <c r="Z151" s="1"/>
    </row>
    <row r="152" spans="1:26" ht="14.4">
      <c r="A152" s="1"/>
      <c r="B152" s="1"/>
      <c r="C152" s="1"/>
      <c r="D152" s="1"/>
      <c r="E152" s="2"/>
      <c r="F152" s="2"/>
      <c r="G152" s="2"/>
      <c r="H152" s="2"/>
      <c r="I152" s="2"/>
      <c r="J152" s="2"/>
      <c r="K152" s="2"/>
      <c r="L152" s="2"/>
      <c r="M152" s="8"/>
      <c r="N152" s="2"/>
      <c r="O152" s="4"/>
      <c r="P152" s="1"/>
      <c r="Q152" s="1"/>
      <c r="R152" s="1"/>
      <c r="S152" s="1"/>
      <c r="T152" s="1"/>
      <c r="U152" s="1"/>
      <c r="V152" s="1"/>
      <c r="W152" s="1"/>
      <c r="X152" s="1"/>
      <c r="Y152" s="1"/>
      <c r="Z152" s="1"/>
    </row>
    <row r="153" spans="1:26" ht="14.4">
      <c r="A153" s="1"/>
      <c r="B153" s="1"/>
      <c r="C153" s="1"/>
      <c r="D153" s="1"/>
      <c r="E153" s="2"/>
      <c r="F153" s="2"/>
      <c r="G153" s="2"/>
      <c r="H153" s="2"/>
      <c r="I153" s="2"/>
      <c r="J153" s="2"/>
      <c r="K153" s="2"/>
      <c r="L153" s="2"/>
      <c r="M153" s="8"/>
      <c r="N153" s="2"/>
      <c r="O153" s="4"/>
      <c r="P153" s="1"/>
      <c r="Q153" s="1"/>
      <c r="R153" s="1"/>
      <c r="S153" s="1"/>
      <c r="T153" s="1"/>
      <c r="U153" s="1"/>
      <c r="V153" s="1"/>
      <c r="W153" s="1"/>
      <c r="X153" s="1"/>
      <c r="Y153" s="1"/>
      <c r="Z153" s="1"/>
    </row>
    <row r="154" spans="1:26" ht="14.4">
      <c r="A154" s="1"/>
      <c r="B154" s="1"/>
      <c r="C154" s="1"/>
      <c r="D154" s="1"/>
      <c r="E154" s="2"/>
      <c r="F154" s="2"/>
      <c r="G154" s="2"/>
      <c r="H154" s="2"/>
      <c r="I154" s="2"/>
      <c r="J154" s="2"/>
      <c r="K154" s="2"/>
      <c r="L154" s="2"/>
      <c r="M154" s="8"/>
      <c r="N154" s="2"/>
      <c r="O154" s="4"/>
      <c r="P154" s="1"/>
      <c r="Q154" s="1"/>
      <c r="R154" s="1"/>
      <c r="S154" s="1"/>
      <c r="T154" s="1"/>
      <c r="U154" s="1"/>
      <c r="V154" s="1"/>
      <c r="W154" s="1"/>
      <c r="X154" s="1"/>
      <c r="Y154" s="1"/>
      <c r="Z154" s="1"/>
    </row>
    <row r="155" spans="1:26" ht="14.4">
      <c r="A155" s="1"/>
      <c r="B155" s="1"/>
      <c r="C155" s="1"/>
      <c r="D155" s="1"/>
      <c r="E155" s="2"/>
      <c r="F155" s="2"/>
      <c r="G155" s="2"/>
      <c r="H155" s="2"/>
      <c r="I155" s="2"/>
      <c r="J155" s="2"/>
      <c r="K155" s="2"/>
      <c r="L155" s="2"/>
      <c r="M155" s="8"/>
      <c r="N155" s="2"/>
      <c r="O155" s="4"/>
      <c r="P155" s="1"/>
      <c r="Q155" s="1"/>
      <c r="R155" s="1"/>
      <c r="S155" s="1"/>
      <c r="T155" s="1"/>
      <c r="U155" s="1"/>
      <c r="V155" s="1"/>
      <c r="W155" s="1"/>
      <c r="X155" s="1"/>
      <c r="Y155" s="1"/>
      <c r="Z155" s="1"/>
    </row>
    <row r="156" spans="1:26" ht="14.4">
      <c r="A156" s="1"/>
      <c r="B156" s="1"/>
      <c r="C156" s="1"/>
      <c r="D156" s="1"/>
      <c r="E156" s="2"/>
      <c r="F156" s="2"/>
      <c r="G156" s="2"/>
      <c r="H156" s="2"/>
      <c r="I156" s="2"/>
      <c r="J156" s="2"/>
      <c r="K156" s="2"/>
      <c r="L156" s="2"/>
      <c r="M156" s="8"/>
      <c r="N156" s="2"/>
      <c r="O156" s="4"/>
      <c r="P156" s="1"/>
      <c r="Q156" s="1"/>
      <c r="R156" s="1"/>
      <c r="S156" s="1"/>
      <c r="T156" s="1"/>
      <c r="U156" s="1"/>
      <c r="V156" s="1"/>
      <c r="W156" s="1"/>
      <c r="X156" s="1"/>
      <c r="Y156" s="1"/>
      <c r="Z156" s="1"/>
    </row>
    <row r="157" spans="1:26" ht="14.4">
      <c r="A157" s="1"/>
      <c r="B157" s="1"/>
      <c r="C157" s="1"/>
      <c r="D157" s="1"/>
      <c r="E157" s="2"/>
      <c r="F157" s="2"/>
      <c r="G157" s="2"/>
      <c r="H157" s="2"/>
      <c r="I157" s="2"/>
      <c r="J157" s="2"/>
      <c r="K157" s="2"/>
      <c r="L157" s="2"/>
      <c r="M157" s="8"/>
      <c r="N157" s="2"/>
      <c r="O157" s="4"/>
      <c r="P157" s="1"/>
      <c r="Q157" s="1"/>
      <c r="R157" s="1"/>
      <c r="S157" s="1"/>
      <c r="T157" s="1"/>
      <c r="U157" s="1"/>
      <c r="V157" s="1"/>
      <c r="W157" s="1"/>
      <c r="X157" s="1"/>
      <c r="Y157" s="1"/>
      <c r="Z157" s="1"/>
    </row>
    <row r="158" spans="1:26" ht="14.4">
      <c r="A158" s="1"/>
      <c r="B158" s="1"/>
      <c r="C158" s="1"/>
      <c r="D158" s="1"/>
      <c r="E158" s="2"/>
      <c r="F158" s="2"/>
      <c r="G158" s="2"/>
      <c r="H158" s="2"/>
      <c r="I158" s="2"/>
      <c r="J158" s="2"/>
      <c r="K158" s="2"/>
      <c r="L158" s="2"/>
      <c r="M158" s="8"/>
      <c r="N158" s="2"/>
      <c r="O158" s="4"/>
      <c r="P158" s="1"/>
      <c r="Q158" s="1"/>
      <c r="R158" s="1"/>
      <c r="S158" s="1"/>
      <c r="T158" s="1"/>
      <c r="U158" s="1"/>
      <c r="V158" s="1"/>
      <c r="W158" s="1"/>
      <c r="X158" s="1"/>
      <c r="Y158" s="1"/>
      <c r="Z158" s="1"/>
    </row>
    <row r="159" spans="1:26" ht="14.4">
      <c r="A159" s="1"/>
      <c r="B159" s="1"/>
      <c r="C159" s="1"/>
      <c r="D159" s="1"/>
      <c r="E159" s="2"/>
      <c r="F159" s="2"/>
      <c r="G159" s="2"/>
      <c r="H159" s="2"/>
      <c r="I159" s="2"/>
      <c r="J159" s="2"/>
      <c r="K159" s="2"/>
      <c r="L159" s="2"/>
      <c r="M159" s="8"/>
      <c r="N159" s="2"/>
      <c r="O159" s="4"/>
      <c r="P159" s="1"/>
      <c r="Q159" s="1"/>
      <c r="R159" s="1"/>
      <c r="S159" s="1"/>
      <c r="T159" s="1"/>
      <c r="U159" s="1"/>
      <c r="V159" s="1"/>
      <c r="W159" s="1"/>
      <c r="X159" s="1"/>
      <c r="Y159" s="1"/>
      <c r="Z159" s="1"/>
    </row>
    <row r="160" spans="1:26" ht="14.4">
      <c r="A160" s="1"/>
      <c r="B160" s="1"/>
      <c r="C160" s="1"/>
      <c r="D160" s="1"/>
      <c r="E160" s="2"/>
      <c r="F160" s="2"/>
      <c r="G160" s="2"/>
      <c r="H160" s="2"/>
      <c r="I160" s="2"/>
      <c r="J160" s="2"/>
      <c r="K160" s="2"/>
      <c r="L160" s="2"/>
      <c r="M160" s="8"/>
      <c r="N160" s="2"/>
      <c r="O160" s="4"/>
      <c r="P160" s="1"/>
      <c r="Q160" s="1"/>
      <c r="R160" s="1"/>
      <c r="S160" s="1"/>
      <c r="T160" s="1"/>
      <c r="U160" s="1"/>
      <c r="V160" s="1"/>
      <c r="W160" s="1"/>
      <c r="X160" s="1"/>
      <c r="Y160" s="1"/>
      <c r="Z160" s="1"/>
    </row>
    <row r="161" spans="1:26" ht="14.4">
      <c r="A161" s="1"/>
      <c r="B161" s="1"/>
      <c r="C161" s="1"/>
      <c r="D161" s="1"/>
      <c r="E161" s="2"/>
      <c r="F161" s="2"/>
      <c r="G161" s="2"/>
      <c r="H161" s="2"/>
      <c r="I161" s="2"/>
      <c r="J161" s="2"/>
      <c r="K161" s="2"/>
      <c r="L161" s="2"/>
      <c r="M161" s="8"/>
      <c r="N161" s="2"/>
      <c r="O161" s="4"/>
      <c r="P161" s="1"/>
      <c r="Q161" s="1"/>
      <c r="R161" s="1"/>
      <c r="S161" s="1"/>
      <c r="T161" s="1"/>
      <c r="U161" s="1"/>
      <c r="V161" s="1"/>
      <c r="W161" s="1"/>
      <c r="X161" s="1"/>
      <c r="Y161" s="1"/>
      <c r="Z161" s="1"/>
    </row>
    <row r="162" spans="1:26" ht="14.4">
      <c r="A162" s="1"/>
      <c r="B162" s="1"/>
      <c r="C162" s="1"/>
      <c r="D162" s="1"/>
      <c r="E162" s="2"/>
      <c r="F162" s="2"/>
      <c r="G162" s="2"/>
      <c r="H162" s="2"/>
      <c r="I162" s="2"/>
      <c r="J162" s="2"/>
      <c r="K162" s="2"/>
      <c r="L162" s="2"/>
      <c r="M162" s="8"/>
      <c r="N162" s="2"/>
      <c r="O162" s="4"/>
      <c r="P162" s="1"/>
      <c r="Q162" s="1"/>
      <c r="R162" s="1"/>
      <c r="S162" s="1"/>
      <c r="T162" s="1"/>
      <c r="U162" s="1"/>
      <c r="V162" s="1"/>
      <c r="W162" s="1"/>
      <c r="X162" s="1"/>
      <c r="Y162" s="1"/>
      <c r="Z162" s="1"/>
    </row>
    <row r="163" spans="1:26" ht="14.4">
      <c r="A163" s="1"/>
      <c r="B163" s="1"/>
      <c r="C163" s="1"/>
      <c r="D163" s="1"/>
      <c r="E163" s="2"/>
      <c r="F163" s="2"/>
      <c r="G163" s="2"/>
      <c r="H163" s="2"/>
      <c r="I163" s="2"/>
      <c r="J163" s="2"/>
      <c r="K163" s="2"/>
      <c r="L163" s="2"/>
      <c r="M163" s="8"/>
      <c r="N163" s="2"/>
      <c r="O163" s="4"/>
      <c r="P163" s="1"/>
      <c r="Q163" s="1"/>
      <c r="R163" s="1"/>
      <c r="S163" s="1"/>
      <c r="T163" s="1"/>
      <c r="U163" s="1"/>
      <c r="V163" s="1"/>
      <c r="W163" s="1"/>
      <c r="X163" s="1"/>
      <c r="Y163" s="1"/>
      <c r="Z163" s="1"/>
    </row>
    <row r="164" spans="1:26" ht="14.4">
      <c r="A164" s="1"/>
      <c r="B164" s="1"/>
      <c r="C164" s="1"/>
      <c r="D164" s="1"/>
      <c r="E164" s="2"/>
      <c r="F164" s="2"/>
      <c r="G164" s="2"/>
      <c r="H164" s="2"/>
      <c r="I164" s="2"/>
      <c r="J164" s="2"/>
      <c r="K164" s="2"/>
      <c r="L164" s="2"/>
      <c r="M164" s="8"/>
      <c r="N164" s="2"/>
      <c r="O164" s="4"/>
      <c r="P164" s="1"/>
      <c r="Q164" s="1"/>
      <c r="R164" s="1"/>
      <c r="S164" s="1"/>
      <c r="T164" s="1"/>
      <c r="U164" s="1"/>
      <c r="V164" s="1"/>
      <c r="W164" s="1"/>
      <c r="X164" s="1"/>
      <c r="Y164" s="1"/>
      <c r="Z164" s="1"/>
    </row>
    <row r="165" spans="1:26" ht="14.4">
      <c r="A165" s="1"/>
      <c r="B165" s="1"/>
      <c r="C165" s="1"/>
      <c r="D165" s="1"/>
      <c r="E165" s="2"/>
      <c r="F165" s="2"/>
      <c r="G165" s="2"/>
      <c r="H165" s="2"/>
      <c r="I165" s="2"/>
      <c r="J165" s="2"/>
      <c r="K165" s="2"/>
      <c r="L165" s="2"/>
      <c r="M165" s="8"/>
      <c r="N165" s="2"/>
      <c r="O165" s="4"/>
      <c r="P165" s="1"/>
      <c r="Q165" s="1"/>
      <c r="R165" s="1"/>
      <c r="S165" s="1"/>
      <c r="T165" s="1"/>
      <c r="U165" s="1"/>
      <c r="V165" s="1"/>
      <c r="W165" s="1"/>
      <c r="X165" s="1"/>
      <c r="Y165" s="1"/>
      <c r="Z165" s="1"/>
    </row>
    <row r="166" spans="1:26" ht="14.4">
      <c r="A166" s="1"/>
      <c r="B166" s="1"/>
      <c r="C166" s="1"/>
      <c r="D166" s="1"/>
      <c r="E166" s="2"/>
      <c r="F166" s="2"/>
      <c r="G166" s="2"/>
      <c r="H166" s="2"/>
      <c r="I166" s="2"/>
      <c r="J166" s="2"/>
      <c r="K166" s="2"/>
      <c r="L166" s="2"/>
      <c r="M166" s="8"/>
      <c r="N166" s="2"/>
      <c r="O166" s="4"/>
      <c r="P166" s="1"/>
      <c r="Q166" s="1"/>
      <c r="R166" s="1"/>
      <c r="S166" s="1"/>
      <c r="T166" s="1"/>
      <c r="U166" s="1"/>
      <c r="V166" s="1"/>
      <c r="W166" s="1"/>
      <c r="X166" s="1"/>
      <c r="Y166" s="1"/>
      <c r="Z166" s="1"/>
    </row>
    <row r="167" spans="1:26" ht="14.4">
      <c r="A167" s="1"/>
      <c r="B167" s="1"/>
      <c r="C167" s="1"/>
      <c r="D167" s="1"/>
      <c r="E167" s="2"/>
      <c r="F167" s="2"/>
      <c r="G167" s="2"/>
      <c r="H167" s="2"/>
      <c r="I167" s="2"/>
      <c r="J167" s="2"/>
      <c r="K167" s="2"/>
      <c r="L167" s="2"/>
      <c r="M167" s="8"/>
      <c r="N167" s="2"/>
      <c r="O167" s="4"/>
      <c r="P167" s="1"/>
      <c r="Q167" s="1"/>
      <c r="R167" s="1"/>
      <c r="S167" s="1"/>
      <c r="T167" s="1"/>
      <c r="U167" s="1"/>
      <c r="V167" s="1"/>
      <c r="W167" s="1"/>
      <c r="X167" s="1"/>
      <c r="Y167" s="1"/>
      <c r="Z167" s="1"/>
    </row>
    <row r="168" spans="1:26" ht="14.4">
      <c r="A168" s="1"/>
      <c r="B168" s="1"/>
      <c r="C168" s="1"/>
      <c r="D168" s="1"/>
      <c r="E168" s="2"/>
      <c r="F168" s="2"/>
      <c r="G168" s="2"/>
      <c r="H168" s="2"/>
      <c r="I168" s="2"/>
      <c r="J168" s="2"/>
      <c r="K168" s="2"/>
      <c r="L168" s="2"/>
      <c r="M168" s="8"/>
      <c r="N168" s="2"/>
      <c r="O168" s="4"/>
      <c r="P168" s="1"/>
      <c r="Q168" s="1"/>
      <c r="R168" s="1"/>
      <c r="S168" s="1"/>
      <c r="T168" s="1"/>
      <c r="U168" s="1"/>
      <c r="V168" s="1"/>
      <c r="W168" s="1"/>
      <c r="X168" s="1"/>
      <c r="Y168" s="1"/>
      <c r="Z168" s="1"/>
    </row>
    <row r="169" spans="1:26" ht="14.4">
      <c r="A169" s="1"/>
      <c r="B169" s="1"/>
      <c r="C169" s="1"/>
      <c r="D169" s="1"/>
      <c r="E169" s="2"/>
      <c r="F169" s="2"/>
      <c r="G169" s="2"/>
      <c r="H169" s="2"/>
      <c r="I169" s="2"/>
      <c r="J169" s="2"/>
      <c r="K169" s="2"/>
      <c r="L169" s="2"/>
      <c r="M169" s="8"/>
      <c r="N169" s="2"/>
      <c r="O169" s="4"/>
      <c r="P169" s="1"/>
      <c r="Q169" s="1"/>
      <c r="R169" s="1"/>
      <c r="S169" s="1"/>
      <c r="T169" s="1"/>
      <c r="U169" s="1"/>
      <c r="V169" s="1"/>
      <c r="W169" s="1"/>
      <c r="X169" s="1"/>
      <c r="Y169" s="1"/>
      <c r="Z169" s="1"/>
    </row>
    <row r="170" spans="1:26" ht="14.4">
      <c r="A170" s="1"/>
      <c r="B170" s="1"/>
      <c r="C170" s="1"/>
      <c r="D170" s="1"/>
      <c r="E170" s="2"/>
      <c r="F170" s="2"/>
      <c r="G170" s="2"/>
      <c r="H170" s="2"/>
      <c r="I170" s="2"/>
      <c r="J170" s="2"/>
      <c r="K170" s="2"/>
      <c r="L170" s="2"/>
      <c r="M170" s="8"/>
      <c r="N170" s="2"/>
      <c r="O170" s="4"/>
      <c r="P170" s="1"/>
      <c r="Q170" s="1"/>
      <c r="R170" s="1"/>
      <c r="S170" s="1"/>
      <c r="T170" s="1"/>
      <c r="U170" s="1"/>
      <c r="V170" s="1"/>
      <c r="W170" s="1"/>
      <c r="X170" s="1"/>
      <c r="Y170" s="1"/>
      <c r="Z170" s="1"/>
    </row>
    <row r="171" spans="1:26" ht="14.4">
      <c r="A171" s="1"/>
      <c r="B171" s="1"/>
      <c r="C171" s="1"/>
      <c r="D171" s="1"/>
      <c r="E171" s="2"/>
      <c r="F171" s="2"/>
      <c r="G171" s="2"/>
      <c r="H171" s="2"/>
      <c r="I171" s="2"/>
      <c r="J171" s="2"/>
      <c r="K171" s="2"/>
      <c r="L171" s="2"/>
      <c r="M171" s="8"/>
      <c r="N171" s="2"/>
      <c r="O171" s="4"/>
      <c r="P171" s="1"/>
      <c r="Q171" s="1"/>
      <c r="R171" s="1"/>
      <c r="S171" s="1"/>
      <c r="T171" s="1"/>
      <c r="U171" s="1"/>
      <c r="V171" s="1"/>
      <c r="W171" s="1"/>
      <c r="X171" s="1"/>
      <c r="Y171" s="1"/>
      <c r="Z171" s="1"/>
    </row>
    <row r="172" spans="1:26" ht="14.4">
      <c r="A172" s="1"/>
      <c r="B172" s="1"/>
      <c r="C172" s="1"/>
      <c r="D172" s="1"/>
      <c r="E172" s="2"/>
      <c r="F172" s="2"/>
      <c r="G172" s="2"/>
      <c r="H172" s="2"/>
      <c r="I172" s="2"/>
      <c r="J172" s="2"/>
      <c r="K172" s="2"/>
      <c r="L172" s="2"/>
      <c r="M172" s="8"/>
      <c r="N172" s="2"/>
      <c r="O172" s="4"/>
      <c r="P172" s="1"/>
      <c r="Q172" s="1"/>
      <c r="R172" s="1"/>
      <c r="S172" s="1"/>
      <c r="T172" s="1"/>
      <c r="U172" s="1"/>
      <c r="V172" s="1"/>
      <c r="W172" s="1"/>
      <c r="X172" s="1"/>
      <c r="Y172" s="1"/>
      <c r="Z172" s="1"/>
    </row>
    <row r="173" spans="1:26" ht="14.4">
      <c r="A173" s="1"/>
      <c r="B173" s="1"/>
      <c r="C173" s="1"/>
      <c r="D173" s="1"/>
      <c r="E173" s="2"/>
      <c r="F173" s="2"/>
      <c r="G173" s="2"/>
      <c r="H173" s="2"/>
      <c r="I173" s="2"/>
      <c r="J173" s="2"/>
      <c r="K173" s="2"/>
      <c r="L173" s="2"/>
      <c r="M173" s="8"/>
      <c r="N173" s="2"/>
      <c r="O173" s="4"/>
      <c r="P173" s="1"/>
      <c r="Q173" s="1"/>
      <c r="R173" s="1"/>
      <c r="S173" s="1"/>
      <c r="T173" s="1"/>
      <c r="U173" s="1"/>
      <c r="V173" s="1"/>
      <c r="W173" s="1"/>
      <c r="X173" s="1"/>
      <c r="Y173" s="1"/>
      <c r="Z173" s="1"/>
    </row>
    <row r="174" spans="1:26" ht="14.4">
      <c r="A174" s="1"/>
      <c r="B174" s="1"/>
      <c r="C174" s="1"/>
      <c r="D174" s="1"/>
      <c r="E174" s="2"/>
      <c r="F174" s="2"/>
      <c r="G174" s="2"/>
      <c r="H174" s="2"/>
      <c r="I174" s="2"/>
      <c r="J174" s="2"/>
      <c r="K174" s="2"/>
      <c r="L174" s="2"/>
      <c r="M174" s="8"/>
      <c r="N174" s="2"/>
      <c r="O174" s="4"/>
      <c r="P174" s="1"/>
      <c r="Q174" s="1"/>
      <c r="R174" s="1"/>
      <c r="S174" s="1"/>
      <c r="T174" s="1"/>
      <c r="U174" s="1"/>
      <c r="V174" s="1"/>
      <c r="W174" s="1"/>
      <c r="X174" s="1"/>
      <c r="Y174" s="1"/>
      <c r="Z174" s="1"/>
    </row>
    <row r="175" spans="1:26" ht="14.4">
      <c r="A175" s="1"/>
      <c r="B175" s="1"/>
      <c r="C175" s="1"/>
      <c r="D175" s="1"/>
      <c r="E175" s="2"/>
      <c r="F175" s="2"/>
      <c r="G175" s="2"/>
      <c r="H175" s="2"/>
      <c r="I175" s="2"/>
      <c r="J175" s="2"/>
      <c r="K175" s="2"/>
      <c r="L175" s="2"/>
      <c r="M175" s="8"/>
      <c r="N175" s="2"/>
      <c r="O175" s="4"/>
      <c r="P175" s="1"/>
      <c r="Q175" s="1"/>
      <c r="R175" s="1"/>
      <c r="S175" s="1"/>
      <c r="T175" s="1"/>
      <c r="U175" s="1"/>
      <c r="V175" s="1"/>
      <c r="W175" s="1"/>
      <c r="X175" s="1"/>
      <c r="Y175" s="1"/>
      <c r="Z175" s="1"/>
    </row>
    <row r="176" spans="1:26" ht="14.4">
      <c r="A176" s="1"/>
      <c r="B176" s="1"/>
      <c r="C176" s="1"/>
      <c r="D176" s="1"/>
      <c r="E176" s="2"/>
      <c r="F176" s="2"/>
      <c r="G176" s="2"/>
      <c r="H176" s="2"/>
      <c r="I176" s="2"/>
      <c r="J176" s="2"/>
      <c r="K176" s="2"/>
      <c r="L176" s="2"/>
      <c r="M176" s="8"/>
      <c r="N176" s="2"/>
      <c r="O176" s="4"/>
      <c r="P176" s="1"/>
      <c r="Q176" s="1"/>
      <c r="R176" s="1"/>
      <c r="S176" s="1"/>
      <c r="T176" s="1"/>
      <c r="U176" s="1"/>
      <c r="V176" s="1"/>
      <c r="W176" s="1"/>
      <c r="X176" s="1"/>
      <c r="Y176" s="1"/>
      <c r="Z176" s="1"/>
    </row>
    <row r="177" spans="1:26" ht="14.4">
      <c r="A177" s="1"/>
      <c r="B177" s="1"/>
      <c r="C177" s="1"/>
      <c r="D177" s="1"/>
      <c r="E177" s="2"/>
      <c r="F177" s="2"/>
      <c r="G177" s="2"/>
      <c r="H177" s="2"/>
      <c r="I177" s="2"/>
      <c r="J177" s="2"/>
      <c r="K177" s="2"/>
      <c r="L177" s="2"/>
      <c r="M177" s="8"/>
      <c r="N177" s="2"/>
      <c r="O177" s="4"/>
      <c r="P177" s="1"/>
      <c r="Q177" s="1"/>
      <c r="R177" s="1"/>
      <c r="S177" s="1"/>
      <c r="T177" s="1"/>
      <c r="U177" s="1"/>
      <c r="V177" s="1"/>
      <c r="W177" s="1"/>
      <c r="X177" s="1"/>
      <c r="Y177" s="1"/>
      <c r="Z177" s="1"/>
    </row>
    <row r="178" spans="1:26" ht="14.4">
      <c r="A178" s="1"/>
      <c r="B178" s="1"/>
      <c r="C178" s="1"/>
      <c r="D178" s="1"/>
      <c r="E178" s="2"/>
      <c r="F178" s="2"/>
      <c r="G178" s="2"/>
      <c r="H178" s="2"/>
      <c r="I178" s="2"/>
      <c r="J178" s="2"/>
      <c r="K178" s="2"/>
      <c r="L178" s="2"/>
      <c r="M178" s="8"/>
      <c r="N178" s="2"/>
      <c r="O178" s="4"/>
      <c r="P178" s="1"/>
      <c r="Q178" s="1"/>
      <c r="R178" s="1"/>
      <c r="S178" s="1"/>
      <c r="T178" s="1"/>
      <c r="U178" s="1"/>
      <c r="V178" s="1"/>
      <c r="W178" s="1"/>
      <c r="X178" s="1"/>
      <c r="Y178" s="1"/>
      <c r="Z178" s="1"/>
    </row>
    <row r="179" spans="1:26" ht="14.4">
      <c r="A179" s="1"/>
      <c r="B179" s="1"/>
      <c r="C179" s="1"/>
      <c r="D179" s="1"/>
      <c r="E179" s="2"/>
      <c r="F179" s="2"/>
      <c r="G179" s="2"/>
      <c r="H179" s="2"/>
      <c r="I179" s="2"/>
      <c r="J179" s="2"/>
      <c r="K179" s="2"/>
      <c r="L179" s="2"/>
      <c r="M179" s="8"/>
      <c r="N179" s="2"/>
      <c r="O179" s="4"/>
      <c r="P179" s="1"/>
      <c r="Q179" s="1"/>
      <c r="R179" s="1"/>
      <c r="S179" s="1"/>
      <c r="T179" s="1"/>
      <c r="U179" s="1"/>
      <c r="V179" s="1"/>
      <c r="W179" s="1"/>
      <c r="X179" s="1"/>
      <c r="Y179" s="1"/>
      <c r="Z179" s="1"/>
    </row>
    <row r="180" spans="1:26" ht="14.4">
      <c r="A180" s="1"/>
      <c r="B180" s="1"/>
      <c r="C180" s="1"/>
      <c r="D180" s="1"/>
      <c r="E180" s="2"/>
      <c r="F180" s="2"/>
      <c r="G180" s="2"/>
      <c r="H180" s="2"/>
      <c r="I180" s="2"/>
      <c r="J180" s="2"/>
      <c r="K180" s="2"/>
      <c r="L180" s="2"/>
      <c r="M180" s="8"/>
      <c r="N180" s="2"/>
      <c r="O180" s="4"/>
      <c r="P180" s="1"/>
      <c r="Q180" s="1"/>
      <c r="R180" s="1"/>
      <c r="S180" s="1"/>
      <c r="T180" s="1"/>
      <c r="U180" s="1"/>
      <c r="V180" s="1"/>
      <c r="W180" s="1"/>
      <c r="X180" s="1"/>
      <c r="Y180" s="1"/>
      <c r="Z180" s="1"/>
    </row>
    <row r="181" spans="1:26" ht="14.4">
      <c r="A181" s="1"/>
      <c r="B181" s="1"/>
      <c r="C181" s="1"/>
      <c r="D181" s="1"/>
      <c r="E181" s="2"/>
      <c r="F181" s="2"/>
      <c r="G181" s="2"/>
      <c r="H181" s="2"/>
      <c r="I181" s="2"/>
      <c r="J181" s="2"/>
      <c r="K181" s="2"/>
      <c r="L181" s="2"/>
      <c r="M181" s="8"/>
      <c r="N181" s="2"/>
      <c r="O181" s="4"/>
      <c r="P181" s="1"/>
      <c r="Q181" s="1"/>
      <c r="R181" s="1"/>
      <c r="S181" s="1"/>
      <c r="T181" s="1"/>
      <c r="U181" s="1"/>
      <c r="V181" s="1"/>
      <c r="W181" s="1"/>
      <c r="X181" s="1"/>
      <c r="Y181" s="1"/>
      <c r="Z181" s="1"/>
    </row>
    <row r="182" spans="1:26" ht="14.4">
      <c r="A182" s="1"/>
      <c r="B182" s="1"/>
      <c r="C182" s="1"/>
      <c r="D182" s="1"/>
      <c r="E182" s="2"/>
      <c r="F182" s="2"/>
      <c r="G182" s="2"/>
      <c r="H182" s="2"/>
      <c r="I182" s="2"/>
      <c r="J182" s="2"/>
      <c r="K182" s="2"/>
      <c r="L182" s="2"/>
      <c r="M182" s="8"/>
      <c r="N182" s="2"/>
      <c r="O182" s="4"/>
      <c r="P182" s="1"/>
      <c r="Q182" s="1"/>
      <c r="R182" s="1"/>
      <c r="S182" s="1"/>
      <c r="T182" s="1"/>
      <c r="U182" s="1"/>
      <c r="V182" s="1"/>
      <c r="W182" s="1"/>
      <c r="X182" s="1"/>
      <c r="Y182" s="1"/>
      <c r="Z182" s="1"/>
    </row>
    <row r="183" spans="1:26" ht="14.4">
      <c r="A183" s="1"/>
      <c r="B183" s="1"/>
      <c r="C183" s="1"/>
      <c r="D183" s="1"/>
      <c r="E183" s="2"/>
      <c r="F183" s="2"/>
      <c r="G183" s="2"/>
      <c r="H183" s="2"/>
      <c r="I183" s="2"/>
      <c r="J183" s="2"/>
      <c r="K183" s="2"/>
      <c r="L183" s="2"/>
      <c r="M183" s="8"/>
      <c r="N183" s="2"/>
      <c r="O183" s="4"/>
      <c r="P183" s="1"/>
      <c r="Q183" s="1"/>
      <c r="R183" s="1"/>
      <c r="S183" s="1"/>
      <c r="T183" s="1"/>
      <c r="U183" s="1"/>
      <c r="V183" s="1"/>
      <c r="W183" s="1"/>
      <c r="X183" s="1"/>
      <c r="Y183" s="1"/>
      <c r="Z183" s="1"/>
    </row>
    <row r="184" spans="1:26" ht="14.4">
      <c r="A184" s="1"/>
      <c r="B184" s="1"/>
      <c r="C184" s="1"/>
      <c r="D184" s="1"/>
      <c r="E184" s="2"/>
      <c r="F184" s="2"/>
      <c r="G184" s="2"/>
      <c r="H184" s="2"/>
      <c r="I184" s="2"/>
      <c r="J184" s="2"/>
      <c r="K184" s="2"/>
      <c r="L184" s="2"/>
      <c r="M184" s="8"/>
      <c r="N184" s="2"/>
      <c r="O184" s="4"/>
      <c r="P184" s="1"/>
      <c r="Q184" s="1"/>
      <c r="R184" s="1"/>
      <c r="S184" s="1"/>
      <c r="T184" s="1"/>
      <c r="U184" s="1"/>
      <c r="V184" s="1"/>
      <c r="W184" s="1"/>
      <c r="X184" s="1"/>
      <c r="Y184" s="1"/>
      <c r="Z184" s="1"/>
    </row>
    <row r="185" spans="1:26" ht="14.4">
      <c r="A185" s="1"/>
      <c r="B185" s="1"/>
      <c r="C185" s="1"/>
      <c r="D185" s="1"/>
      <c r="E185" s="2"/>
      <c r="F185" s="2"/>
      <c r="G185" s="2"/>
      <c r="H185" s="2"/>
      <c r="I185" s="2"/>
      <c r="J185" s="2"/>
      <c r="K185" s="2"/>
      <c r="L185" s="2"/>
      <c r="M185" s="8"/>
      <c r="N185" s="2"/>
      <c r="O185" s="4"/>
      <c r="P185" s="1"/>
      <c r="Q185" s="1"/>
      <c r="R185" s="1"/>
      <c r="S185" s="1"/>
      <c r="T185" s="1"/>
      <c r="U185" s="1"/>
      <c r="V185" s="1"/>
      <c r="W185" s="1"/>
      <c r="X185" s="1"/>
      <c r="Y185" s="1"/>
      <c r="Z185" s="1"/>
    </row>
    <row r="186" spans="1:26" ht="14.4">
      <c r="A186" s="1"/>
      <c r="B186" s="1"/>
      <c r="C186" s="1"/>
      <c r="D186" s="1"/>
      <c r="E186" s="2"/>
      <c r="F186" s="2"/>
      <c r="G186" s="2"/>
      <c r="H186" s="2"/>
      <c r="I186" s="2"/>
      <c r="J186" s="2"/>
      <c r="K186" s="2"/>
      <c r="L186" s="2"/>
      <c r="M186" s="8"/>
      <c r="N186" s="2"/>
      <c r="O186" s="4"/>
      <c r="P186" s="1"/>
      <c r="Q186" s="1"/>
      <c r="R186" s="1"/>
      <c r="S186" s="1"/>
      <c r="T186" s="1"/>
      <c r="U186" s="1"/>
      <c r="V186" s="1"/>
      <c r="W186" s="1"/>
      <c r="X186" s="1"/>
      <c r="Y186" s="1"/>
      <c r="Z186" s="1"/>
    </row>
    <row r="187" spans="1:26" ht="14.4">
      <c r="A187" s="1"/>
      <c r="B187" s="1"/>
      <c r="C187" s="1"/>
      <c r="D187" s="1"/>
      <c r="E187" s="2"/>
      <c r="F187" s="2"/>
      <c r="G187" s="2"/>
      <c r="H187" s="2"/>
      <c r="I187" s="2"/>
      <c r="J187" s="2"/>
      <c r="K187" s="2"/>
      <c r="L187" s="2"/>
      <c r="M187" s="8"/>
      <c r="N187" s="2"/>
      <c r="O187" s="4"/>
      <c r="P187" s="1"/>
      <c r="Q187" s="1"/>
      <c r="R187" s="1"/>
      <c r="S187" s="1"/>
      <c r="T187" s="1"/>
      <c r="U187" s="1"/>
      <c r="V187" s="1"/>
      <c r="W187" s="1"/>
      <c r="X187" s="1"/>
      <c r="Y187" s="1"/>
      <c r="Z187" s="1"/>
    </row>
    <row r="188" spans="1:26" ht="14.4">
      <c r="A188" s="1"/>
      <c r="B188" s="1"/>
      <c r="C188" s="1"/>
      <c r="D188" s="1"/>
      <c r="E188" s="2"/>
      <c r="F188" s="2"/>
      <c r="G188" s="2"/>
      <c r="H188" s="2"/>
      <c r="I188" s="2"/>
      <c r="J188" s="2"/>
      <c r="K188" s="2"/>
      <c r="L188" s="2"/>
      <c r="M188" s="8"/>
      <c r="N188" s="2"/>
      <c r="O188" s="4"/>
      <c r="P188" s="1"/>
      <c r="Q188" s="1"/>
      <c r="R188" s="1"/>
      <c r="S188" s="1"/>
      <c r="T188" s="1"/>
      <c r="U188" s="1"/>
      <c r="V188" s="1"/>
      <c r="W188" s="1"/>
      <c r="X188" s="1"/>
      <c r="Y188" s="1"/>
      <c r="Z188" s="1"/>
    </row>
    <row r="189" spans="1:26" ht="14.4">
      <c r="A189" s="1"/>
      <c r="B189" s="1"/>
      <c r="C189" s="1"/>
      <c r="D189" s="1"/>
      <c r="E189" s="2"/>
      <c r="F189" s="2"/>
      <c r="G189" s="2"/>
      <c r="H189" s="2"/>
      <c r="I189" s="2"/>
      <c r="J189" s="2"/>
      <c r="K189" s="2"/>
      <c r="L189" s="2"/>
      <c r="M189" s="8"/>
      <c r="N189" s="2"/>
      <c r="O189" s="4"/>
      <c r="P189" s="1"/>
      <c r="Q189" s="1"/>
      <c r="R189" s="1"/>
      <c r="S189" s="1"/>
      <c r="T189" s="1"/>
      <c r="U189" s="1"/>
      <c r="V189" s="1"/>
      <c r="W189" s="1"/>
      <c r="X189" s="1"/>
      <c r="Y189" s="1"/>
      <c r="Z189" s="1"/>
    </row>
    <row r="190" spans="1:26" ht="14.4">
      <c r="A190" s="1"/>
      <c r="B190" s="1"/>
      <c r="C190" s="1"/>
      <c r="D190" s="1"/>
      <c r="E190" s="2"/>
      <c r="F190" s="2"/>
      <c r="G190" s="2"/>
      <c r="H190" s="2"/>
      <c r="I190" s="2"/>
      <c r="J190" s="2"/>
      <c r="K190" s="2"/>
      <c r="L190" s="2"/>
      <c r="M190" s="8"/>
      <c r="N190" s="2"/>
      <c r="O190" s="4"/>
      <c r="P190" s="1"/>
      <c r="Q190" s="1"/>
      <c r="R190" s="1"/>
      <c r="S190" s="1"/>
      <c r="T190" s="1"/>
      <c r="U190" s="1"/>
      <c r="V190" s="1"/>
      <c r="W190" s="1"/>
      <c r="X190" s="1"/>
      <c r="Y190" s="1"/>
      <c r="Z190" s="1"/>
    </row>
    <row r="191" spans="1:26" ht="14.4">
      <c r="A191" s="1"/>
      <c r="B191" s="1"/>
      <c r="C191" s="1"/>
      <c r="D191" s="1"/>
      <c r="E191" s="2"/>
      <c r="F191" s="2"/>
      <c r="G191" s="2"/>
      <c r="H191" s="2"/>
      <c r="I191" s="2"/>
      <c r="J191" s="2"/>
      <c r="K191" s="2"/>
      <c r="L191" s="2"/>
      <c r="M191" s="8"/>
      <c r="N191" s="2"/>
      <c r="O191" s="4"/>
      <c r="P191" s="1"/>
      <c r="Q191" s="1"/>
      <c r="R191" s="1"/>
      <c r="S191" s="1"/>
      <c r="T191" s="1"/>
      <c r="U191" s="1"/>
      <c r="V191" s="1"/>
      <c r="W191" s="1"/>
      <c r="X191" s="1"/>
      <c r="Y191" s="1"/>
      <c r="Z191" s="1"/>
    </row>
    <row r="192" spans="1:26" ht="14.4">
      <c r="A192" s="1"/>
      <c r="B192" s="1"/>
      <c r="C192" s="1"/>
      <c r="D192" s="1"/>
      <c r="E192" s="2"/>
      <c r="F192" s="2"/>
      <c r="G192" s="2"/>
      <c r="H192" s="2"/>
      <c r="I192" s="2"/>
      <c r="J192" s="2"/>
      <c r="K192" s="2"/>
      <c r="L192" s="2"/>
      <c r="M192" s="8"/>
      <c r="N192" s="2"/>
      <c r="O192" s="4"/>
      <c r="P192" s="1"/>
      <c r="Q192" s="1"/>
      <c r="R192" s="1"/>
      <c r="S192" s="1"/>
      <c r="T192" s="1"/>
      <c r="U192" s="1"/>
      <c r="V192" s="1"/>
      <c r="W192" s="1"/>
      <c r="X192" s="1"/>
      <c r="Y192" s="1"/>
      <c r="Z192" s="1"/>
    </row>
    <row r="193" spans="1:26" ht="14.4">
      <c r="A193" s="1"/>
      <c r="B193" s="1"/>
      <c r="C193" s="1"/>
      <c r="D193" s="1"/>
      <c r="E193" s="2"/>
      <c r="F193" s="2"/>
      <c r="G193" s="2"/>
      <c r="H193" s="2"/>
      <c r="I193" s="2"/>
      <c r="J193" s="2"/>
      <c r="K193" s="2"/>
      <c r="L193" s="2"/>
      <c r="M193" s="8"/>
      <c r="N193" s="2"/>
      <c r="O193" s="4"/>
      <c r="P193" s="1"/>
      <c r="Q193" s="1"/>
      <c r="R193" s="1"/>
      <c r="S193" s="1"/>
      <c r="T193" s="1"/>
      <c r="U193" s="1"/>
      <c r="V193" s="1"/>
      <c r="W193" s="1"/>
      <c r="X193" s="1"/>
      <c r="Y193" s="1"/>
      <c r="Z193" s="1"/>
    </row>
    <row r="194" spans="1:26" ht="14.4">
      <c r="A194" s="1"/>
      <c r="B194" s="1"/>
      <c r="C194" s="1"/>
      <c r="D194" s="1"/>
      <c r="E194" s="2"/>
      <c r="F194" s="2"/>
      <c r="G194" s="2"/>
      <c r="H194" s="2"/>
      <c r="I194" s="2"/>
      <c r="J194" s="2"/>
      <c r="K194" s="2"/>
      <c r="L194" s="2"/>
      <c r="M194" s="8"/>
      <c r="N194" s="2"/>
      <c r="O194" s="4"/>
      <c r="P194" s="1"/>
      <c r="Q194" s="1"/>
      <c r="R194" s="1"/>
      <c r="S194" s="1"/>
      <c r="T194" s="1"/>
      <c r="U194" s="1"/>
      <c r="V194" s="1"/>
      <c r="W194" s="1"/>
      <c r="X194" s="1"/>
      <c r="Y194" s="1"/>
      <c r="Z194" s="1"/>
    </row>
    <row r="195" spans="1:26" ht="14.4">
      <c r="A195" s="1"/>
      <c r="B195" s="1"/>
      <c r="C195" s="1"/>
      <c r="D195" s="1"/>
      <c r="E195" s="2"/>
      <c r="F195" s="2"/>
      <c r="G195" s="2"/>
      <c r="H195" s="2"/>
      <c r="I195" s="2"/>
      <c r="J195" s="2"/>
      <c r="K195" s="2"/>
      <c r="L195" s="2"/>
      <c r="M195" s="8"/>
      <c r="N195" s="2"/>
      <c r="O195" s="4"/>
      <c r="P195" s="1"/>
      <c r="Q195" s="1"/>
      <c r="R195" s="1"/>
      <c r="S195" s="1"/>
      <c r="T195" s="1"/>
      <c r="U195" s="1"/>
      <c r="V195" s="1"/>
      <c r="W195" s="1"/>
      <c r="X195" s="1"/>
      <c r="Y195" s="1"/>
      <c r="Z195" s="1"/>
    </row>
    <row r="196" spans="1:26" ht="14.4">
      <c r="A196" s="1"/>
      <c r="B196" s="1"/>
      <c r="C196" s="1"/>
      <c r="D196" s="1"/>
      <c r="E196" s="2"/>
      <c r="F196" s="2"/>
      <c r="G196" s="2"/>
      <c r="H196" s="2"/>
      <c r="I196" s="2"/>
      <c r="J196" s="2"/>
      <c r="K196" s="2"/>
      <c r="L196" s="2"/>
      <c r="M196" s="8"/>
      <c r="N196" s="2"/>
      <c r="O196" s="4"/>
      <c r="P196" s="1"/>
      <c r="Q196" s="1"/>
      <c r="R196" s="1"/>
      <c r="S196" s="1"/>
      <c r="T196" s="1"/>
      <c r="U196" s="1"/>
      <c r="V196" s="1"/>
      <c r="W196" s="1"/>
      <c r="X196" s="1"/>
      <c r="Y196" s="1"/>
      <c r="Z196" s="1"/>
    </row>
    <row r="197" spans="1:26" ht="14.4">
      <c r="A197" s="1"/>
      <c r="B197" s="1"/>
      <c r="C197" s="1"/>
      <c r="D197" s="1"/>
      <c r="E197" s="2"/>
      <c r="F197" s="2"/>
      <c r="G197" s="2"/>
      <c r="H197" s="2"/>
      <c r="I197" s="2"/>
      <c r="J197" s="2"/>
      <c r="K197" s="2"/>
      <c r="L197" s="2"/>
      <c r="M197" s="8"/>
      <c r="N197" s="2"/>
      <c r="O197" s="4"/>
      <c r="P197" s="1"/>
      <c r="Q197" s="1"/>
      <c r="R197" s="1"/>
      <c r="S197" s="1"/>
      <c r="T197" s="1"/>
      <c r="U197" s="1"/>
      <c r="V197" s="1"/>
      <c r="W197" s="1"/>
      <c r="X197" s="1"/>
      <c r="Y197" s="1"/>
      <c r="Z197" s="1"/>
    </row>
    <row r="198" spans="1:26" ht="14.4">
      <c r="A198" s="1"/>
      <c r="B198" s="1"/>
      <c r="C198" s="1"/>
      <c r="D198" s="1"/>
      <c r="E198" s="2"/>
      <c r="F198" s="2"/>
      <c r="G198" s="2"/>
      <c r="H198" s="2"/>
      <c r="I198" s="2"/>
      <c r="J198" s="2"/>
      <c r="K198" s="2"/>
      <c r="L198" s="2"/>
      <c r="M198" s="8"/>
      <c r="N198" s="2"/>
      <c r="O198" s="4"/>
      <c r="P198" s="1"/>
      <c r="Q198" s="1"/>
      <c r="R198" s="1"/>
      <c r="S198" s="1"/>
      <c r="T198" s="1"/>
      <c r="U198" s="1"/>
      <c r="V198" s="1"/>
      <c r="W198" s="1"/>
      <c r="X198" s="1"/>
      <c r="Y198" s="1"/>
      <c r="Z198" s="1"/>
    </row>
    <row r="199" spans="1:26" ht="14.4">
      <c r="A199" s="1"/>
      <c r="B199" s="1"/>
      <c r="C199" s="1"/>
      <c r="D199" s="1"/>
      <c r="E199" s="2"/>
      <c r="F199" s="2"/>
      <c r="G199" s="2"/>
      <c r="H199" s="2"/>
      <c r="I199" s="2"/>
      <c r="J199" s="2"/>
      <c r="K199" s="2"/>
      <c r="L199" s="2"/>
      <c r="M199" s="8"/>
      <c r="N199" s="2"/>
      <c r="O199" s="4"/>
      <c r="P199" s="1"/>
      <c r="Q199" s="1"/>
      <c r="R199" s="1"/>
      <c r="S199" s="1"/>
      <c r="T199" s="1"/>
      <c r="U199" s="1"/>
      <c r="V199" s="1"/>
      <c r="W199" s="1"/>
      <c r="X199" s="1"/>
      <c r="Y199" s="1"/>
      <c r="Z199" s="1"/>
    </row>
    <row r="200" spans="1:26" ht="14.4">
      <c r="A200" s="1"/>
      <c r="B200" s="1"/>
      <c r="C200" s="1"/>
      <c r="D200" s="1"/>
      <c r="E200" s="2"/>
      <c r="F200" s="2"/>
      <c r="G200" s="2"/>
      <c r="H200" s="2"/>
      <c r="I200" s="2"/>
      <c r="J200" s="2"/>
      <c r="K200" s="2"/>
      <c r="L200" s="2"/>
      <c r="M200" s="8"/>
      <c r="N200" s="2"/>
      <c r="O200" s="4"/>
      <c r="P200" s="1"/>
      <c r="Q200" s="1"/>
      <c r="R200" s="1"/>
      <c r="S200" s="1"/>
      <c r="T200" s="1"/>
      <c r="U200" s="1"/>
      <c r="V200" s="1"/>
      <c r="W200" s="1"/>
      <c r="X200" s="1"/>
      <c r="Y200" s="1"/>
      <c r="Z200" s="1"/>
    </row>
    <row r="201" spans="1:26" ht="14.4">
      <c r="A201" s="1"/>
      <c r="B201" s="1"/>
      <c r="C201" s="1"/>
      <c r="D201" s="1"/>
      <c r="E201" s="2"/>
      <c r="F201" s="2"/>
      <c r="G201" s="2"/>
      <c r="H201" s="2"/>
      <c r="I201" s="2"/>
      <c r="J201" s="2"/>
      <c r="K201" s="2"/>
      <c r="L201" s="2"/>
      <c r="M201" s="8"/>
      <c r="N201" s="2"/>
      <c r="O201" s="4"/>
      <c r="P201" s="1"/>
      <c r="Q201" s="1"/>
      <c r="R201" s="1"/>
      <c r="S201" s="1"/>
      <c r="T201" s="1"/>
      <c r="U201" s="1"/>
      <c r="V201" s="1"/>
      <c r="W201" s="1"/>
      <c r="X201" s="1"/>
      <c r="Y201" s="1"/>
      <c r="Z201" s="1"/>
    </row>
    <row r="202" spans="1:26" ht="14.4">
      <c r="A202" s="1"/>
      <c r="B202" s="1"/>
      <c r="C202" s="1"/>
      <c r="D202" s="1"/>
      <c r="E202" s="2"/>
      <c r="F202" s="2"/>
      <c r="G202" s="2"/>
      <c r="H202" s="2"/>
      <c r="I202" s="2"/>
      <c r="J202" s="2"/>
      <c r="K202" s="2"/>
      <c r="L202" s="2"/>
      <c r="M202" s="8"/>
      <c r="N202" s="2"/>
      <c r="O202" s="4"/>
      <c r="P202" s="1"/>
      <c r="Q202" s="1"/>
      <c r="R202" s="1"/>
      <c r="S202" s="1"/>
      <c r="T202" s="1"/>
      <c r="U202" s="1"/>
      <c r="V202" s="1"/>
      <c r="W202" s="1"/>
      <c r="X202" s="1"/>
      <c r="Y202" s="1"/>
      <c r="Z202" s="1"/>
    </row>
    <row r="203" spans="1:26" ht="14.4">
      <c r="A203" s="1"/>
      <c r="B203" s="1"/>
      <c r="C203" s="1"/>
      <c r="D203" s="1"/>
      <c r="E203" s="2"/>
      <c r="F203" s="2"/>
      <c r="G203" s="2"/>
      <c r="H203" s="2"/>
      <c r="I203" s="2"/>
      <c r="J203" s="2"/>
      <c r="K203" s="2"/>
      <c r="L203" s="2"/>
      <c r="M203" s="8"/>
      <c r="N203" s="2"/>
      <c r="O203" s="4"/>
      <c r="P203" s="1"/>
      <c r="Q203" s="1"/>
      <c r="R203" s="1"/>
      <c r="S203" s="1"/>
      <c r="T203" s="1"/>
      <c r="U203" s="1"/>
      <c r="V203" s="1"/>
      <c r="W203" s="1"/>
      <c r="X203" s="1"/>
      <c r="Y203" s="1"/>
      <c r="Z203" s="1"/>
    </row>
    <row r="204" spans="1:26" ht="14.4">
      <c r="A204" s="1"/>
      <c r="B204" s="1"/>
      <c r="C204" s="1"/>
      <c r="D204" s="1"/>
      <c r="E204" s="2"/>
      <c r="F204" s="2"/>
      <c r="G204" s="2"/>
      <c r="H204" s="2"/>
      <c r="I204" s="2"/>
      <c r="J204" s="2"/>
      <c r="K204" s="2"/>
      <c r="L204" s="2"/>
      <c r="M204" s="8"/>
      <c r="N204" s="2"/>
      <c r="O204" s="4"/>
      <c r="P204" s="1"/>
      <c r="Q204" s="1"/>
      <c r="R204" s="1"/>
      <c r="S204" s="1"/>
      <c r="T204" s="1"/>
      <c r="U204" s="1"/>
      <c r="V204" s="1"/>
      <c r="W204" s="1"/>
      <c r="X204" s="1"/>
      <c r="Y204" s="1"/>
      <c r="Z204" s="1"/>
    </row>
    <row r="205" spans="1:26" ht="14.4">
      <c r="A205" s="1"/>
      <c r="B205" s="1"/>
      <c r="C205" s="1"/>
      <c r="D205" s="1"/>
      <c r="E205" s="2"/>
      <c r="F205" s="2"/>
      <c r="G205" s="2"/>
      <c r="H205" s="2"/>
      <c r="I205" s="2"/>
      <c r="J205" s="2"/>
      <c r="K205" s="2"/>
      <c r="L205" s="2"/>
      <c r="M205" s="8"/>
      <c r="N205" s="2"/>
      <c r="O205" s="4"/>
      <c r="P205" s="1"/>
      <c r="Q205" s="1"/>
      <c r="R205" s="1"/>
      <c r="S205" s="1"/>
      <c r="T205" s="1"/>
      <c r="U205" s="1"/>
      <c r="V205" s="1"/>
      <c r="W205" s="1"/>
      <c r="X205" s="1"/>
      <c r="Y205" s="1"/>
      <c r="Z205" s="1"/>
    </row>
    <row r="206" spans="1:26" ht="14.4">
      <c r="A206" s="1"/>
      <c r="B206" s="1"/>
      <c r="C206" s="1"/>
      <c r="D206" s="1"/>
      <c r="E206" s="2"/>
      <c r="F206" s="2"/>
      <c r="G206" s="2"/>
      <c r="H206" s="2"/>
      <c r="I206" s="2"/>
      <c r="J206" s="2"/>
      <c r="K206" s="2"/>
      <c r="L206" s="2"/>
      <c r="M206" s="8"/>
      <c r="N206" s="2"/>
      <c r="O206" s="4"/>
      <c r="P206" s="1"/>
      <c r="Q206" s="1"/>
      <c r="R206" s="1"/>
      <c r="S206" s="1"/>
      <c r="T206" s="1"/>
      <c r="U206" s="1"/>
      <c r="V206" s="1"/>
      <c r="W206" s="1"/>
      <c r="X206" s="1"/>
      <c r="Y206" s="1"/>
      <c r="Z206" s="1"/>
    </row>
    <row r="207" spans="1:26" ht="14.4">
      <c r="A207" s="1"/>
      <c r="B207" s="1"/>
      <c r="C207" s="1"/>
      <c r="D207" s="1"/>
      <c r="E207" s="2"/>
      <c r="F207" s="2"/>
      <c r="G207" s="2"/>
      <c r="H207" s="2"/>
      <c r="I207" s="2"/>
      <c r="J207" s="2"/>
      <c r="K207" s="2"/>
      <c r="L207" s="2"/>
      <c r="M207" s="8"/>
      <c r="N207" s="2"/>
      <c r="O207" s="4"/>
      <c r="P207" s="1"/>
      <c r="Q207" s="1"/>
      <c r="R207" s="1"/>
      <c r="S207" s="1"/>
      <c r="T207" s="1"/>
      <c r="U207" s="1"/>
      <c r="V207" s="1"/>
      <c r="W207" s="1"/>
      <c r="X207" s="1"/>
      <c r="Y207" s="1"/>
      <c r="Z207" s="1"/>
    </row>
    <row r="208" spans="1:26" ht="14.4">
      <c r="A208" s="1"/>
      <c r="B208" s="1"/>
      <c r="C208" s="1"/>
      <c r="D208" s="1"/>
      <c r="E208" s="2"/>
      <c r="F208" s="2"/>
      <c r="G208" s="2"/>
      <c r="H208" s="2"/>
      <c r="I208" s="2"/>
      <c r="J208" s="2"/>
      <c r="K208" s="2"/>
      <c r="L208" s="2"/>
      <c r="M208" s="8"/>
      <c r="N208" s="2"/>
      <c r="O208" s="4"/>
      <c r="P208" s="1"/>
      <c r="Q208" s="1"/>
      <c r="R208" s="1"/>
      <c r="S208" s="1"/>
      <c r="T208" s="1"/>
      <c r="U208" s="1"/>
      <c r="V208" s="1"/>
      <c r="W208" s="1"/>
      <c r="X208" s="1"/>
      <c r="Y208" s="1"/>
      <c r="Z208" s="1"/>
    </row>
    <row r="209" spans="1:26" ht="14.4">
      <c r="A209" s="1"/>
      <c r="B209" s="1"/>
      <c r="C209" s="1"/>
      <c r="D209" s="1"/>
      <c r="E209" s="2"/>
      <c r="F209" s="2"/>
      <c r="G209" s="2"/>
      <c r="H209" s="2"/>
      <c r="I209" s="2"/>
      <c r="J209" s="2"/>
      <c r="K209" s="2"/>
      <c r="L209" s="2"/>
      <c r="M209" s="8"/>
      <c r="N209" s="2"/>
      <c r="O209" s="4"/>
      <c r="P209" s="1"/>
      <c r="Q209" s="1"/>
      <c r="R209" s="1"/>
      <c r="S209" s="1"/>
      <c r="T209" s="1"/>
      <c r="U209" s="1"/>
      <c r="V209" s="1"/>
      <c r="W209" s="1"/>
      <c r="X209" s="1"/>
      <c r="Y209" s="1"/>
      <c r="Z209" s="1"/>
    </row>
    <row r="210" spans="1:26" ht="14.4">
      <c r="A210" s="1"/>
      <c r="B210" s="1"/>
      <c r="C210" s="1"/>
      <c r="D210" s="1"/>
      <c r="E210" s="2"/>
      <c r="F210" s="2"/>
      <c r="G210" s="2"/>
      <c r="H210" s="2"/>
      <c r="I210" s="2"/>
      <c r="J210" s="2"/>
      <c r="K210" s="2"/>
      <c r="L210" s="2"/>
      <c r="M210" s="8"/>
      <c r="N210" s="2"/>
      <c r="O210" s="4"/>
      <c r="P210" s="1"/>
      <c r="Q210" s="1"/>
      <c r="R210" s="1"/>
      <c r="S210" s="1"/>
      <c r="T210" s="1"/>
      <c r="U210" s="1"/>
      <c r="V210" s="1"/>
      <c r="W210" s="1"/>
      <c r="X210" s="1"/>
      <c r="Y210" s="1"/>
      <c r="Z210" s="1"/>
    </row>
    <row r="211" spans="1:26" ht="14.4">
      <c r="A211" s="1"/>
      <c r="B211" s="1"/>
      <c r="C211" s="1"/>
      <c r="D211" s="1"/>
      <c r="E211" s="2"/>
      <c r="F211" s="2"/>
      <c r="G211" s="2"/>
      <c r="H211" s="2"/>
      <c r="I211" s="2"/>
      <c r="J211" s="2"/>
      <c r="K211" s="2"/>
      <c r="L211" s="2"/>
      <c r="M211" s="8"/>
      <c r="N211" s="2"/>
      <c r="O211" s="4"/>
      <c r="P211" s="1"/>
      <c r="Q211" s="1"/>
      <c r="R211" s="1"/>
      <c r="S211" s="1"/>
      <c r="T211" s="1"/>
      <c r="U211" s="1"/>
      <c r="V211" s="1"/>
      <c r="W211" s="1"/>
      <c r="X211" s="1"/>
      <c r="Y211" s="1"/>
      <c r="Z211" s="1"/>
    </row>
    <row r="212" spans="1:26" ht="14.4">
      <c r="A212" s="1"/>
      <c r="B212" s="1"/>
      <c r="C212" s="1"/>
      <c r="D212" s="1"/>
      <c r="E212" s="2"/>
      <c r="F212" s="2"/>
      <c r="G212" s="2"/>
      <c r="H212" s="2"/>
      <c r="I212" s="2"/>
      <c r="J212" s="2"/>
      <c r="K212" s="2"/>
      <c r="L212" s="2"/>
      <c r="M212" s="8"/>
      <c r="N212" s="2"/>
      <c r="O212" s="4"/>
      <c r="P212" s="1"/>
      <c r="Q212" s="1"/>
      <c r="R212" s="1"/>
      <c r="S212" s="1"/>
      <c r="T212" s="1"/>
      <c r="U212" s="1"/>
      <c r="V212" s="1"/>
      <c r="W212" s="1"/>
      <c r="X212" s="1"/>
      <c r="Y212" s="1"/>
      <c r="Z212" s="1"/>
    </row>
    <row r="213" spans="1:26" ht="14.4">
      <c r="A213" s="1"/>
      <c r="B213" s="1"/>
      <c r="C213" s="1"/>
      <c r="D213" s="1"/>
      <c r="E213" s="2"/>
      <c r="F213" s="2"/>
      <c r="G213" s="2"/>
      <c r="H213" s="2"/>
      <c r="I213" s="2"/>
      <c r="J213" s="2"/>
      <c r="K213" s="2"/>
      <c r="L213" s="2"/>
      <c r="M213" s="8"/>
      <c r="N213" s="2"/>
      <c r="O213" s="4"/>
      <c r="P213" s="1"/>
      <c r="Q213" s="1"/>
      <c r="R213" s="1"/>
      <c r="S213" s="1"/>
      <c r="T213" s="1"/>
      <c r="U213" s="1"/>
      <c r="V213" s="1"/>
      <c r="W213" s="1"/>
      <c r="X213" s="1"/>
      <c r="Y213" s="1"/>
      <c r="Z213" s="1"/>
    </row>
    <row r="214" spans="1:26" ht="14.4">
      <c r="A214" s="1"/>
      <c r="B214" s="1"/>
      <c r="C214" s="1"/>
      <c r="D214" s="1"/>
      <c r="E214" s="2"/>
      <c r="F214" s="2"/>
      <c r="G214" s="2"/>
      <c r="H214" s="2"/>
      <c r="I214" s="2"/>
      <c r="J214" s="2"/>
      <c r="K214" s="2"/>
      <c r="L214" s="2"/>
      <c r="M214" s="8"/>
      <c r="N214" s="2"/>
      <c r="O214" s="4"/>
      <c r="P214" s="1"/>
      <c r="Q214" s="1"/>
      <c r="R214" s="1"/>
      <c r="S214" s="1"/>
      <c r="T214" s="1"/>
      <c r="U214" s="1"/>
      <c r="V214" s="1"/>
      <c r="W214" s="1"/>
      <c r="X214" s="1"/>
      <c r="Y214" s="1"/>
      <c r="Z214" s="1"/>
    </row>
    <row r="215" spans="1:26" ht="14.4">
      <c r="A215" s="1"/>
      <c r="B215" s="1"/>
      <c r="C215" s="1"/>
      <c r="D215" s="1"/>
      <c r="E215" s="2"/>
      <c r="F215" s="2"/>
      <c r="G215" s="2"/>
      <c r="H215" s="2"/>
      <c r="I215" s="2"/>
      <c r="J215" s="2"/>
      <c r="K215" s="2"/>
      <c r="L215" s="2"/>
      <c r="M215" s="8"/>
      <c r="N215" s="2"/>
      <c r="O215" s="4"/>
      <c r="P215" s="1"/>
      <c r="Q215" s="1"/>
      <c r="R215" s="1"/>
      <c r="S215" s="1"/>
      <c r="T215" s="1"/>
      <c r="U215" s="1"/>
      <c r="V215" s="1"/>
      <c r="W215" s="1"/>
      <c r="X215" s="1"/>
      <c r="Y215" s="1"/>
      <c r="Z215" s="1"/>
    </row>
    <row r="216" spans="1:26" ht="14.4">
      <c r="A216" s="1"/>
      <c r="B216" s="1"/>
      <c r="C216" s="1"/>
      <c r="D216" s="1"/>
      <c r="E216" s="2"/>
      <c r="F216" s="2"/>
      <c r="G216" s="2"/>
      <c r="H216" s="2"/>
      <c r="I216" s="2"/>
      <c r="J216" s="2"/>
      <c r="K216" s="2"/>
      <c r="L216" s="2"/>
      <c r="M216" s="8"/>
      <c r="N216" s="2"/>
      <c r="O216" s="4"/>
      <c r="P216" s="1"/>
      <c r="Q216" s="1"/>
      <c r="R216" s="1"/>
      <c r="S216" s="1"/>
      <c r="T216" s="1"/>
      <c r="U216" s="1"/>
      <c r="V216" s="1"/>
      <c r="W216" s="1"/>
      <c r="X216" s="1"/>
      <c r="Y216" s="1"/>
      <c r="Z216" s="1"/>
    </row>
    <row r="217" spans="1:26" ht="14.4">
      <c r="A217" s="1"/>
      <c r="B217" s="1"/>
      <c r="C217" s="1"/>
      <c r="D217" s="1"/>
      <c r="E217" s="2"/>
      <c r="F217" s="2"/>
      <c r="G217" s="2"/>
      <c r="H217" s="2"/>
      <c r="I217" s="2"/>
      <c r="J217" s="2"/>
      <c r="K217" s="2"/>
      <c r="L217" s="2"/>
      <c r="M217" s="8"/>
      <c r="N217" s="2"/>
      <c r="O217" s="4"/>
      <c r="P217" s="1"/>
      <c r="Q217" s="1"/>
      <c r="R217" s="1"/>
      <c r="S217" s="1"/>
      <c r="T217" s="1"/>
      <c r="U217" s="1"/>
      <c r="V217" s="1"/>
      <c r="W217" s="1"/>
      <c r="X217" s="1"/>
      <c r="Y217" s="1"/>
      <c r="Z217" s="1"/>
    </row>
    <row r="218" spans="1:26" ht="14.4">
      <c r="A218" s="1"/>
      <c r="B218" s="1"/>
      <c r="C218" s="1"/>
      <c r="D218" s="1"/>
      <c r="E218" s="2"/>
      <c r="F218" s="2"/>
      <c r="G218" s="2"/>
      <c r="H218" s="2"/>
      <c r="I218" s="2"/>
      <c r="J218" s="2"/>
      <c r="K218" s="2"/>
      <c r="L218" s="2"/>
      <c r="M218" s="8"/>
      <c r="N218" s="2"/>
      <c r="O218" s="4"/>
      <c r="P218" s="1"/>
      <c r="Q218" s="1"/>
      <c r="R218" s="1"/>
      <c r="S218" s="1"/>
      <c r="T218" s="1"/>
      <c r="U218" s="1"/>
      <c r="V218" s="1"/>
      <c r="W218" s="1"/>
      <c r="X218" s="1"/>
      <c r="Y218" s="1"/>
      <c r="Z218" s="1"/>
    </row>
    <row r="219" spans="1:26" ht="14.4">
      <c r="A219" s="1"/>
      <c r="B219" s="1"/>
      <c r="C219" s="1"/>
      <c r="D219" s="1"/>
      <c r="E219" s="2"/>
      <c r="F219" s="2"/>
      <c r="G219" s="2"/>
      <c r="H219" s="2"/>
      <c r="I219" s="2"/>
      <c r="J219" s="2"/>
      <c r="K219" s="2"/>
      <c r="L219" s="2"/>
      <c r="M219" s="8"/>
      <c r="N219" s="2"/>
      <c r="O219" s="4"/>
      <c r="P219" s="1"/>
      <c r="Q219" s="1"/>
      <c r="R219" s="1"/>
      <c r="S219" s="1"/>
      <c r="T219" s="1"/>
      <c r="U219" s="1"/>
      <c r="V219" s="1"/>
      <c r="W219" s="1"/>
      <c r="X219" s="1"/>
      <c r="Y219" s="1"/>
      <c r="Z219" s="1"/>
    </row>
    <row r="220" spans="1:26" ht="14.4">
      <c r="A220" s="1"/>
      <c r="B220" s="1"/>
      <c r="C220" s="1"/>
      <c r="D220" s="1"/>
      <c r="E220" s="2"/>
      <c r="F220" s="2"/>
      <c r="G220" s="2"/>
      <c r="H220" s="2"/>
      <c r="I220" s="2"/>
      <c r="J220" s="2"/>
      <c r="K220" s="2"/>
      <c r="L220" s="2"/>
      <c r="M220" s="8"/>
      <c r="N220" s="2"/>
      <c r="O220" s="4"/>
      <c r="P220" s="1"/>
      <c r="Q220" s="1"/>
      <c r="R220" s="1"/>
      <c r="S220" s="1"/>
      <c r="T220" s="1"/>
      <c r="U220" s="1"/>
      <c r="V220" s="1"/>
      <c r="W220" s="1"/>
      <c r="X220" s="1"/>
      <c r="Y220" s="1"/>
      <c r="Z220" s="1"/>
    </row>
    <row r="221" spans="1:26" ht="14.4">
      <c r="A221" s="1"/>
      <c r="B221" s="1"/>
      <c r="C221" s="1"/>
      <c r="D221" s="1"/>
      <c r="E221" s="2"/>
      <c r="F221" s="2"/>
      <c r="G221" s="2"/>
      <c r="H221" s="2"/>
      <c r="I221" s="2"/>
      <c r="J221" s="2"/>
      <c r="K221" s="2"/>
      <c r="L221" s="2"/>
      <c r="M221" s="8"/>
      <c r="N221" s="2"/>
      <c r="O221" s="4"/>
      <c r="P221" s="1"/>
      <c r="Q221" s="1"/>
      <c r="R221" s="1"/>
      <c r="S221" s="1"/>
      <c r="T221" s="1"/>
      <c r="U221" s="1"/>
      <c r="V221" s="1"/>
      <c r="W221" s="1"/>
      <c r="X221" s="1"/>
      <c r="Y221" s="1"/>
      <c r="Z221" s="1"/>
    </row>
    <row r="222" spans="1:26" ht="14.4">
      <c r="A222" s="1"/>
      <c r="B222" s="1"/>
      <c r="C222" s="1"/>
      <c r="D222" s="1"/>
      <c r="E222" s="2"/>
      <c r="F222" s="2"/>
      <c r="G222" s="2"/>
      <c r="H222" s="2"/>
      <c r="I222" s="2"/>
      <c r="J222" s="2"/>
      <c r="K222" s="2"/>
      <c r="L222" s="2"/>
      <c r="M222" s="8"/>
      <c r="N222" s="2"/>
      <c r="O222" s="4"/>
      <c r="P222" s="1"/>
      <c r="Q222" s="1"/>
      <c r="R222" s="1"/>
      <c r="S222" s="1"/>
      <c r="T222" s="1"/>
      <c r="U222" s="1"/>
      <c r="V222" s="1"/>
      <c r="W222" s="1"/>
      <c r="X222" s="1"/>
      <c r="Y222" s="1"/>
      <c r="Z222" s="1"/>
    </row>
    <row r="223" spans="1:26" ht="14.4">
      <c r="A223" s="1"/>
      <c r="B223" s="1"/>
      <c r="C223" s="1"/>
      <c r="D223" s="1"/>
      <c r="E223" s="2"/>
      <c r="F223" s="2"/>
      <c r="G223" s="2"/>
      <c r="H223" s="2"/>
      <c r="I223" s="2"/>
      <c r="J223" s="2"/>
      <c r="K223" s="2"/>
      <c r="L223" s="2"/>
      <c r="M223" s="8"/>
      <c r="N223" s="2"/>
      <c r="O223" s="4"/>
      <c r="P223" s="1"/>
      <c r="Q223" s="1"/>
      <c r="R223" s="1"/>
      <c r="S223" s="1"/>
      <c r="T223" s="1"/>
      <c r="U223" s="1"/>
      <c r="V223" s="1"/>
      <c r="W223" s="1"/>
      <c r="X223" s="1"/>
      <c r="Y223" s="1"/>
      <c r="Z223" s="1"/>
    </row>
    <row r="224" spans="1:26" ht="14.4">
      <c r="A224" s="1"/>
      <c r="B224" s="1"/>
      <c r="C224" s="1"/>
      <c r="D224" s="1"/>
      <c r="E224" s="2"/>
      <c r="F224" s="2"/>
      <c r="G224" s="2"/>
      <c r="H224" s="2"/>
      <c r="I224" s="2"/>
      <c r="J224" s="2"/>
      <c r="K224" s="2"/>
      <c r="L224" s="2"/>
      <c r="M224" s="8"/>
      <c r="N224" s="2"/>
      <c r="O224" s="4"/>
      <c r="P224" s="1"/>
      <c r="Q224" s="1"/>
      <c r="R224" s="1"/>
      <c r="S224" s="1"/>
      <c r="T224" s="1"/>
      <c r="U224" s="1"/>
      <c r="V224" s="1"/>
      <c r="W224" s="1"/>
      <c r="X224" s="1"/>
      <c r="Y224" s="1"/>
      <c r="Z224" s="1"/>
    </row>
    <row r="225" spans="1:26" ht="14.4">
      <c r="A225" s="1"/>
      <c r="B225" s="1"/>
      <c r="C225" s="1"/>
      <c r="D225" s="1"/>
      <c r="E225" s="2"/>
      <c r="F225" s="2"/>
      <c r="G225" s="2"/>
      <c r="H225" s="2"/>
      <c r="I225" s="2"/>
      <c r="J225" s="2"/>
      <c r="K225" s="2"/>
      <c r="L225" s="2"/>
      <c r="M225" s="8"/>
      <c r="N225" s="2"/>
      <c r="O225" s="4"/>
      <c r="P225" s="1"/>
      <c r="Q225" s="1"/>
      <c r="R225" s="1"/>
      <c r="S225" s="1"/>
      <c r="T225" s="1"/>
      <c r="U225" s="1"/>
      <c r="V225" s="1"/>
      <c r="W225" s="1"/>
      <c r="X225" s="1"/>
      <c r="Y225" s="1"/>
      <c r="Z225" s="1"/>
    </row>
    <row r="226" spans="1:26" ht="14.4">
      <c r="A226" s="1"/>
      <c r="B226" s="1"/>
      <c r="C226" s="1"/>
      <c r="D226" s="1"/>
      <c r="E226" s="2"/>
      <c r="F226" s="2"/>
      <c r="G226" s="2"/>
      <c r="H226" s="2"/>
      <c r="I226" s="2"/>
      <c r="J226" s="2"/>
      <c r="K226" s="2"/>
      <c r="L226" s="2"/>
      <c r="M226" s="8"/>
      <c r="N226" s="2"/>
      <c r="O226" s="4"/>
      <c r="P226" s="1"/>
      <c r="Q226" s="1"/>
      <c r="R226" s="1"/>
      <c r="S226" s="1"/>
      <c r="T226" s="1"/>
      <c r="U226" s="1"/>
      <c r="V226" s="1"/>
      <c r="W226" s="1"/>
      <c r="X226" s="1"/>
      <c r="Y226" s="1"/>
      <c r="Z226" s="1"/>
    </row>
    <row r="227" spans="1:26" ht="14.4">
      <c r="A227" s="1"/>
      <c r="B227" s="1"/>
      <c r="C227" s="1"/>
      <c r="D227" s="1"/>
      <c r="E227" s="2"/>
      <c r="F227" s="2"/>
      <c r="G227" s="2"/>
      <c r="H227" s="2"/>
      <c r="I227" s="2"/>
      <c r="J227" s="2"/>
      <c r="K227" s="2"/>
      <c r="L227" s="2"/>
      <c r="M227" s="8"/>
      <c r="N227" s="2"/>
      <c r="O227" s="4"/>
      <c r="P227" s="1"/>
      <c r="Q227" s="1"/>
      <c r="R227" s="1"/>
      <c r="S227" s="1"/>
      <c r="T227" s="1"/>
      <c r="U227" s="1"/>
      <c r="V227" s="1"/>
      <c r="W227" s="1"/>
      <c r="X227" s="1"/>
      <c r="Y227" s="1"/>
      <c r="Z227" s="1"/>
    </row>
    <row r="228" spans="1:26" ht="14.4">
      <c r="A228" s="1"/>
      <c r="B228" s="1"/>
      <c r="C228" s="1"/>
      <c r="D228" s="1"/>
      <c r="E228" s="2"/>
      <c r="F228" s="2"/>
      <c r="G228" s="2"/>
      <c r="H228" s="2"/>
      <c r="I228" s="2"/>
      <c r="J228" s="2"/>
      <c r="K228" s="2"/>
      <c r="L228" s="2"/>
      <c r="M228" s="8"/>
      <c r="N228" s="2"/>
      <c r="O228" s="4"/>
      <c r="P228" s="1"/>
      <c r="Q228" s="1"/>
      <c r="R228" s="1"/>
      <c r="S228" s="1"/>
      <c r="T228" s="1"/>
      <c r="U228" s="1"/>
      <c r="V228" s="1"/>
      <c r="W228" s="1"/>
      <c r="X228" s="1"/>
      <c r="Y228" s="1"/>
      <c r="Z228" s="1"/>
    </row>
    <row r="229" spans="1:26" ht="14.4">
      <c r="A229" s="1"/>
      <c r="B229" s="1"/>
      <c r="C229" s="1"/>
      <c r="D229" s="1"/>
      <c r="E229" s="2"/>
      <c r="F229" s="2"/>
      <c r="G229" s="2"/>
      <c r="H229" s="2"/>
      <c r="I229" s="2"/>
      <c r="J229" s="2"/>
      <c r="K229" s="2"/>
      <c r="L229" s="2"/>
      <c r="M229" s="8"/>
      <c r="N229" s="2"/>
      <c r="O229" s="4"/>
      <c r="P229" s="1"/>
      <c r="Q229" s="1"/>
      <c r="R229" s="1"/>
      <c r="S229" s="1"/>
      <c r="T229" s="1"/>
      <c r="U229" s="1"/>
      <c r="V229" s="1"/>
      <c r="W229" s="1"/>
      <c r="X229" s="1"/>
      <c r="Y229" s="1"/>
      <c r="Z229" s="1"/>
    </row>
    <row r="230" spans="1:26" ht="14.4">
      <c r="A230" s="1"/>
      <c r="B230" s="1"/>
      <c r="C230" s="1"/>
      <c r="D230" s="1"/>
      <c r="E230" s="2"/>
      <c r="F230" s="2"/>
      <c r="G230" s="2"/>
      <c r="H230" s="2"/>
      <c r="I230" s="2"/>
      <c r="J230" s="2"/>
      <c r="K230" s="2"/>
      <c r="L230" s="2"/>
      <c r="M230" s="8"/>
      <c r="N230" s="2"/>
      <c r="O230" s="4"/>
      <c r="P230" s="1"/>
      <c r="Q230" s="1"/>
      <c r="R230" s="1"/>
      <c r="S230" s="1"/>
      <c r="T230" s="1"/>
      <c r="U230" s="1"/>
      <c r="V230" s="1"/>
      <c r="W230" s="1"/>
      <c r="X230" s="1"/>
      <c r="Y230" s="1"/>
      <c r="Z230" s="1"/>
    </row>
    <row r="231" spans="1:26" ht="14.4">
      <c r="A231" s="1"/>
      <c r="B231" s="1"/>
      <c r="C231" s="1"/>
      <c r="D231" s="1"/>
      <c r="E231" s="2"/>
      <c r="F231" s="2"/>
      <c r="G231" s="2"/>
      <c r="H231" s="2"/>
      <c r="I231" s="2"/>
      <c r="J231" s="2"/>
      <c r="K231" s="2"/>
      <c r="L231" s="2"/>
      <c r="M231" s="8"/>
      <c r="N231" s="2"/>
      <c r="O231" s="4"/>
      <c r="P231" s="1"/>
      <c r="Q231" s="1"/>
      <c r="R231" s="1"/>
      <c r="S231" s="1"/>
      <c r="T231" s="1"/>
      <c r="U231" s="1"/>
      <c r="V231" s="1"/>
      <c r="W231" s="1"/>
      <c r="X231" s="1"/>
      <c r="Y231" s="1"/>
      <c r="Z231" s="1"/>
    </row>
    <row r="232" spans="1:26" ht="14.4">
      <c r="A232" s="1"/>
      <c r="B232" s="1"/>
      <c r="C232" s="1"/>
      <c r="D232" s="1"/>
      <c r="E232" s="2"/>
      <c r="F232" s="2"/>
      <c r="G232" s="2"/>
      <c r="H232" s="2"/>
      <c r="I232" s="2"/>
      <c r="J232" s="2"/>
      <c r="K232" s="2"/>
      <c r="L232" s="2"/>
      <c r="M232" s="8"/>
      <c r="N232" s="2"/>
      <c r="O232" s="4"/>
      <c r="P232" s="1"/>
      <c r="Q232" s="1"/>
      <c r="R232" s="1"/>
      <c r="S232" s="1"/>
      <c r="T232" s="1"/>
      <c r="U232" s="1"/>
      <c r="V232" s="1"/>
      <c r="W232" s="1"/>
      <c r="X232" s="1"/>
      <c r="Y232" s="1"/>
      <c r="Z232" s="1"/>
    </row>
    <row r="233" spans="1:26" ht="14.4">
      <c r="A233" s="1"/>
      <c r="B233" s="1"/>
      <c r="C233" s="1"/>
      <c r="D233" s="1"/>
      <c r="E233" s="2"/>
      <c r="F233" s="2"/>
      <c r="G233" s="2"/>
      <c r="H233" s="2"/>
      <c r="I233" s="2"/>
      <c r="J233" s="2"/>
      <c r="K233" s="2"/>
      <c r="L233" s="2"/>
      <c r="M233" s="8"/>
      <c r="N233" s="2"/>
      <c r="O233" s="4"/>
      <c r="P233" s="1"/>
      <c r="Q233" s="1"/>
      <c r="R233" s="1"/>
      <c r="S233" s="1"/>
      <c r="T233" s="1"/>
      <c r="U233" s="1"/>
      <c r="V233" s="1"/>
      <c r="W233" s="1"/>
      <c r="X233" s="1"/>
      <c r="Y233" s="1"/>
      <c r="Z233" s="1"/>
    </row>
    <row r="234" spans="1:26" ht="14.4">
      <c r="A234" s="1"/>
      <c r="B234" s="1"/>
      <c r="C234" s="1"/>
      <c r="D234" s="1"/>
      <c r="E234" s="2"/>
      <c r="F234" s="2"/>
      <c r="G234" s="2"/>
      <c r="H234" s="2"/>
      <c r="I234" s="2"/>
      <c r="J234" s="2"/>
      <c r="K234" s="2"/>
      <c r="L234" s="2"/>
      <c r="M234" s="8"/>
      <c r="N234" s="2"/>
      <c r="O234" s="4"/>
      <c r="P234" s="1"/>
      <c r="Q234" s="1"/>
      <c r="R234" s="1"/>
      <c r="S234" s="1"/>
      <c r="T234" s="1"/>
      <c r="U234" s="1"/>
      <c r="V234" s="1"/>
      <c r="W234" s="1"/>
      <c r="X234" s="1"/>
      <c r="Y234" s="1"/>
      <c r="Z234" s="1"/>
    </row>
    <row r="235" spans="1:26" ht="14.4">
      <c r="A235" s="1"/>
      <c r="B235" s="1"/>
      <c r="C235" s="1"/>
      <c r="D235" s="1"/>
      <c r="E235" s="2"/>
      <c r="F235" s="2"/>
      <c r="G235" s="2"/>
      <c r="H235" s="2"/>
      <c r="I235" s="2"/>
      <c r="J235" s="2"/>
      <c r="K235" s="2"/>
      <c r="L235" s="2"/>
      <c r="M235" s="8"/>
      <c r="N235" s="2"/>
      <c r="O235" s="4"/>
      <c r="P235" s="1"/>
      <c r="Q235" s="1"/>
      <c r="R235" s="1"/>
      <c r="S235" s="1"/>
      <c r="T235" s="1"/>
      <c r="U235" s="1"/>
      <c r="V235" s="1"/>
      <c r="W235" s="1"/>
      <c r="X235" s="1"/>
      <c r="Y235" s="1"/>
      <c r="Z235" s="1"/>
    </row>
    <row r="236" spans="1:26" ht="14.4">
      <c r="A236" s="1"/>
      <c r="B236" s="1"/>
      <c r="C236" s="1"/>
      <c r="D236" s="1"/>
      <c r="E236" s="2"/>
      <c r="F236" s="2"/>
      <c r="G236" s="2"/>
      <c r="H236" s="2"/>
      <c r="I236" s="2"/>
      <c r="J236" s="2"/>
      <c r="K236" s="2"/>
      <c r="L236" s="2"/>
      <c r="M236" s="8"/>
      <c r="N236" s="2"/>
      <c r="O236" s="4"/>
      <c r="P236" s="1"/>
      <c r="Q236" s="1"/>
      <c r="R236" s="1"/>
      <c r="S236" s="1"/>
      <c r="T236" s="1"/>
      <c r="U236" s="1"/>
      <c r="V236" s="1"/>
      <c r="W236" s="1"/>
      <c r="X236" s="1"/>
      <c r="Y236" s="1"/>
      <c r="Z236" s="1"/>
    </row>
    <row r="237" spans="1:26" ht="14.4">
      <c r="A237" s="1"/>
      <c r="B237" s="1"/>
      <c r="C237" s="1"/>
      <c r="D237" s="1"/>
      <c r="E237" s="2"/>
      <c r="F237" s="2"/>
      <c r="G237" s="2"/>
      <c r="H237" s="2"/>
      <c r="I237" s="2"/>
      <c r="J237" s="2"/>
      <c r="K237" s="2"/>
      <c r="L237" s="2"/>
      <c r="M237" s="8"/>
      <c r="N237" s="2"/>
      <c r="O237" s="4"/>
      <c r="P237" s="1"/>
      <c r="Q237" s="1"/>
      <c r="R237" s="1"/>
      <c r="S237" s="1"/>
      <c r="T237" s="1"/>
      <c r="U237" s="1"/>
      <c r="V237" s="1"/>
      <c r="W237" s="1"/>
      <c r="X237" s="1"/>
      <c r="Y237" s="1"/>
      <c r="Z237" s="1"/>
    </row>
    <row r="238" spans="1:26" ht="14.4">
      <c r="A238" s="1"/>
      <c r="B238" s="1"/>
      <c r="C238" s="1"/>
      <c r="D238" s="1"/>
      <c r="E238" s="2"/>
      <c r="F238" s="2"/>
      <c r="G238" s="2"/>
      <c r="H238" s="2"/>
      <c r="I238" s="2"/>
      <c r="J238" s="2"/>
      <c r="K238" s="2"/>
      <c r="L238" s="2"/>
      <c r="M238" s="8"/>
      <c r="N238" s="2"/>
      <c r="O238" s="4"/>
      <c r="P238" s="1"/>
      <c r="Q238" s="1"/>
      <c r="R238" s="1"/>
      <c r="S238" s="1"/>
      <c r="T238" s="1"/>
      <c r="U238" s="1"/>
      <c r="V238" s="1"/>
      <c r="W238" s="1"/>
      <c r="X238" s="1"/>
      <c r="Y238" s="1"/>
      <c r="Z238" s="1"/>
    </row>
    <row r="239" spans="1:26" ht="14.4">
      <c r="A239" s="1"/>
      <c r="B239" s="1"/>
      <c r="C239" s="1"/>
      <c r="D239" s="1"/>
      <c r="E239" s="2"/>
      <c r="F239" s="2"/>
      <c r="G239" s="2"/>
      <c r="H239" s="2"/>
      <c r="I239" s="2"/>
      <c r="J239" s="2"/>
      <c r="K239" s="2"/>
      <c r="L239" s="2"/>
      <c r="M239" s="8"/>
      <c r="N239" s="2"/>
      <c r="O239" s="4"/>
      <c r="P239" s="1"/>
      <c r="Q239" s="1"/>
      <c r="R239" s="1"/>
      <c r="S239" s="1"/>
      <c r="T239" s="1"/>
      <c r="U239" s="1"/>
      <c r="V239" s="1"/>
      <c r="W239" s="1"/>
      <c r="X239" s="1"/>
      <c r="Y239" s="1"/>
      <c r="Z239" s="1"/>
    </row>
    <row r="240" spans="1:26" ht="14.4">
      <c r="A240" s="1"/>
      <c r="B240" s="1"/>
      <c r="C240" s="1"/>
      <c r="D240" s="1"/>
      <c r="E240" s="2"/>
      <c r="F240" s="2"/>
      <c r="G240" s="2"/>
      <c r="H240" s="2"/>
      <c r="I240" s="2"/>
      <c r="J240" s="2"/>
      <c r="K240" s="2"/>
      <c r="L240" s="2"/>
      <c r="M240" s="8"/>
      <c r="N240" s="2"/>
      <c r="O240" s="4"/>
      <c r="P240" s="1"/>
      <c r="Q240" s="1"/>
      <c r="R240" s="1"/>
      <c r="S240" s="1"/>
      <c r="T240" s="1"/>
      <c r="U240" s="1"/>
      <c r="V240" s="1"/>
      <c r="W240" s="1"/>
      <c r="X240" s="1"/>
      <c r="Y240" s="1"/>
      <c r="Z240" s="1"/>
    </row>
    <row r="241" spans="1:26" ht="14.4">
      <c r="A241" s="1"/>
      <c r="B241" s="1"/>
      <c r="C241" s="1"/>
      <c r="D241" s="1"/>
      <c r="E241" s="2"/>
      <c r="F241" s="2"/>
      <c r="G241" s="2"/>
      <c r="H241" s="2"/>
      <c r="I241" s="2"/>
      <c r="J241" s="2"/>
      <c r="K241" s="2"/>
      <c r="L241" s="2"/>
      <c r="M241" s="8"/>
      <c r="N241" s="2"/>
      <c r="O241" s="4"/>
      <c r="P241" s="1"/>
      <c r="Q241" s="1"/>
      <c r="R241" s="1"/>
      <c r="S241" s="1"/>
      <c r="T241" s="1"/>
      <c r="U241" s="1"/>
      <c r="V241" s="1"/>
      <c r="W241" s="1"/>
      <c r="X241" s="1"/>
      <c r="Y241" s="1"/>
      <c r="Z241" s="1"/>
    </row>
    <row r="242" spans="1:26" ht="14.4">
      <c r="A242" s="1"/>
      <c r="B242" s="1"/>
      <c r="C242" s="1"/>
      <c r="D242" s="1"/>
      <c r="E242" s="2"/>
      <c r="F242" s="2"/>
      <c r="G242" s="2"/>
      <c r="H242" s="2"/>
      <c r="I242" s="2"/>
      <c r="J242" s="2"/>
      <c r="K242" s="2"/>
      <c r="L242" s="2"/>
      <c r="M242" s="8"/>
      <c r="N242" s="2"/>
      <c r="O242" s="4"/>
      <c r="P242" s="1"/>
      <c r="Q242" s="1"/>
      <c r="R242" s="1"/>
      <c r="S242" s="1"/>
      <c r="T242" s="1"/>
      <c r="U242" s="1"/>
      <c r="V242" s="1"/>
      <c r="W242" s="1"/>
      <c r="X242" s="1"/>
      <c r="Y242" s="1"/>
      <c r="Z242" s="1"/>
    </row>
    <row r="243" spans="1:26" ht="14.4">
      <c r="A243" s="1"/>
      <c r="B243" s="1"/>
      <c r="C243" s="1"/>
      <c r="D243" s="1"/>
      <c r="E243" s="2"/>
      <c r="F243" s="2"/>
      <c r="G243" s="2"/>
      <c r="H243" s="2"/>
      <c r="I243" s="2"/>
      <c r="J243" s="2"/>
      <c r="K243" s="2"/>
      <c r="L243" s="2"/>
      <c r="M243" s="8"/>
      <c r="N243" s="2"/>
      <c r="O243" s="4"/>
      <c r="P243" s="1"/>
      <c r="Q243" s="1"/>
      <c r="R243" s="1"/>
      <c r="S243" s="1"/>
      <c r="T243" s="1"/>
      <c r="U243" s="1"/>
      <c r="V243" s="1"/>
      <c r="W243" s="1"/>
      <c r="X243" s="1"/>
      <c r="Y243" s="1"/>
      <c r="Z243" s="1"/>
    </row>
    <row r="244" spans="1:26" ht="14.4">
      <c r="A244" s="1"/>
      <c r="B244" s="1"/>
      <c r="C244" s="1"/>
      <c r="D244" s="1"/>
      <c r="E244" s="2"/>
      <c r="F244" s="2"/>
      <c r="G244" s="2"/>
      <c r="H244" s="2"/>
      <c r="I244" s="2"/>
      <c r="J244" s="2"/>
      <c r="K244" s="2"/>
      <c r="L244" s="2"/>
      <c r="M244" s="8"/>
      <c r="N244" s="2"/>
      <c r="O244" s="4"/>
      <c r="P244" s="1"/>
      <c r="Q244" s="1"/>
      <c r="R244" s="1"/>
      <c r="S244" s="1"/>
      <c r="T244" s="1"/>
      <c r="U244" s="1"/>
      <c r="V244" s="1"/>
      <c r="W244" s="1"/>
      <c r="X244" s="1"/>
      <c r="Y244" s="1"/>
      <c r="Z244" s="1"/>
    </row>
    <row r="245" spans="1:26" ht="14.4">
      <c r="A245" s="1"/>
      <c r="B245" s="1"/>
      <c r="C245" s="1"/>
      <c r="D245" s="1"/>
      <c r="E245" s="2"/>
      <c r="F245" s="2"/>
      <c r="G245" s="2"/>
      <c r="H245" s="2"/>
      <c r="I245" s="2"/>
      <c r="J245" s="2"/>
      <c r="K245" s="2"/>
      <c r="L245" s="2"/>
      <c r="M245" s="8"/>
      <c r="N245" s="2"/>
      <c r="O245" s="4"/>
      <c r="P245" s="1"/>
      <c r="Q245" s="1"/>
      <c r="R245" s="1"/>
      <c r="S245" s="1"/>
      <c r="T245" s="1"/>
      <c r="U245" s="1"/>
      <c r="V245" s="1"/>
      <c r="W245" s="1"/>
      <c r="X245" s="1"/>
      <c r="Y245" s="1"/>
      <c r="Z245" s="1"/>
    </row>
    <row r="246" spans="1:26" ht="14.4">
      <c r="A246" s="1"/>
      <c r="B246" s="1"/>
      <c r="C246" s="1"/>
      <c r="D246" s="1"/>
      <c r="E246" s="2"/>
      <c r="F246" s="2"/>
      <c r="G246" s="2"/>
      <c r="H246" s="2"/>
      <c r="I246" s="2"/>
      <c r="J246" s="2"/>
      <c r="K246" s="2"/>
      <c r="L246" s="2"/>
      <c r="M246" s="8"/>
      <c r="N246" s="2"/>
      <c r="O246" s="4"/>
      <c r="P246" s="1"/>
      <c r="Q246" s="1"/>
      <c r="R246" s="1"/>
      <c r="S246" s="1"/>
      <c r="T246" s="1"/>
      <c r="U246" s="1"/>
      <c r="V246" s="1"/>
      <c r="W246" s="1"/>
      <c r="X246" s="1"/>
      <c r="Y246" s="1"/>
      <c r="Z246" s="1"/>
    </row>
    <row r="247" spans="1:26" ht="14.4">
      <c r="A247" s="1"/>
      <c r="B247" s="1"/>
      <c r="C247" s="1"/>
      <c r="D247" s="1"/>
      <c r="E247" s="2"/>
      <c r="F247" s="2"/>
      <c r="G247" s="2"/>
      <c r="H247" s="2"/>
      <c r="I247" s="2"/>
      <c r="J247" s="2"/>
      <c r="K247" s="2"/>
      <c r="L247" s="2"/>
      <c r="M247" s="8"/>
      <c r="N247" s="2"/>
      <c r="O247" s="4"/>
      <c r="P247" s="1"/>
      <c r="Q247" s="1"/>
      <c r="R247" s="1"/>
      <c r="S247" s="1"/>
      <c r="T247" s="1"/>
      <c r="U247" s="1"/>
      <c r="V247" s="1"/>
      <c r="W247" s="1"/>
      <c r="X247" s="1"/>
      <c r="Y247" s="1"/>
      <c r="Z247" s="1"/>
    </row>
    <row r="248" spans="1:26" ht="14.4">
      <c r="A248" s="1"/>
      <c r="B248" s="1"/>
      <c r="C248" s="1"/>
      <c r="D248" s="1"/>
      <c r="E248" s="2"/>
      <c r="F248" s="2"/>
      <c r="G248" s="2"/>
      <c r="H248" s="2"/>
      <c r="I248" s="2"/>
      <c r="J248" s="2"/>
      <c r="K248" s="2"/>
      <c r="L248" s="2"/>
      <c r="M248" s="8"/>
      <c r="N248" s="2"/>
      <c r="O248" s="4"/>
      <c r="P248" s="1"/>
      <c r="Q248" s="1"/>
      <c r="R248" s="1"/>
      <c r="S248" s="1"/>
      <c r="T248" s="1"/>
      <c r="U248" s="1"/>
      <c r="V248" s="1"/>
      <c r="W248" s="1"/>
      <c r="X248" s="1"/>
      <c r="Y248" s="1"/>
      <c r="Z248" s="1"/>
    </row>
    <row r="249" spans="1:26" ht="14.4">
      <c r="A249" s="1"/>
      <c r="B249" s="1"/>
      <c r="C249" s="1"/>
      <c r="D249" s="1"/>
      <c r="E249" s="2"/>
      <c r="F249" s="2"/>
      <c r="G249" s="2"/>
      <c r="H249" s="2"/>
      <c r="I249" s="2"/>
      <c r="J249" s="2"/>
      <c r="K249" s="2"/>
      <c r="L249" s="2"/>
      <c r="M249" s="8"/>
      <c r="N249" s="2"/>
      <c r="O249" s="4"/>
      <c r="P249" s="1"/>
      <c r="Q249" s="1"/>
      <c r="R249" s="1"/>
      <c r="S249" s="1"/>
      <c r="T249" s="1"/>
      <c r="U249" s="1"/>
      <c r="V249" s="1"/>
      <c r="W249" s="1"/>
      <c r="X249" s="1"/>
      <c r="Y249" s="1"/>
      <c r="Z249" s="1"/>
    </row>
    <row r="250" spans="1:26" ht="14.4">
      <c r="A250" s="1"/>
      <c r="B250" s="1"/>
      <c r="C250" s="1"/>
      <c r="D250" s="1"/>
      <c r="E250" s="2"/>
      <c r="F250" s="2"/>
      <c r="G250" s="2"/>
      <c r="H250" s="2"/>
      <c r="I250" s="2"/>
      <c r="J250" s="2"/>
      <c r="K250" s="2"/>
      <c r="L250" s="2"/>
      <c r="M250" s="8"/>
      <c r="N250" s="2"/>
      <c r="O250" s="4"/>
      <c r="P250" s="1"/>
      <c r="Q250" s="1"/>
      <c r="R250" s="1"/>
      <c r="S250" s="1"/>
      <c r="T250" s="1"/>
      <c r="U250" s="1"/>
      <c r="V250" s="1"/>
      <c r="W250" s="1"/>
      <c r="X250" s="1"/>
      <c r="Y250" s="1"/>
      <c r="Z250" s="1"/>
    </row>
    <row r="251" spans="1:26" ht="14.4">
      <c r="A251" s="1"/>
      <c r="B251" s="1"/>
      <c r="C251" s="1"/>
      <c r="D251" s="1"/>
      <c r="E251" s="2"/>
      <c r="F251" s="2"/>
      <c r="G251" s="2"/>
      <c r="H251" s="2"/>
      <c r="I251" s="2"/>
      <c r="J251" s="2"/>
      <c r="K251" s="2"/>
      <c r="L251" s="2"/>
      <c r="M251" s="8"/>
      <c r="N251" s="2"/>
      <c r="O251" s="4"/>
      <c r="P251" s="1"/>
      <c r="Q251" s="1"/>
      <c r="R251" s="1"/>
      <c r="S251" s="1"/>
      <c r="T251" s="1"/>
      <c r="U251" s="1"/>
      <c r="V251" s="1"/>
      <c r="W251" s="1"/>
      <c r="X251" s="1"/>
      <c r="Y251" s="1"/>
      <c r="Z251" s="1"/>
    </row>
    <row r="252" spans="1:26" ht="14.4">
      <c r="A252" s="1"/>
      <c r="B252" s="1"/>
      <c r="C252" s="1"/>
      <c r="D252" s="1"/>
      <c r="E252" s="2"/>
      <c r="F252" s="2"/>
      <c r="G252" s="2"/>
      <c r="H252" s="2"/>
      <c r="I252" s="2"/>
      <c r="J252" s="2"/>
      <c r="K252" s="2"/>
      <c r="L252" s="2"/>
      <c r="M252" s="8"/>
      <c r="N252" s="2"/>
      <c r="O252" s="4"/>
      <c r="P252" s="1"/>
      <c r="Q252" s="1"/>
      <c r="R252" s="1"/>
      <c r="S252" s="1"/>
      <c r="T252" s="1"/>
      <c r="U252" s="1"/>
      <c r="V252" s="1"/>
      <c r="W252" s="1"/>
      <c r="X252" s="1"/>
      <c r="Y252" s="1"/>
      <c r="Z252" s="1"/>
    </row>
    <row r="253" spans="1:26" ht="14.4">
      <c r="A253" s="1"/>
      <c r="B253" s="1"/>
      <c r="C253" s="1"/>
      <c r="D253" s="1"/>
      <c r="E253" s="2"/>
      <c r="F253" s="2"/>
      <c r="G253" s="2"/>
      <c r="H253" s="2"/>
      <c r="I253" s="2"/>
      <c r="J253" s="2"/>
      <c r="K253" s="2"/>
      <c r="L253" s="2"/>
      <c r="M253" s="8"/>
      <c r="N253" s="2"/>
      <c r="O253" s="4"/>
      <c r="P253" s="1"/>
      <c r="Q253" s="1"/>
      <c r="R253" s="1"/>
      <c r="S253" s="1"/>
      <c r="T253" s="1"/>
      <c r="U253" s="1"/>
      <c r="V253" s="1"/>
      <c r="W253" s="1"/>
      <c r="X253" s="1"/>
      <c r="Y253" s="1"/>
      <c r="Z253" s="1"/>
    </row>
    <row r="254" spans="1:26" ht="14.4">
      <c r="A254" s="1"/>
      <c r="B254" s="1"/>
      <c r="C254" s="1"/>
      <c r="D254" s="1"/>
      <c r="E254" s="2"/>
      <c r="F254" s="2"/>
      <c r="G254" s="2"/>
      <c r="H254" s="2"/>
      <c r="I254" s="2"/>
      <c r="J254" s="2"/>
      <c r="K254" s="2"/>
      <c r="L254" s="2"/>
      <c r="M254" s="8"/>
      <c r="N254" s="2"/>
      <c r="O254" s="4"/>
      <c r="P254" s="1"/>
      <c r="Q254" s="1"/>
      <c r="R254" s="1"/>
      <c r="S254" s="1"/>
      <c r="T254" s="1"/>
      <c r="U254" s="1"/>
      <c r="V254" s="1"/>
      <c r="W254" s="1"/>
      <c r="X254" s="1"/>
      <c r="Y254" s="1"/>
      <c r="Z254" s="1"/>
    </row>
    <row r="255" spans="1:26" ht="14.4">
      <c r="A255" s="1"/>
      <c r="B255" s="1"/>
      <c r="C255" s="1"/>
      <c r="D255" s="1"/>
      <c r="E255" s="2"/>
      <c r="F255" s="2"/>
      <c r="G255" s="2"/>
      <c r="H255" s="2"/>
      <c r="I255" s="2"/>
      <c r="J255" s="2"/>
      <c r="K255" s="2"/>
      <c r="L255" s="2"/>
      <c r="M255" s="8"/>
      <c r="N255" s="2"/>
      <c r="O255" s="4"/>
      <c r="P255" s="1"/>
      <c r="Q255" s="1"/>
      <c r="R255" s="1"/>
      <c r="S255" s="1"/>
      <c r="T255" s="1"/>
      <c r="U255" s="1"/>
      <c r="V255" s="1"/>
      <c r="W255" s="1"/>
      <c r="X255" s="1"/>
      <c r="Y255" s="1"/>
      <c r="Z255" s="1"/>
    </row>
    <row r="256" spans="1:26" ht="14.4">
      <c r="A256" s="1"/>
      <c r="B256" s="1"/>
      <c r="C256" s="1"/>
      <c r="D256" s="1"/>
      <c r="E256" s="2"/>
      <c r="F256" s="2"/>
      <c r="G256" s="2"/>
      <c r="H256" s="2"/>
      <c r="I256" s="2"/>
      <c r="J256" s="2"/>
      <c r="K256" s="2"/>
      <c r="L256" s="2"/>
      <c r="M256" s="8"/>
      <c r="N256" s="2"/>
      <c r="O256" s="4"/>
      <c r="P256" s="1"/>
      <c r="Q256" s="1"/>
      <c r="R256" s="1"/>
      <c r="S256" s="1"/>
      <c r="T256" s="1"/>
      <c r="U256" s="1"/>
      <c r="V256" s="1"/>
      <c r="W256" s="1"/>
      <c r="X256" s="1"/>
      <c r="Y256" s="1"/>
      <c r="Z256" s="1"/>
    </row>
    <row r="257" spans="1:26" ht="14.4">
      <c r="A257" s="1"/>
      <c r="B257" s="1"/>
      <c r="C257" s="1"/>
      <c r="D257" s="1"/>
      <c r="E257" s="2"/>
      <c r="F257" s="2"/>
      <c r="G257" s="2"/>
      <c r="H257" s="2"/>
      <c r="I257" s="2"/>
      <c r="J257" s="2"/>
      <c r="K257" s="2"/>
      <c r="L257" s="2"/>
      <c r="M257" s="8"/>
      <c r="N257" s="2"/>
      <c r="O257" s="4"/>
      <c r="P257" s="1"/>
      <c r="Q257" s="1"/>
      <c r="R257" s="1"/>
      <c r="S257" s="1"/>
      <c r="T257" s="1"/>
      <c r="U257" s="1"/>
      <c r="V257" s="1"/>
      <c r="W257" s="1"/>
      <c r="X257" s="1"/>
      <c r="Y257" s="1"/>
      <c r="Z257" s="1"/>
    </row>
    <row r="258" spans="1:26" ht="14.4">
      <c r="A258" s="1"/>
      <c r="B258" s="1"/>
      <c r="C258" s="1"/>
      <c r="D258" s="1"/>
      <c r="E258" s="2"/>
      <c r="F258" s="2"/>
      <c r="G258" s="2"/>
      <c r="H258" s="2"/>
      <c r="I258" s="2"/>
      <c r="J258" s="2"/>
      <c r="K258" s="2"/>
      <c r="L258" s="2"/>
      <c r="M258" s="8"/>
      <c r="N258" s="2"/>
      <c r="O258" s="4"/>
      <c r="P258" s="1"/>
      <c r="Q258" s="1"/>
      <c r="R258" s="1"/>
      <c r="S258" s="1"/>
      <c r="T258" s="1"/>
      <c r="U258" s="1"/>
      <c r="V258" s="1"/>
      <c r="W258" s="1"/>
      <c r="X258" s="1"/>
      <c r="Y258" s="1"/>
      <c r="Z258" s="1"/>
    </row>
    <row r="259" spans="1:26" ht="14.4">
      <c r="A259" s="1"/>
      <c r="B259" s="1"/>
      <c r="C259" s="1"/>
      <c r="D259" s="1"/>
      <c r="E259" s="2"/>
      <c r="F259" s="2"/>
      <c r="G259" s="2"/>
      <c r="H259" s="2"/>
      <c r="I259" s="2"/>
      <c r="J259" s="2"/>
      <c r="K259" s="2"/>
      <c r="L259" s="2"/>
      <c r="M259" s="8"/>
      <c r="N259" s="2"/>
      <c r="O259" s="4"/>
      <c r="P259" s="1"/>
      <c r="Q259" s="1"/>
      <c r="R259" s="1"/>
      <c r="S259" s="1"/>
      <c r="T259" s="1"/>
      <c r="U259" s="1"/>
      <c r="V259" s="1"/>
      <c r="W259" s="1"/>
      <c r="X259" s="1"/>
      <c r="Y259" s="1"/>
      <c r="Z259" s="1"/>
    </row>
    <row r="260" spans="1:26" ht="14.4">
      <c r="A260" s="1"/>
      <c r="B260" s="1"/>
      <c r="C260" s="1"/>
      <c r="D260" s="1"/>
      <c r="E260" s="2"/>
      <c r="F260" s="2"/>
      <c r="G260" s="2"/>
      <c r="H260" s="2"/>
      <c r="I260" s="2"/>
      <c r="J260" s="2"/>
      <c r="K260" s="2"/>
      <c r="L260" s="2"/>
      <c r="M260" s="8"/>
      <c r="N260" s="2"/>
      <c r="O260" s="4"/>
      <c r="P260" s="1"/>
      <c r="Q260" s="1"/>
      <c r="R260" s="1"/>
      <c r="S260" s="1"/>
      <c r="T260" s="1"/>
      <c r="U260" s="1"/>
      <c r="V260" s="1"/>
      <c r="W260" s="1"/>
      <c r="X260" s="1"/>
      <c r="Y260" s="1"/>
      <c r="Z260" s="1"/>
    </row>
    <row r="261" spans="1:26" ht="14.4">
      <c r="A261" s="1"/>
      <c r="B261" s="1"/>
      <c r="C261" s="1"/>
      <c r="D261" s="1"/>
      <c r="E261" s="2"/>
      <c r="F261" s="2"/>
      <c r="G261" s="2"/>
      <c r="H261" s="2"/>
      <c r="I261" s="2"/>
      <c r="J261" s="2"/>
      <c r="K261" s="2"/>
      <c r="L261" s="2"/>
      <c r="M261" s="8"/>
      <c r="N261" s="2"/>
      <c r="O261" s="4"/>
      <c r="P261" s="1"/>
      <c r="Q261" s="1"/>
      <c r="R261" s="1"/>
      <c r="S261" s="1"/>
      <c r="T261" s="1"/>
      <c r="U261" s="1"/>
      <c r="V261" s="1"/>
      <c r="W261" s="1"/>
      <c r="X261" s="1"/>
      <c r="Y261" s="1"/>
      <c r="Z261" s="1"/>
    </row>
    <row r="262" spans="1:26" ht="14.4">
      <c r="A262" s="1"/>
      <c r="B262" s="1"/>
      <c r="C262" s="1"/>
      <c r="D262" s="1"/>
      <c r="E262" s="2"/>
      <c r="F262" s="2"/>
      <c r="G262" s="2"/>
      <c r="H262" s="2"/>
      <c r="I262" s="2"/>
      <c r="J262" s="2"/>
      <c r="K262" s="2"/>
      <c r="L262" s="2"/>
      <c r="M262" s="8"/>
      <c r="N262" s="2"/>
      <c r="O262" s="4"/>
      <c r="P262" s="1"/>
      <c r="Q262" s="1"/>
      <c r="R262" s="1"/>
      <c r="S262" s="1"/>
      <c r="T262" s="1"/>
      <c r="U262" s="1"/>
      <c r="V262" s="1"/>
      <c r="W262" s="1"/>
      <c r="X262" s="1"/>
      <c r="Y262" s="1"/>
      <c r="Z262" s="1"/>
    </row>
    <row r="263" spans="1:26" ht="14.4">
      <c r="A263" s="1"/>
      <c r="B263" s="1"/>
      <c r="C263" s="1"/>
      <c r="D263" s="1"/>
      <c r="E263" s="2"/>
      <c r="F263" s="2"/>
      <c r="G263" s="2"/>
      <c r="H263" s="2"/>
      <c r="I263" s="2"/>
      <c r="J263" s="2"/>
      <c r="K263" s="2"/>
      <c r="L263" s="2"/>
      <c r="M263" s="8"/>
      <c r="N263" s="2"/>
      <c r="O263" s="4"/>
      <c r="P263" s="1"/>
      <c r="Q263" s="1"/>
      <c r="R263" s="1"/>
      <c r="S263" s="1"/>
      <c r="T263" s="1"/>
      <c r="U263" s="1"/>
      <c r="V263" s="1"/>
      <c r="W263" s="1"/>
      <c r="X263" s="1"/>
      <c r="Y263" s="1"/>
      <c r="Z263" s="1"/>
    </row>
    <row r="264" spans="1:26" ht="14.4">
      <c r="A264" s="1"/>
      <c r="B264" s="1"/>
      <c r="C264" s="1"/>
      <c r="D264" s="1"/>
      <c r="E264" s="2"/>
      <c r="F264" s="2"/>
      <c r="G264" s="2"/>
      <c r="H264" s="2"/>
      <c r="I264" s="2"/>
      <c r="J264" s="2"/>
      <c r="K264" s="2"/>
      <c r="L264" s="2"/>
      <c r="M264" s="8"/>
      <c r="N264" s="2"/>
      <c r="O264" s="4"/>
      <c r="P264" s="1"/>
      <c r="Q264" s="1"/>
      <c r="R264" s="1"/>
      <c r="S264" s="1"/>
      <c r="T264" s="1"/>
      <c r="U264" s="1"/>
      <c r="V264" s="1"/>
      <c r="W264" s="1"/>
      <c r="X264" s="1"/>
      <c r="Y264" s="1"/>
      <c r="Z264" s="1"/>
    </row>
    <row r="265" spans="1:26" ht="14.4">
      <c r="A265" s="1"/>
      <c r="B265" s="1"/>
      <c r="C265" s="1"/>
      <c r="D265" s="1"/>
      <c r="E265" s="2"/>
      <c r="F265" s="2"/>
      <c r="G265" s="2"/>
      <c r="H265" s="2"/>
      <c r="I265" s="2"/>
      <c r="J265" s="2"/>
      <c r="K265" s="2"/>
      <c r="L265" s="2"/>
      <c r="M265" s="8"/>
      <c r="N265" s="2"/>
      <c r="O265" s="4"/>
      <c r="P265" s="1"/>
      <c r="Q265" s="1"/>
      <c r="R265" s="1"/>
      <c r="S265" s="1"/>
      <c r="T265" s="1"/>
      <c r="U265" s="1"/>
      <c r="V265" s="1"/>
      <c r="W265" s="1"/>
      <c r="X265" s="1"/>
      <c r="Y265" s="1"/>
      <c r="Z265" s="1"/>
    </row>
    <row r="266" spans="1:26" ht="14.4">
      <c r="A266" s="1"/>
      <c r="B266" s="1"/>
      <c r="C266" s="1"/>
      <c r="D266" s="1"/>
      <c r="E266" s="2"/>
      <c r="F266" s="2"/>
      <c r="G266" s="2"/>
      <c r="H266" s="2"/>
      <c r="I266" s="2"/>
      <c r="J266" s="2"/>
      <c r="K266" s="2"/>
      <c r="L266" s="2"/>
      <c r="M266" s="8"/>
      <c r="N266" s="2"/>
      <c r="O266" s="4"/>
      <c r="P266" s="1"/>
      <c r="Q266" s="1"/>
      <c r="R266" s="1"/>
      <c r="S266" s="1"/>
      <c r="T266" s="1"/>
      <c r="U266" s="1"/>
      <c r="V266" s="1"/>
      <c r="W266" s="1"/>
      <c r="X266" s="1"/>
      <c r="Y266" s="1"/>
      <c r="Z266" s="1"/>
    </row>
    <row r="267" spans="1:26" ht="14.4">
      <c r="A267" s="1"/>
      <c r="B267" s="1"/>
      <c r="C267" s="1"/>
      <c r="D267" s="1"/>
      <c r="E267" s="2"/>
      <c r="F267" s="2"/>
      <c r="G267" s="2"/>
      <c r="H267" s="2"/>
      <c r="I267" s="2"/>
      <c r="J267" s="2"/>
      <c r="K267" s="2"/>
      <c r="L267" s="2"/>
      <c r="M267" s="8"/>
      <c r="N267" s="2"/>
      <c r="O267" s="4"/>
      <c r="P267" s="1"/>
      <c r="Q267" s="1"/>
      <c r="R267" s="1"/>
      <c r="S267" s="1"/>
      <c r="T267" s="1"/>
      <c r="U267" s="1"/>
      <c r="V267" s="1"/>
      <c r="W267" s="1"/>
      <c r="X267" s="1"/>
      <c r="Y267" s="1"/>
      <c r="Z267" s="1"/>
    </row>
    <row r="268" spans="1:26" ht="14.4">
      <c r="A268" s="1"/>
      <c r="B268" s="1"/>
      <c r="C268" s="1"/>
      <c r="D268" s="1"/>
      <c r="E268" s="2"/>
      <c r="F268" s="2"/>
      <c r="G268" s="2"/>
      <c r="H268" s="2"/>
      <c r="I268" s="2"/>
      <c r="J268" s="2"/>
      <c r="K268" s="2"/>
      <c r="L268" s="2"/>
      <c r="M268" s="8"/>
      <c r="N268" s="2"/>
      <c r="O268" s="4"/>
      <c r="P268" s="1"/>
      <c r="Q268" s="1"/>
      <c r="R268" s="1"/>
      <c r="S268" s="1"/>
      <c r="T268" s="1"/>
      <c r="U268" s="1"/>
      <c r="V268" s="1"/>
      <c r="W268" s="1"/>
      <c r="X268" s="1"/>
      <c r="Y268" s="1"/>
      <c r="Z268" s="1"/>
    </row>
    <row r="269" spans="1:26" ht="14.4">
      <c r="A269" s="1"/>
      <c r="B269" s="1"/>
      <c r="C269" s="1"/>
      <c r="D269" s="1"/>
      <c r="E269" s="2"/>
      <c r="F269" s="2"/>
      <c r="G269" s="2"/>
      <c r="H269" s="2"/>
      <c r="I269" s="2"/>
      <c r="J269" s="2"/>
      <c r="K269" s="2"/>
      <c r="L269" s="2"/>
      <c r="M269" s="8"/>
      <c r="N269" s="2"/>
      <c r="O269" s="4"/>
      <c r="P269" s="1"/>
      <c r="Q269" s="1"/>
      <c r="R269" s="1"/>
      <c r="S269" s="1"/>
      <c r="T269" s="1"/>
      <c r="U269" s="1"/>
      <c r="V269" s="1"/>
      <c r="W269" s="1"/>
      <c r="X269" s="1"/>
      <c r="Y269" s="1"/>
      <c r="Z269" s="1"/>
    </row>
    <row r="270" spans="1:26" ht="14.4">
      <c r="A270" s="1"/>
      <c r="B270" s="1"/>
      <c r="C270" s="1"/>
      <c r="D270" s="1"/>
      <c r="E270" s="2"/>
      <c r="F270" s="2"/>
      <c r="G270" s="2"/>
      <c r="H270" s="2"/>
      <c r="I270" s="2"/>
      <c r="J270" s="2"/>
      <c r="K270" s="2"/>
      <c r="L270" s="2"/>
      <c r="M270" s="8"/>
      <c r="N270" s="2"/>
      <c r="O270" s="4"/>
      <c r="P270" s="1"/>
      <c r="Q270" s="1"/>
      <c r="R270" s="1"/>
      <c r="S270" s="1"/>
      <c r="T270" s="1"/>
      <c r="U270" s="1"/>
      <c r="V270" s="1"/>
      <c r="W270" s="1"/>
      <c r="X270" s="1"/>
      <c r="Y270" s="1"/>
      <c r="Z270" s="1"/>
    </row>
    <row r="271" spans="1:26" ht="14.4">
      <c r="A271" s="1"/>
      <c r="B271" s="1"/>
      <c r="C271" s="1"/>
      <c r="D271" s="1"/>
      <c r="E271" s="2"/>
      <c r="F271" s="2"/>
      <c r="G271" s="2"/>
      <c r="H271" s="2"/>
      <c r="I271" s="2"/>
      <c r="J271" s="2"/>
      <c r="K271" s="2"/>
      <c r="L271" s="2"/>
      <c r="M271" s="8"/>
      <c r="N271" s="2"/>
      <c r="O271" s="4"/>
      <c r="P271" s="1"/>
      <c r="Q271" s="1"/>
      <c r="R271" s="1"/>
      <c r="S271" s="1"/>
      <c r="T271" s="1"/>
      <c r="U271" s="1"/>
      <c r="V271" s="1"/>
      <c r="W271" s="1"/>
      <c r="X271" s="1"/>
      <c r="Y271" s="1"/>
      <c r="Z271" s="1"/>
    </row>
    <row r="272" spans="1:26" ht="14.4">
      <c r="A272" s="1"/>
      <c r="B272" s="1"/>
      <c r="C272" s="1"/>
      <c r="D272" s="1"/>
      <c r="E272" s="2"/>
      <c r="F272" s="2"/>
      <c r="G272" s="2"/>
      <c r="H272" s="2"/>
      <c r="I272" s="2"/>
      <c r="J272" s="2"/>
      <c r="K272" s="2"/>
      <c r="L272" s="2"/>
      <c r="M272" s="8"/>
      <c r="N272" s="2"/>
      <c r="O272" s="4"/>
      <c r="P272" s="1"/>
      <c r="Q272" s="1"/>
      <c r="R272" s="1"/>
      <c r="S272" s="1"/>
      <c r="T272" s="1"/>
      <c r="U272" s="1"/>
      <c r="V272" s="1"/>
      <c r="W272" s="1"/>
      <c r="X272" s="1"/>
      <c r="Y272" s="1"/>
      <c r="Z272" s="1"/>
    </row>
    <row r="273" spans="1:26" ht="14.4">
      <c r="A273" s="1"/>
      <c r="B273" s="1"/>
      <c r="C273" s="1"/>
      <c r="D273" s="1"/>
      <c r="E273" s="2"/>
      <c r="F273" s="2"/>
      <c r="G273" s="2"/>
      <c r="H273" s="2"/>
      <c r="I273" s="2"/>
      <c r="J273" s="2"/>
      <c r="K273" s="2"/>
      <c r="L273" s="2"/>
      <c r="M273" s="8"/>
      <c r="N273" s="2"/>
      <c r="O273" s="4"/>
      <c r="P273" s="1"/>
      <c r="Q273" s="1"/>
      <c r="R273" s="1"/>
      <c r="S273" s="1"/>
      <c r="T273" s="1"/>
      <c r="U273" s="1"/>
      <c r="V273" s="1"/>
      <c r="W273" s="1"/>
      <c r="X273" s="1"/>
      <c r="Y273" s="1"/>
      <c r="Z273" s="1"/>
    </row>
    <row r="274" spans="1:26" ht="14.4">
      <c r="A274" s="1"/>
      <c r="B274" s="1"/>
      <c r="C274" s="1"/>
      <c r="D274" s="1"/>
      <c r="E274" s="2"/>
      <c r="F274" s="2"/>
      <c r="G274" s="2"/>
      <c r="H274" s="2"/>
      <c r="I274" s="2"/>
      <c r="J274" s="2"/>
      <c r="K274" s="2"/>
      <c r="L274" s="2"/>
      <c r="M274" s="8"/>
      <c r="N274" s="2"/>
      <c r="O274" s="4"/>
      <c r="P274" s="1"/>
      <c r="Q274" s="1"/>
      <c r="R274" s="1"/>
      <c r="S274" s="1"/>
      <c r="T274" s="1"/>
      <c r="U274" s="1"/>
      <c r="V274" s="1"/>
      <c r="W274" s="1"/>
      <c r="X274" s="1"/>
      <c r="Y274" s="1"/>
      <c r="Z274" s="1"/>
    </row>
    <row r="275" spans="1:26" ht="14.4">
      <c r="A275" s="1"/>
      <c r="B275" s="1"/>
      <c r="C275" s="1"/>
      <c r="D275" s="1"/>
      <c r="E275" s="2"/>
      <c r="F275" s="2"/>
      <c r="G275" s="2"/>
      <c r="H275" s="2"/>
      <c r="I275" s="2"/>
      <c r="J275" s="2"/>
      <c r="K275" s="2"/>
      <c r="L275" s="2"/>
      <c r="M275" s="8"/>
      <c r="N275" s="2"/>
      <c r="O275" s="4"/>
      <c r="P275" s="1"/>
      <c r="Q275" s="1"/>
      <c r="R275" s="1"/>
      <c r="S275" s="1"/>
      <c r="T275" s="1"/>
      <c r="U275" s="1"/>
      <c r="V275" s="1"/>
      <c r="W275" s="1"/>
      <c r="X275" s="1"/>
      <c r="Y275" s="1"/>
      <c r="Z275" s="1"/>
    </row>
    <row r="276" spans="1:26" ht="14.4">
      <c r="A276" s="1"/>
      <c r="B276" s="1"/>
      <c r="C276" s="1"/>
      <c r="D276" s="1"/>
      <c r="E276" s="2"/>
      <c r="F276" s="2"/>
      <c r="G276" s="2"/>
      <c r="H276" s="2"/>
      <c r="I276" s="2"/>
      <c r="J276" s="2"/>
      <c r="K276" s="2"/>
      <c r="L276" s="2"/>
      <c r="M276" s="8"/>
      <c r="N276" s="2"/>
      <c r="O276" s="4"/>
      <c r="P276" s="1"/>
      <c r="Q276" s="1"/>
      <c r="R276" s="1"/>
      <c r="S276" s="1"/>
      <c r="T276" s="1"/>
      <c r="U276" s="1"/>
      <c r="V276" s="1"/>
      <c r="W276" s="1"/>
      <c r="X276" s="1"/>
      <c r="Y276" s="1"/>
      <c r="Z276" s="1"/>
    </row>
    <row r="277" spans="1:26" ht="14.4">
      <c r="A277" s="1"/>
      <c r="B277" s="1"/>
      <c r="C277" s="1"/>
      <c r="D277" s="1"/>
      <c r="E277" s="2"/>
      <c r="F277" s="2"/>
      <c r="G277" s="2"/>
      <c r="H277" s="2"/>
      <c r="I277" s="2"/>
      <c r="J277" s="2"/>
      <c r="K277" s="2"/>
      <c r="L277" s="2"/>
      <c r="M277" s="8"/>
      <c r="N277" s="2"/>
      <c r="O277" s="4"/>
      <c r="P277" s="1"/>
      <c r="Q277" s="1"/>
      <c r="R277" s="1"/>
      <c r="S277" s="1"/>
      <c r="T277" s="1"/>
      <c r="U277" s="1"/>
      <c r="V277" s="1"/>
      <c r="W277" s="1"/>
      <c r="X277" s="1"/>
      <c r="Y277" s="1"/>
      <c r="Z277" s="1"/>
    </row>
    <row r="278" spans="1:26" ht="14.4">
      <c r="A278" s="1"/>
      <c r="B278" s="1"/>
      <c r="C278" s="1"/>
      <c r="D278" s="1"/>
      <c r="E278" s="2"/>
      <c r="F278" s="2"/>
      <c r="G278" s="2"/>
      <c r="H278" s="2"/>
      <c r="I278" s="2"/>
      <c r="J278" s="2"/>
      <c r="K278" s="2"/>
      <c r="L278" s="2"/>
      <c r="M278" s="8"/>
      <c r="N278" s="2"/>
      <c r="O278" s="4"/>
      <c r="P278" s="1"/>
      <c r="Q278" s="1"/>
      <c r="R278" s="1"/>
      <c r="S278" s="1"/>
      <c r="T278" s="1"/>
      <c r="U278" s="1"/>
      <c r="V278" s="1"/>
      <c r="W278" s="1"/>
      <c r="X278" s="1"/>
      <c r="Y278" s="1"/>
      <c r="Z278" s="1"/>
    </row>
    <row r="279" spans="1:26" ht="14.4">
      <c r="A279" s="1"/>
      <c r="B279" s="1"/>
      <c r="C279" s="1"/>
      <c r="D279" s="1"/>
      <c r="E279" s="2"/>
      <c r="F279" s="2"/>
      <c r="G279" s="2"/>
      <c r="H279" s="2"/>
      <c r="I279" s="2"/>
      <c r="J279" s="2"/>
      <c r="K279" s="2"/>
      <c r="L279" s="2"/>
      <c r="M279" s="8"/>
      <c r="N279" s="2"/>
      <c r="O279" s="4"/>
      <c r="P279" s="1"/>
      <c r="Q279" s="1"/>
      <c r="R279" s="1"/>
      <c r="S279" s="1"/>
      <c r="T279" s="1"/>
      <c r="U279" s="1"/>
      <c r="V279" s="1"/>
      <c r="W279" s="1"/>
      <c r="X279" s="1"/>
      <c r="Y279" s="1"/>
      <c r="Z279" s="1"/>
    </row>
    <row r="280" spans="1:26" ht="14.4">
      <c r="A280" s="1"/>
      <c r="B280" s="1"/>
      <c r="C280" s="1"/>
      <c r="D280" s="1"/>
      <c r="E280" s="2"/>
      <c r="F280" s="2"/>
      <c r="G280" s="2"/>
      <c r="H280" s="2"/>
      <c r="I280" s="2"/>
      <c r="J280" s="2"/>
      <c r="K280" s="2"/>
      <c r="L280" s="2"/>
      <c r="M280" s="8"/>
      <c r="N280" s="2"/>
      <c r="O280" s="4"/>
      <c r="P280" s="1"/>
      <c r="Q280" s="1"/>
      <c r="R280" s="1"/>
      <c r="S280" s="1"/>
      <c r="T280" s="1"/>
      <c r="U280" s="1"/>
      <c r="V280" s="1"/>
      <c r="W280" s="1"/>
      <c r="X280" s="1"/>
      <c r="Y280" s="1"/>
      <c r="Z280" s="1"/>
    </row>
    <row r="281" spans="1:26" ht="14.4">
      <c r="A281" s="1"/>
      <c r="B281" s="1"/>
      <c r="C281" s="1"/>
      <c r="D281" s="1"/>
      <c r="E281" s="2"/>
      <c r="F281" s="2"/>
      <c r="G281" s="2"/>
      <c r="H281" s="2"/>
      <c r="I281" s="2"/>
      <c r="J281" s="2"/>
      <c r="K281" s="2"/>
      <c r="L281" s="2"/>
      <c r="M281" s="8"/>
      <c r="N281" s="2"/>
      <c r="O281" s="4"/>
      <c r="P281" s="1"/>
      <c r="Q281" s="1"/>
      <c r="R281" s="1"/>
      <c r="S281" s="1"/>
      <c r="T281" s="1"/>
      <c r="U281" s="1"/>
      <c r="V281" s="1"/>
      <c r="W281" s="1"/>
      <c r="X281" s="1"/>
      <c r="Y281" s="1"/>
      <c r="Z281" s="1"/>
    </row>
    <row r="282" spans="1:26" ht="14.4">
      <c r="A282" s="1"/>
      <c r="B282" s="1"/>
      <c r="C282" s="1"/>
      <c r="D282" s="1"/>
      <c r="E282" s="2"/>
      <c r="F282" s="2"/>
      <c r="G282" s="2"/>
      <c r="H282" s="2"/>
      <c r="I282" s="2"/>
      <c r="J282" s="2"/>
      <c r="K282" s="2"/>
      <c r="L282" s="2"/>
      <c r="M282" s="8"/>
      <c r="N282" s="2"/>
      <c r="O282" s="4"/>
      <c r="P282" s="1"/>
      <c r="Q282" s="1"/>
      <c r="R282" s="1"/>
      <c r="S282" s="1"/>
      <c r="T282" s="1"/>
      <c r="U282" s="1"/>
      <c r="V282" s="1"/>
      <c r="W282" s="1"/>
      <c r="X282" s="1"/>
      <c r="Y282" s="1"/>
      <c r="Z282" s="1"/>
    </row>
    <row r="283" spans="1:26" ht="14.4">
      <c r="A283" s="1"/>
      <c r="B283" s="1"/>
      <c r="C283" s="1"/>
      <c r="D283" s="1"/>
      <c r="E283" s="2"/>
      <c r="F283" s="2"/>
      <c r="G283" s="2"/>
      <c r="H283" s="2"/>
      <c r="I283" s="2"/>
      <c r="J283" s="2"/>
      <c r="K283" s="2"/>
      <c r="L283" s="2"/>
      <c r="M283" s="8"/>
      <c r="N283" s="2"/>
      <c r="O283" s="4"/>
      <c r="P283" s="1"/>
      <c r="Q283" s="1"/>
      <c r="R283" s="1"/>
      <c r="S283" s="1"/>
      <c r="T283" s="1"/>
      <c r="U283" s="1"/>
      <c r="V283" s="1"/>
      <c r="W283" s="1"/>
      <c r="X283" s="1"/>
      <c r="Y283" s="1"/>
      <c r="Z283" s="1"/>
    </row>
    <row r="284" spans="1:26" ht="14.4">
      <c r="A284" s="1"/>
      <c r="B284" s="1"/>
      <c r="C284" s="1"/>
      <c r="D284" s="1"/>
      <c r="E284" s="2"/>
      <c r="F284" s="2"/>
      <c r="G284" s="2"/>
      <c r="H284" s="2"/>
      <c r="I284" s="2"/>
      <c r="J284" s="2"/>
      <c r="K284" s="2"/>
      <c r="L284" s="2"/>
      <c r="M284" s="8"/>
      <c r="N284" s="2"/>
      <c r="O284" s="4"/>
      <c r="P284" s="1"/>
      <c r="Q284" s="1"/>
      <c r="R284" s="1"/>
      <c r="S284" s="1"/>
      <c r="T284" s="1"/>
      <c r="U284" s="1"/>
      <c r="V284" s="1"/>
      <c r="W284" s="1"/>
      <c r="X284" s="1"/>
      <c r="Y284" s="1"/>
      <c r="Z284" s="1"/>
    </row>
    <row r="285" spans="1:26" ht="14.4">
      <c r="A285" s="1"/>
      <c r="B285" s="1"/>
      <c r="C285" s="1"/>
      <c r="D285" s="1"/>
      <c r="E285" s="2"/>
      <c r="F285" s="2"/>
      <c r="G285" s="2"/>
      <c r="H285" s="2"/>
      <c r="I285" s="2"/>
      <c r="J285" s="2"/>
      <c r="K285" s="2"/>
      <c r="L285" s="2"/>
      <c r="M285" s="8"/>
      <c r="N285" s="2"/>
      <c r="O285" s="4"/>
      <c r="P285" s="1"/>
      <c r="Q285" s="1"/>
      <c r="R285" s="1"/>
      <c r="S285" s="1"/>
      <c r="T285" s="1"/>
      <c r="U285" s="1"/>
      <c r="V285" s="1"/>
      <c r="W285" s="1"/>
      <c r="X285" s="1"/>
      <c r="Y285" s="1"/>
      <c r="Z285" s="1"/>
    </row>
    <row r="286" spans="1:26" ht="14.4">
      <c r="A286" s="1"/>
      <c r="B286" s="1"/>
      <c r="C286" s="1"/>
      <c r="D286" s="1"/>
      <c r="E286" s="2"/>
      <c r="F286" s="2"/>
      <c r="G286" s="2"/>
      <c r="H286" s="2"/>
      <c r="I286" s="2"/>
      <c r="J286" s="2"/>
      <c r="K286" s="2"/>
      <c r="L286" s="2"/>
      <c r="M286" s="8"/>
      <c r="N286" s="2"/>
      <c r="O286" s="4"/>
      <c r="P286" s="1"/>
      <c r="Q286" s="1"/>
      <c r="R286" s="1"/>
      <c r="S286" s="1"/>
      <c r="T286" s="1"/>
      <c r="U286" s="1"/>
      <c r="V286" s="1"/>
      <c r="W286" s="1"/>
      <c r="X286" s="1"/>
      <c r="Y286" s="1"/>
      <c r="Z286" s="1"/>
    </row>
    <row r="287" spans="1:26" ht="14.4">
      <c r="A287" s="1"/>
      <c r="B287" s="1"/>
      <c r="C287" s="1"/>
      <c r="D287" s="1"/>
      <c r="E287" s="2"/>
      <c r="F287" s="2"/>
      <c r="G287" s="2"/>
      <c r="H287" s="2"/>
      <c r="I287" s="2"/>
      <c r="J287" s="2"/>
      <c r="K287" s="2"/>
      <c r="L287" s="2"/>
      <c r="M287" s="8"/>
      <c r="N287" s="2"/>
      <c r="O287" s="4"/>
      <c r="P287" s="1"/>
      <c r="Q287" s="1"/>
      <c r="R287" s="1"/>
      <c r="S287" s="1"/>
      <c r="T287" s="1"/>
      <c r="U287" s="1"/>
      <c r="V287" s="1"/>
      <c r="W287" s="1"/>
      <c r="X287" s="1"/>
      <c r="Y287" s="1"/>
      <c r="Z287" s="1"/>
    </row>
    <row r="288" spans="1:26" ht="14.4">
      <c r="A288" s="1"/>
      <c r="B288" s="1"/>
      <c r="C288" s="1"/>
      <c r="D288" s="1"/>
      <c r="E288" s="2"/>
      <c r="F288" s="2"/>
      <c r="G288" s="2"/>
      <c r="H288" s="2"/>
      <c r="I288" s="2"/>
      <c r="J288" s="2"/>
      <c r="K288" s="2"/>
      <c r="L288" s="2"/>
      <c r="M288" s="8"/>
      <c r="N288" s="2"/>
      <c r="O288" s="4"/>
      <c r="P288" s="1"/>
      <c r="Q288" s="1"/>
      <c r="R288" s="1"/>
      <c r="S288" s="1"/>
      <c r="T288" s="1"/>
      <c r="U288" s="1"/>
      <c r="V288" s="1"/>
      <c r="W288" s="1"/>
      <c r="X288" s="1"/>
      <c r="Y288" s="1"/>
      <c r="Z288" s="1"/>
    </row>
    <row r="289" spans="1:26" ht="14.4">
      <c r="A289" s="1"/>
      <c r="B289" s="1"/>
      <c r="C289" s="1"/>
      <c r="D289" s="1"/>
      <c r="E289" s="2"/>
      <c r="F289" s="2"/>
      <c r="G289" s="2"/>
      <c r="H289" s="2"/>
      <c r="I289" s="2"/>
      <c r="J289" s="2"/>
      <c r="K289" s="2"/>
      <c r="L289" s="2"/>
      <c r="M289" s="8"/>
      <c r="N289" s="2"/>
      <c r="O289" s="4"/>
      <c r="P289" s="1"/>
      <c r="Q289" s="1"/>
      <c r="R289" s="1"/>
      <c r="S289" s="1"/>
      <c r="T289" s="1"/>
      <c r="U289" s="1"/>
      <c r="V289" s="1"/>
      <c r="W289" s="1"/>
      <c r="X289" s="1"/>
      <c r="Y289" s="1"/>
      <c r="Z289" s="1"/>
    </row>
    <row r="290" spans="1:26" ht="14.4">
      <c r="A290" s="1"/>
      <c r="B290" s="1"/>
      <c r="C290" s="1"/>
      <c r="D290" s="1"/>
      <c r="E290" s="2"/>
      <c r="F290" s="2"/>
      <c r="G290" s="2"/>
      <c r="H290" s="2"/>
      <c r="I290" s="2"/>
      <c r="J290" s="2"/>
      <c r="K290" s="2"/>
      <c r="L290" s="2"/>
      <c r="M290" s="8"/>
      <c r="N290" s="2"/>
      <c r="O290" s="4"/>
      <c r="P290" s="1"/>
      <c r="Q290" s="1"/>
      <c r="R290" s="1"/>
      <c r="S290" s="1"/>
      <c r="T290" s="1"/>
      <c r="U290" s="1"/>
      <c r="V290" s="1"/>
      <c r="W290" s="1"/>
      <c r="X290" s="1"/>
      <c r="Y290" s="1"/>
      <c r="Z290" s="1"/>
    </row>
    <row r="291" spans="1:26" ht="14.4">
      <c r="A291" s="1"/>
      <c r="B291" s="1"/>
      <c r="C291" s="1"/>
      <c r="D291" s="1"/>
      <c r="E291" s="2"/>
      <c r="F291" s="2"/>
      <c r="G291" s="2"/>
      <c r="H291" s="2"/>
      <c r="I291" s="2"/>
      <c r="J291" s="2"/>
      <c r="K291" s="2"/>
      <c r="L291" s="2"/>
      <c r="M291" s="8"/>
      <c r="N291" s="2"/>
      <c r="O291" s="4"/>
      <c r="P291" s="1"/>
      <c r="Q291" s="1"/>
      <c r="R291" s="1"/>
      <c r="S291" s="1"/>
      <c r="T291" s="1"/>
      <c r="U291" s="1"/>
      <c r="V291" s="1"/>
      <c r="W291" s="1"/>
      <c r="X291" s="1"/>
      <c r="Y291" s="1"/>
      <c r="Z291" s="1"/>
    </row>
    <row r="292" spans="1:26" ht="14.4">
      <c r="A292" s="1"/>
      <c r="B292" s="1"/>
      <c r="C292" s="1"/>
      <c r="D292" s="1"/>
      <c r="E292" s="2"/>
      <c r="F292" s="2"/>
      <c r="G292" s="2"/>
      <c r="H292" s="2"/>
      <c r="I292" s="2"/>
      <c r="J292" s="2"/>
      <c r="K292" s="2"/>
      <c r="L292" s="2"/>
      <c r="M292" s="8"/>
      <c r="N292" s="2"/>
      <c r="O292" s="4"/>
      <c r="P292" s="1"/>
      <c r="Q292" s="1"/>
      <c r="R292" s="1"/>
      <c r="S292" s="1"/>
      <c r="T292" s="1"/>
      <c r="U292" s="1"/>
      <c r="V292" s="1"/>
      <c r="W292" s="1"/>
      <c r="X292" s="1"/>
      <c r="Y292" s="1"/>
      <c r="Z292" s="1"/>
    </row>
    <row r="293" spans="1:26" ht="14.4">
      <c r="A293" s="1"/>
      <c r="B293" s="1"/>
      <c r="C293" s="1"/>
      <c r="D293" s="1"/>
      <c r="E293" s="2"/>
      <c r="F293" s="2"/>
      <c r="G293" s="2"/>
      <c r="H293" s="2"/>
      <c r="I293" s="2"/>
      <c r="J293" s="2"/>
      <c r="K293" s="2"/>
      <c r="L293" s="2"/>
      <c r="M293" s="8"/>
      <c r="N293" s="2"/>
      <c r="O293" s="4"/>
      <c r="P293" s="1"/>
      <c r="Q293" s="1"/>
      <c r="R293" s="1"/>
      <c r="S293" s="1"/>
      <c r="T293" s="1"/>
      <c r="U293" s="1"/>
      <c r="V293" s="1"/>
      <c r="W293" s="1"/>
      <c r="X293" s="1"/>
      <c r="Y293" s="1"/>
      <c r="Z293" s="1"/>
    </row>
    <row r="294" spans="1:26" ht="14.4">
      <c r="A294" s="1"/>
      <c r="B294" s="1"/>
      <c r="C294" s="1"/>
      <c r="D294" s="1"/>
      <c r="E294" s="2"/>
      <c r="F294" s="2"/>
      <c r="G294" s="2"/>
      <c r="H294" s="2"/>
      <c r="I294" s="2"/>
      <c r="J294" s="2"/>
      <c r="K294" s="2"/>
      <c r="L294" s="2"/>
      <c r="M294" s="8"/>
      <c r="N294" s="2"/>
      <c r="O294" s="4"/>
      <c r="P294" s="1"/>
      <c r="Q294" s="1"/>
      <c r="R294" s="1"/>
      <c r="S294" s="1"/>
      <c r="T294" s="1"/>
      <c r="U294" s="1"/>
      <c r="V294" s="1"/>
      <c r="W294" s="1"/>
      <c r="X294" s="1"/>
      <c r="Y294" s="1"/>
      <c r="Z294" s="1"/>
    </row>
    <row r="295" spans="1:26" ht="14.4">
      <c r="A295" s="1"/>
      <c r="B295" s="1"/>
      <c r="C295" s="1"/>
      <c r="D295" s="1"/>
      <c r="E295" s="2"/>
      <c r="F295" s="2"/>
      <c r="G295" s="2"/>
      <c r="H295" s="2"/>
      <c r="I295" s="2"/>
      <c r="J295" s="2"/>
      <c r="K295" s="2"/>
      <c r="L295" s="2"/>
      <c r="M295" s="8"/>
      <c r="N295" s="2"/>
      <c r="O295" s="4"/>
      <c r="P295" s="1"/>
      <c r="Q295" s="1"/>
      <c r="R295" s="1"/>
      <c r="S295" s="1"/>
      <c r="T295" s="1"/>
      <c r="U295" s="1"/>
      <c r="V295" s="1"/>
      <c r="W295" s="1"/>
      <c r="X295" s="1"/>
      <c r="Y295" s="1"/>
      <c r="Z295" s="1"/>
    </row>
    <row r="296" spans="1:26" ht="14.4">
      <c r="A296" s="1"/>
      <c r="B296" s="1"/>
      <c r="C296" s="1"/>
      <c r="D296" s="1"/>
      <c r="E296" s="2"/>
      <c r="F296" s="2"/>
      <c r="G296" s="2"/>
      <c r="H296" s="2"/>
      <c r="I296" s="2"/>
      <c r="J296" s="2"/>
      <c r="K296" s="2"/>
      <c r="L296" s="2"/>
      <c r="M296" s="8"/>
      <c r="N296" s="2"/>
      <c r="O296" s="4"/>
      <c r="P296" s="1"/>
      <c r="Q296" s="1"/>
      <c r="R296" s="1"/>
      <c r="S296" s="1"/>
      <c r="T296" s="1"/>
      <c r="U296" s="1"/>
      <c r="V296" s="1"/>
      <c r="W296" s="1"/>
      <c r="X296" s="1"/>
      <c r="Y296" s="1"/>
      <c r="Z296" s="1"/>
    </row>
    <row r="297" spans="1:26" ht="14.4">
      <c r="A297" s="1"/>
      <c r="B297" s="1"/>
      <c r="C297" s="1"/>
      <c r="D297" s="1"/>
      <c r="E297" s="2"/>
      <c r="F297" s="2"/>
      <c r="G297" s="2"/>
      <c r="H297" s="2"/>
      <c r="I297" s="2"/>
      <c r="J297" s="2"/>
      <c r="K297" s="2"/>
      <c r="L297" s="2"/>
      <c r="M297" s="8"/>
      <c r="N297" s="2"/>
      <c r="O297" s="4"/>
      <c r="P297" s="1"/>
      <c r="Q297" s="1"/>
      <c r="R297" s="1"/>
      <c r="S297" s="1"/>
      <c r="T297" s="1"/>
      <c r="U297" s="1"/>
      <c r="V297" s="1"/>
      <c r="W297" s="1"/>
      <c r="X297" s="1"/>
      <c r="Y297" s="1"/>
      <c r="Z297" s="1"/>
    </row>
    <row r="298" spans="1:26" ht="14.4">
      <c r="A298" s="1"/>
      <c r="B298" s="1"/>
      <c r="C298" s="1"/>
      <c r="D298" s="1"/>
      <c r="E298" s="2"/>
      <c r="F298" s="2"/>
      <c r="G298" s="2"/>
      <c r="H298" s="2"/>
      <c r="I298" s="2"/>
      <c r="J298" s="2"/>
      <c r="K298" s="2"/>
      <c r="L298" s="2"/>
      <c r="M298" s="8"/>
      <c r="N298" s="2"/>
      <c r="O298" s="4"/>
      <c r="P298" s="1"/>
      <c r="Q298" s="1"/>
      <c r="R298" s="1"/>
      <c r="S298" s="1"/>
      <c r="T298" s="1"/>
      <c r="U298" s="1"/>
      <c r="V298" s="1"/>
      <c r="W298" s="1"/>
      <c r="X298" s="1"/>
      <c r="Y298" s="1"/>
      <c r="Z298" s="1"/>
    </row>
    <row r="299" spans="1:26" ht="14.4">
      <c r="A299" s="1"/>
      <c r="B299" s="1"/>
      <c r="C299" s="1"/>
      <c r="D299" s="1"/>
      <c r="E299" s="2"/>
      <c r="F299" s="2"/>
      <c r="G299" s="2"/>
      <c r="H299" s="2"/>
      <c r="I299" s="2"/>
      <c r="J299" s="2"/>
      <c r="K299" s="2"/>
      <c r="L299" s="2"/>
      <c r="M299" s="8"/>
      <c r="N299" s="2"/>
      <c r="O299" s="4"/>
      <c r="P299" s="1"/>
      <c r="Q299" s="1"/>
      <c r="R299" s="1"/>
      <c r="S299" s="1"/>
      <c r="T299" s="1"/>
      <c r="U299" s="1"/>
      <c r="V299" s="1"/>
      <c r="W299" s="1"/>
      <c r="X299" s="1"/>
      <c r="Y299" s="1"/>
      <c r="Z299" s="1"/>
    </row>
    <row r="300" spans="1:26" ht="14.4">
      <c r="A300" s="1"/>
      <c r="B300" s="1"/>
      <c r="C300" s="1"/>
      <c r="D300" s="1"/>
      <c r="E300" s="2"/>
      <c r="F300" s="2"/>
      <c r="G300" s="2"/>
      <c r="H300" s="2"/>
      <c r="I300" s="2"/>
      <c r="J300" s="2"/>
      <c r="K300" s="2"/>
      <c r="L300" s="2"/>
      <c r="M300" s="8"/>
      <c r="N300" s="2"/>
      <c r="O300" s="4"/>
      <c r="P300" s="1"/>
      <c r="Q300" s="1"/>
      <c r="R300" s="1"/>
      <c r="S300" s="1"/>
      <c r="T300" s="1"/>
      <c r="U300" s="1"/>
      <c r="V300" s="1"/>
      <c r="W300" s="1"/>
      <c r="X300" s="1"/>
      <c r="Y300" s="1"/>
      <c r="Z300" s="1"/>
    </row>
    <row r="301" spans="1:26" ht="14.4">
      <c r="A301" s="1"/>
      <c r="B301" s="1"/>
      <c r="C301" s="1"/>
      <c r="D301" s="1"/>
      <c r="E301" s="2"/>
      <c r="F301" s="2"/>
      <c r="G301" s="2"/>
      <c r="H301" s="2"/>
      <c r="I301" s="2"/>
      <c r="J301" s="2"/>
      <c r="K301" s="2"/>
      <c r="L301" s="2"/>
      <c r="M301" s="8"/>
      <c r="N301" s="2"/>
      <c r="O301" s="4"/>
      <c r="P301" s="1"/>
      <c r="Q301" s="1"/>
      <c r="R301" s="1"/>
      <c r="S301" s="1"/>
      <c r="T301" s="1"/>
      <c r="U301" s="1"/>
      <c r="V301" s="1"/>
      <c r="W301" s="1"/>
      <c r="X301" s="1"/>
      <c r="Y301" s="1"/>
      <c r="Z301" s="1"/>
    </row>
    <row r="302" spans="1:26" ht="14.4">
      <c r="A302" s="1"/>
      <c r="B302" s="1"/>
      <c r="C302" s="1"/>
      <c r="D302" s="1"/>
      <c r="E302" s="2"/>
      <c r="F302" s="2"/>
      <c r="G302" s="2"/>
      <c r="H302" s="2"/>
      <c r="I302" s="2"/>
      <c r="J302" s="2"/>
      <c r="K302" s="2"/>
      <c r="L302" s="2"/>
      <c r="M302" s="8"/>
      <c r="N302" s="2"/>
      <c r="O302" s="4"/>
      <c r="P302" s="1"/>
      <c r="Q302" s="1"/>
      <c r="R302" s="1"/>
      <c r="S302" s="1"/>
      <c r="T302" s="1"/>
      <c r="U302" s="1"/>
      <c r="V302" s="1"/>
      <c r="W302" s="1"/>
      <c r="X302" s="1"/>
      <c r="Y302" s="1"/>
      <c r="Z302" s="1"/>
    </row>
    <row r="303" spans="1:26" ht="14.4">
      <c r="A303" s="1"/>
      <c r="B303" s="1"/>
      <c r="C303" s="1"/>
      <c r="D303" s="1"/>
      <c r="E303" s="2"/>
      <c r="F303" s="2"/>
      <c r="G303" s="2"/>
      <c r="H303" s="2"/>
      <c r="I303" s="2"/>
      <c r="J303" s="2"/>
      <c r="K303" s="2"/>
      <c r="L303" s="2"/>
      <c r="M303" s="8"/>
      <c r="N303" s="2"/>
      <c r="O303" s="4"/>
      <c r="P303" s="1"/>
      <c r="Q303" s="1"/>
      <c r="R303" s="1"/>
      <c r="S303" s="1"/>
      <c r="T303" s="1"/>
      <c r="U303" s="1"/>
      <c r="V303" s="1"/>
      <c r="W303" s="1"/>
      <c r="X303" s="1"/>
      <c r="Y303" s="1"/>
      <c r="Z303" s="1"/>
    </row>
    <row r="304" spans="1:26" ht="14.4">
      <c r="A304" s="1"/>
      <c r="B304" s="1"/>
      <c r="C304" s="1"/>
      <c r="D304" s="1"/>
      <c r="E304" s="2"/>
      <c r="F304" s="2"/>
      <c r="G304" s="2"/>
      <c r="H304" s="2"/>
      <c r="I304" s="2"/>
      <c r="J304" s="2"/>
      <c r="K304" s="2"/>
      <c r="L304" s="2"/>
      <c r="M304" s="8"/>
      <c r="N304" s="2"/>
      <c r="O304" s="4"/>
      <c r="P304" s="1"/>
      <c r="Q304" s="1"/>
      <c r="R304" s="1"/>
      <c r="S304" s="1"/>
      <c r="T304" s="1"/>
      <c r="U304" s="1"/>
      <c r="V304" s="1"/>
      <c r="W304" s="1"/>
      <c r="X304" s="1"/>
      <c r="Y304" s="1"/>
      <c r="Z304" s="1"/>
    </row>
    <row r="305" spans="1:26" ht="14.4">
      <c r="A305" s="1"/>
      <c r="B305" s="1"/>
      <c r="C305" s="1"/>
      <c r="D305" s="1"/>
      <c r="E305" s="2"/>
      <c r="F305" s="2"/>
      <c r="G305" s="2"/>
      <c r="H305" s="2"/>
      <c r="I305" s="2"/>
      <c r="J305" s="2"/>
      <c r="K305" s="2"/>
      <c r="L305" s="2"/>
      <c r="M305" s="8"/>
      <c r="N305" s="2"/>
      <c r="O305" s="4"/>
      <c r="P305" s="1"/>
      <c r="Q305" s="1"/>
      <c r="R305" s="1"/>
      <c r="S305" s="1"/>
      <c r="T305" s="1"/>
      <c r="U305" s="1"/>
      <c r="V305" s="1"/>
      <c r="W305" s="1"/>
      <c r="X305" s="1"/>
      <c r="Y305" s="1"/>
      <c r="Z305" s="1"/>
    </row>
    <row r="306" spans="1:26" ht="14.4">
      <c r="A306" s="1"/>
      <c r="B306" s="1"/>
      <c r="C306" s="1"/>
      <c r="D306" s="1"/>
      <c r="E306" s="2"/>
      <c r="F306" s="2"/>
      <c r="G306" s="2"/>
      <c r="H306" s="2"/>
      <c r="I306" s="2"/>
      <c r="J306" s="2"/>
      <c r="K306" s="2"/>
      <c r="L306" s="2"/>
      <c r="M306" s="8"/>
      <c r="N306" s="2"/>
      <c r="O306" s="4"/>
      <c r="P306" s="1"/>
      <c r="Q306" s="1"/>
      <c r="R306" s="1"/>
      <c r="S306" s="1"/>
      <c r="T306" s="1"/>
      <c r="U306" s="1"/>
      <c r="V306" s="1"/>
      <c r="W306" s="1"/>
      <c r="X306" s="1"/>
      <c r="Y306" s="1"/>
      <c r="Z306" s="1"/>
    </row>
    <row r="307" spans="1:26" ht="14.4">
      <c r="A307" s="1"/>
      <c r="B307" s="1"/>
      <c r="C307" s="1"/>
      <c r="D307" s="1"/>
      <c r="E307" s="2"/>
      <c r="F307" s="2"/>
      <c r="G307" s="2"/>
      <c r="H307" s="2"/>
      <c r="I307" s="2"/>
      <c r="J307" s="2"/>
      <c r="K307" s="2"/>
      <c r="L307" s="2"/>
      <c r="M307" s="8"/>
      <c r="N307" s="2"/>
      <c r="O307" s="4"/>
      <c r="P307" s="1"/>
      <c r="Q307" s="1"/>
      <c r="R307" s="1"/>
      <c r="S307" s="1"/>
      <c r="T307" s="1"/>
      <c r="U307" s="1"/>
      <c r="V307" s="1"/>
      <c r="W307" s="1"/>
      <c r="X307" s="1"/>
      <c r="Y307" s="1"/>
      <c r="Z307" s="1"/>
    </row>
    <row r="308" spans="1:26" ht="14.4">
      <c r="A308" s="1"/>
      <c r="B308" s="1"/>
      <c r="C308" s="1"/>
      <c r="D308" s="1"/>
      <c r="E308" s="2"/>
      <c r="F308" s="2"/>
      <c r="G308" s="2"/>
      <c r="H308" s="2"/>
      <c r="I308" s="2"/>
      <c r="J308" s="2"/>
      <c r="K308" s="2"/>
      <c r="L308" s="2"/>
      <c r="M308" s="8"/>
      <c r="N308" s="2"/>
      <c r="O308" s="4"/>
      <c r="P308" s="1"/>
      <c r="Q308" s="1"/>
      <c r="R308" s="1"/>
      <c r="S308" s="1"/>
      <c r="T308" s="1"/>
      <c r="U308" s="1"/>
      <c r="V308" s="1"/>
      <c r="W308" s="1"/>
      <c r="X308" s="1"/>
      <c r="Y308" s="1"/>
      <c r="Z308" s="1"/>
    </row>
    <row r="309" spans="1:26" ht="14.4">
      <c r="A309" s="1"/>
      <c r="B309" s="1"/>
      <c r="C309" s="1"/>
      <c r="D309" s="1"/>
      <c r="E309" s="2"/>
      <c r="F309" s="2"/>
      <c r="G309" s="2"/>
      <c r="H309" s="2"/>
      <c r="I309" s="2"/>
      <c r="J309" s="2"/>
      <c r="K309" s="2"/>
      <c r="L309" s="2"/>
      <c r="M309" s="8"/>
      <c r="N309" s="2"/>
      <c r="O309" s="4"/>
      <c r="P309" s="1"/>
      <c r="Q309" s="1"/>
      <c r="R309" s="1"/>
      <c r="S309" s="1"/>
      <c r="T309" s="1"/>
      <c r="U309" s="1"/>
      <c r="V309" s="1"/>
      <c r="W309" s="1"/>
      <c r="X309" s="1"/>
      <c r="Y309" s="1"/>
      <c r="Z309" s="1"/>
    </row>
    <row r="310" spans="1:26" ht="14.4">
      <c r="A310" s="1"/>
      <c r="B310" s="1"/>
      <c r="C310" s="1"/>
      <c r="D310" s="1"/>
      <c r="E310" s="2"/>
      <c r="F310" s="2"/>
      <c r="G310" s="2"/>
      <c r="H310" s="2"/>
      <c r="I310" s="2"/>
      <c r="J310" s="2"/>
      <c r="K310" s="2"/>
      <c r="L310" s="2"/>
      <c r="M310" s="8"/>
      <c r="N310" s="2"/>
      <c r="O310" s="4"/>
      <c r="P310" s="1"/>
      <c r="Q310" s="1"/>
      <c r="R310" s="1"/>
      <c r="S310" s="1"/>
      <c r="T310" s="1"/>
      <c r="U310" s="1"/>
      <c r="V310" s="1"/>
      <c r="W310" s="1"/>
      <c r="X310" s="1"/>
      <c r="Y310" s="1"/>
      <c r="Z310" s="1"/>
    </row>
    <row r="311" spans="1:26" ht="14.4">
      <c r="A311" s="1"/>
      <c r="B311" s="1"/>
      <c r="C311" s="1"/>
      <c r="D311" s="1"/>
      <c r="E311" s="2"/>
      <c r="F311" s="2"/>
      <c r="G311" s="2"/>
      <c r="H311" s="2"/>
      <c r="I311" s="2"/>
      <c r="J311" s="2"/>
      <c r="K311" s="2"/>
      <c r="L311" s="2"/>
      <c r="M311" s="8"/>
      <c r="N311" s="2"/>
      <c r="O311" s="4"/>
      <c r="P311" s="1"/>
      <c r="Q311" s="1"/>
      <c r="R311" s="1"/>
      <c r="S311" s="1"/>
      <c r="T311" s="1"/>
      <c r="U311" s="1"/>
      <c r="V311" s="1"/>
      <c r="W311" s="1"/>
      <c r="X311" s="1"/>
      <c r="Y311" s="1"/>
      <c r="Z311" s="1"/>
    </row>
    <row r="312" spans="1:26" ht="14.4">
      <c r="A312" s="1"/>
      <c r="B312" s="1"/>
      <c r="C312" s="1"/>
      <c r="D312" s="1"/>
      <c r="E312" s="2"/>
      <c r="F312" s="2"/>
      <c r="G312" s="2"/>
      <c r="H312" s="2"/>
      <c r="I312" s="2"/>
      <c r="J312" s="2"/>
      <c r="K312" s="2"/>
      <c r="L312" s="2"/>
      <c r="M312" s="8"/>
      <c r="N312" s="2"/>
      <c r="O312" s="4"/>
      <c r="P312" s="1"/>
      <c r="Q312" s="1"/>
      <c r="R312" s="1"/>
      <c r="S312" s="1"/>
      <c r="T312" s="1"/>
      <c r="U312" s="1"/>
      <c r="V312" s="1"/>
      <c r="W312" s="1"/>
      <c r="X312" s="1"/>
      <c r="Y312" s="1"/>
      <c r="Z312" s="1"/>
    </row>
    <row r="313" spans="1:26" ht="14.4">
      <c r="A313" s="1"/>
      <c r="B313" s="1"/>
      <c r="C313" s="1"/>
      <c r="D313" s="1"/>
      <c r="E313" s="2"/>
      <c r="F313" s="2"/>
      <c r="G313" s="2"/>
      <c r="H313" s="2"/>
      <c r="I313" s="2"/>
      <c r="J313" s="2"/>
      <c r="K313" s="2"/>
      <c r="L313" s="2"/>
      <c r="M313" s="8"/>
      <c r="N313" s="2"/>
      <c r="O313" s="4"/>
      <c r="P313" s="1"/>
      <c r="Q313" s="1"/>
      <c r="R313" s="1"/>
      <c r="S313" s="1"/>
      <c r="T313" s="1"/>
      <c r="U313" s="1"/>
      <c r="V313" s="1"/>
      <c r="W313" s="1"/>
      <c r="X313" s="1"/>
      <c r="Y313" s="1"/>
      <c r="Z313" s="1"/>
    </row>
    <row r="314" spans="1:26" ht="14.4">
      <c r="A314" s="1"/>
      <c r="B314" s="1"/>
      <c r="C314" s="1"/>
      <c r="D314" s="1"/>
      <c r="E314" s="2"/>
      <c r="F314" s="2"/>
      <c r="G314" s="2"/>
      <c r="H314" s="2"/>
      <c r="I314" s="2"/>
      <c r="J314" s="2"/>
      <c r="K314" s="2"/>
      <c r="L314" s="2"/>
      <c r="M314" s="8"/>
      <c r="N314" s="2"/>
      <c r="O314" s="4"/>
      <c r="P314" s="1"/>
      <c r="Q314" s="1"/>
      <c r="R314" s="1"/>
      <c r="S314" s="1"/>
      <c r="T314" s="1"/>
      <c r="U314" s="1"/>
      <c r="V314" s="1"/>
      <c r="W314" s="1"/>
      <c r="X314" s="1"/>
      <c r="Y314" s="1"/>
      <c r="Z314" s="1"/>
    </row>
    <row r="315" spans="1:26" ht="14.4">
      <c r="A315" s="1"/>
      <c r="B315" s="1"/>
      <c r="C315" s="1"/>
      <c r="D315" s="1"/>
      <c r="E315" s="2"/>
      <c r="F315" s="2"/>
      <c r="G315" s="2"/>
      <c r="H315" s="2"/>
      <c r="I315" s="2"/>
      <c r="J315" s="2"/>
      <c r="K315" s="2"/>
      <c r="L315" s="2"/>
      <c r="M315" s="8"/>
      <c r="N315" s="2"/>
      <c r="O315" s="4"/>
      <c r="P315" s="1"/>
      <c r="Q315" s="1"/>
      <c r="R315" s="1"/>
      <c r="S315" s="1"/>
      <c r="T315" s="1"/>
      <c r="U315" s="1"/>
      <c r="V315" s="1"/>
      <c r="W315" s="1"/>
      <c r="X315" s="1"/>
      <c r="Y315" s="1"/>
      <c r="Z315" s="1"/>
    </row>
    <row r="316" spans="1:26" ht="14.4">
      <c r="A316" s="1"/>
      <c r="B316" s="1"/>
      <c r="C316" s="1"/>
      <c r="D316" s="1"/>
      <c r="E316" s="2"/>
      <c r="F316" s="2"/>
      <c r="G316" s="2"/>
      <c r="H316" s="2"/>
      <c r="I316" s="2"/>
      <c r="J316" s="2"/>
      <c r="K316" s="2"/>
      <c r="L316" s="2"/>
      <c r="M316" s="8"/>
      <c r="N316" s="2"/>
      <c r="O316" s="4"/>
      <c r="P316" s="1"/>
      <c r="Q316" s="1"/>
      <c r="R316" s="1"/>
      <c r="S316" s="1"/>
      <c r="T316" s="1"/>
      <c r="U316" s="1"/>
      <c r="V316" s="1"/>
      <c r="W316" s="1"/>
      <c r="X316" s="1"/>
      <c r="Y316" s="1"/>
      <c r="Z316" s="1"/>
    </row>
    <row r="317" spans="1:26" ht="14.4">
      <c r="A317" s="1"/>
      <c r="B317" s="1"/>
      <c r="C317" s="1"/>
      <c r="D317" s="1"/>
      <c r="E317" s="2"/>
      <c r="F317" s="2"/>
      <c r="G317" s="2"/>
      <c r="H317" s="2"/>
      <c r="I317" s="2"/>
      <c r="J317" s="2"/>
      <c r="K317" s="2"/>
      <c r="L317" s="2"/>
      <c r="M317" s="8"/>
      <c r="N317" s="2"/>
      <c r="O317" s="4"/>
      <c r="P317" s="1"/>
      <c r="Q317" s="1"/>
      <c r="R317" s="1"/>
      <c r="S317" s="1"/>
      <c r="T317" s="1"/>
      <c r="U317" s="1"/>
      <c r="V317" s="1"/>
      <c r="W317" s="1"/>
      <c r="X317" s="1"/>
      <c r="Y317" s="1"/>
      <c r="Z317" s="1"/>
    </row>
    <row r="318" spans="1:26" ht="14.4">
      <c r="A318" s="1"/>
      <c r="B318" s="1"/>
      <c r="C318" s="1"/>
      <c r="D318" s="1"/>
      <c r="E318" s="2"/>
      <c r="F318" s="2"/>
      <c r="G318" s="2"/>
      <c r="H318" s="2"/>
      <c r="I318" s="2"/>
      <c r="J318" s="2"/>
      <c r="K318" s="2"/>
      <c r="L318" s="2"/>
      <c r="M318" s="8"/>
      <c r="N318" s="2"/>
      <c r="O318" s="4"/>
      <c r="P318" s="1"/>
      <c r="Q318" s="1"/>
      <c r="R318" s="1"/>
      <c r="S318" s="1"/>
      <c r="T318" s="1"/>
      <c r="U318" s="1"/>
      <c r="V318" s="1"/>
      <c r="W318" s="1"/>
      <c r="X318" s="1"/>
      <c r="Y318" s="1"/>
      <c r="Z318" s="1"/>
    </row>
    <row r="319" spans="1:26" ht="14.4">
      <c r="A319" s="1"/>
      <c r="B319" s="1"/>
      <c r="C319" s="1"/>
      <c r="D319" s="1"/>
      <c r="E319" s="2"/>
      <c r="F319" s="2"/>
      <c r="G319" s="2"/>
      <c r="H319" s="2"/>
      <c r="I319" s="2"/>
      <c r="J319" s="2"/>
      <c r="K319" s="2"/>
      <c r="L319" s="2"/>
      <c r="M319" s="8"/>
      <c r="N319" s="2"/>
      <c r="O319" s="4"/>
      <c r="P319" s="1"/>
      <c r="Q319" s="1"/>
      <c r="R319" s="1"/>
      <c r="S319" s="1"/>
      <c r="T319" s="1"/>
      <c r="U319" s="1"/>
      <c r="V319" s="1"/>
      <c r="W319" s="1"/>
      <c r="X319" s="1"/>
      <c r="Y319" s="1"/>
      <c r="Z319" s="1"/>
    </row>
    <row r="320" spans="1:26" ht="14.4">
      <c r="A320" s="1"/>
      <c r="B320" s="1"/>
      <c r="C320" s="1"/>
      <c r="D320" s="1"/>
      <c r="E320" s="2"/>
      <c r="F320" s="2"/>
      <c r="G320" s="2"/>
      <c r="H320" s="2"/>
      <c r="I320" s="2"/>
      <c r="J320" s="2"/>
      <c r="K320" s="2"/>
      <c r="L320" s="2"/>
      <c r="M320" s="8"/>
      <c r="N320" s="2"/>
      <c r="O320" s="4"/>
      <c r="P320" s="1"/>
      <c r="Q320" s="1"/>
      <c r="R320" s="1"/>
      <c r="S320" s="1"/>
      <c r="T320" s="1"/>
      <c r="U320" s="1"/>
      <c r="V320" s="1"/>
      <c r="W320" s="1"/>
      <c r="X320" s="1"/>
      <c r="Y320" s="1"/>
      <c r="Z320" s="1"/>
    </row>
    <row r="321" spans="1:26" ht="14.4">
      <c r="A321" s="1"/>
      <c r="B321" s="1"/>
      <c r="C321" s="1"/>
      <c r="D321" s="1"/>
      <c r="E321" s="2"/>
      <c r="F321" s="2"/>
      <c r="G321" s="2"/>
      <c r="H321" s="2"/>
      <c r="I321" s="2"/>
      <c r="J321" s="2"/>
      <c r="K321" s="2"/>
      <c r="L321" s="2"/>
      <c r="M321" s="8"/>
      <c r="N321" s="2"/>
      <c r="O321" s="4"/>
      <c r="P321" s="1"/>
      <c r="Q321" s="1"/>
      <c r="R321" s="1"/>
      <c r="S321" s="1"/>
      <c r="T321" s="1"/>
      <c r="U321" s="1"/>
      <c r="V321" s="1"/>
      <c r="W321" s="1"/>
      <c r="X321" s="1"/>
      <c r="Y321" s="1"/>
      <c r="Z321" s="1"/>
    </row>
    <row r="322" spans="1:26" ht="14.4">
      <c r="A322" s="1"/>
      <c r="B322" s="1"/>
      <c r="C322" s="1"/>
      <c r="D322" s="1"/>
      <c r="E322" s="2"/>
      <c r="F322" s="2"/>
      <c r="G322" s="2"/>
      <c r="H322" s="2"/>
      <c r="I322" s="2"/>
      <c r="J322" s="2"/>
      <c r="K322" s="2"/>
      <c r="L322" s="2"/>
      <c r="M322" s="8"/>
      <c r="N322" s="2"/>
      <c r="O322" s="4"/>
      <c r="P322" s="1"/>
      <c r="Q322" s="1"/>
      <c r="R322" s="1"/>
      <c r="S322" s="1"/>
      <c r="T322" s="1"/>
      <c r="U322" s="1"/>
      <c r="V322" s="1"/>
      <c r="W322" s="1"/>
      <c r="X322" s="1"/>
      <c r="Y322" s="1"/>
      <c r="Z322" s="1"/>
    </row>
    <row r="323" spans="1:26" ht="14.4">
      <c r="A323" s="1"/>
      <c r="B323" s="1"/>
      <c r="C323" s="1"/>
      <c r="D323" s="1"/>
      <c r="E323" s="2"/>
      <c r="F323" s="2"/>
      <c r="G323" s="2"/>
      <c r="H323" s="2"/>
      <c r="I323" s="2"/>
      <c r="J323" s="2"/>
      <c r="K323" s="2"/>
      <c r="L323" s="2"/>
      <c r="M323" s="8"/>
      <c r="N323" s="2"/>
      <c r="O323" s="4"/>
      <c r="P323" s="1"/>
      <c r="Q323" s="1"/>
      <c r="R323" s="1"/>
      <c r="S323" s="1"/>
      <c r="T323" s="1"/>
      <c r="U323" s="1"/>
      <c r="V323" s="1"/>
      <c r="W323" s="1"/>
      <c r="X323" s="1"/>
      <c r="Y323" s="1"/>
      <c r="Z323" s="1"/>
    </row>
    <row r="324" spans="1:26" ht="14.4">
      <c r="A324" s="1"/>
      <c r="B324" s="1"/>
      <c r="C324" s="1"/>
      <c r="D324" s="1"/>
      <c r="E324" s="2"/>
      <c r="F324" s="2"/>
      <c r="G324" s="2"/>
      <c r="H324" s="2"/>
      <c r="I324" s="2"/>
      <c r="J324" s="2"/>
      <c r="K324" s="2"/>
      <c r="L324" s="2"/>
      <c r="M324" s="8"/>
      <c r="N324" s="2"/>
      <c r="O324" s="4"/>
      <c r="P324" s="1"/>
      <c r="Q324" s="1"/>
      <c r="R324" s="1"/>
      <c r="S324" s="1"/>
      <c r="T324" s="1"/>
      <c r="U324" s="1"/>
      <c r="V324" s="1"/>
      <c r="W324" s="1"/>
      <c r="X324" s="1"/>
      <c r="Y324" s="1"/>
      <c r="Z324" s="1"/>
    </row>
    <row r="325" spans="1:26" ht="14.4">
      <c r="A325" s="1"/>
      <c r="B325" s="1"/>
      <c r="C325" s="1"/>
      <c r="D325" s="1"/>
      <c r="E325" s="2"/>
      <c r="F325" s="2"/>
      <c r="G325" s="2"/>
      <c r="H325" s="2"/>
      <c r="I325" s="2"/>
      <c r="J325" s="2"/>
      <c r="K325" s="2"/>
      <c r="L325" s="2"/>
      <c r="M325" s="8"/>
      <c r="N325" s="2"/>
      <c r="O325" s="4"/>
      <c r="P325" s="1"/>
      <c r="Q325" s="1"/>
      <c r="R325" s="1"/>
      <c r="S325" s="1"/>
      <c r="T325" s="1"/>
      <c r="U325" s="1"/>
      <c r="V325" s="1"/>
      <c r="W325" s="1"/>
      <c r="X325" s="1"/>
      <c r="Y325" s="1"/>
      <c r="Z325" s="1"/>
    </row>
    <row r="326" spans="1:26" ht="14.4">
      <c r="A326" s="1"/>
      <c r="B326" s="1"/>
      <c r="C326" s="1"/>
      <c r="D326" s="1"/>
      <c r="E326" s="2"/>
      <c r="F326" s="2"/>
      <c r="G326" s="2"/>
      <c r="H326" s="2"/>
      <c r="I326" s="2"/>
      <c r="J326" s="2"/>
      <c r="K326" s="2"/>
      <c r="L326" s="2"/>
      <c r="M326" s="8"/>
      <c r="N326" s="2"/>
      <c r="O326" s="4"/>
      <c r="P326" s="1"/>
      <c r="Q326" s="1"/>
      <c r="R326" s="1"/>
      <c r="S326" s="1"/>
      <c r="T326" s="1"/>
      <c r="U326" s="1"/>
      <c r="V326" s="1"/>
      <c r="W326" s="1"/>
      <c r="X326" s="1"/>
      <c r="Y326" s="1"/>
      <c r="Z326" s="1"/>
    </row>
    <row r="327" spans="1:26" ht="14.4">
      <c r="A327" s="1"/>
      <c r="B327" s="1"/>
      <c r="C327" s="1"/>
      <c r="D327" s="1"/>
      <c r="E327" s="2"/>
      <c r="F327" s="2"/>
      <c r="G327" s="2"/>
      <c r="H327" s="2"/>
      <c r="I327" s="2"/>
      <c r="J327" s="2"/>
      <c r="K327" s="2"/>
      <c r="L327" s="2"/>
      <c r="M327" s="8"/>
      <c r="N327" s="2"/>
      <c r="O327" s="4"/>
      <c r="P327" s="1"/>
      <c r="Q327" s="1"/>
      <c r="R327" s="1"/>
      <c r="S327" s="1"/>
      <c r="T327" s="1"/>
      <c r="U327" s="1"/>
      <c r="V327" s="1"/>
      <c r="W327" s="1"/>
      <c r="X327" s="1"/>
      <c r="Y327" s="1"/>
      <c r="Z327" s="1"/>
    </row>
    <row r="328" spans="1:26" ht="14.4">
      <c r="A328" s="1"/>
      <c r="B328" s="1"/>
      <c r="C328" s="1"/>
      <c r="D328" s="1"/>
      <c r="E328" s="2"/>
      <c r="F328" s="2"/>
      <c r="G328" s="2"/>
      <c r="H328" s="2"/>
      <c r="I328" s="2"/>
      <c r="J328" s="2"/>
      <c r="K328" s="2"/>
      <c r="L328" s="2"/>
      <c r="M328" s="8"/>
      <c r="N328" s="2"/>
      <c r="O328" s="4"/>
      <c r="P328" s="1"/>
      <c r="Q328" s="1"/>
      <c r="R328" s="1"/>
      <c r="S328" s="1"/>
      <c r="T328" s="1"/>
      <c r="U328" s="1"/>
      <c r="V328" s="1"/>
      <c r="W328" s="1"/>
      <c r="X328" s="1"/>
      <c r="Y328" s="1"/>
      <c r="Z328" s="1"/>
    </row>
    <row r="329" spans="1:26" ht="14.4">
      <c r="A329" s="1"/>
      <c r="B329" s="1"/>
      <c r="C329" s="1"/>
      <c r="D329" s="1"/>
      <c r="E329" s="2"/>
      <c r="F329" s="2"/>
      <c r="G329" s="2"/>
      <c r="H329" s="2"/>
      <c r="I329" s="2"/>
      <c r="J329" s="2"/>
      <c r="K329" s="2"/>
      <c r="L329" s="2"/>
      <c r="M329" s="8"/>
      <c r="N329" s="2"/>
      <c r="O329" s="4"/>
      <c r="P329" s="1"/>
      <c r="Q329" s="1"/>
      <c r="R329" s="1"/>
      <c r="S329" s="1"/>
      <c r="T329" s="1"/>
      <c r="U329" s="1"/>
      <c r="V329" s="1"/>
      <c r="W329" s="1"/>
      <c r="X329" s="1"/>
      <c r="Y329" s="1"/>
      <c r="Z329" s="1"/>
    </row>
    <row r="330" spans="1:26" ht="14.4">
      <c r="A330" s="1"/>
      <c r="B330" s="1"/>
      <c r="C330" s="1"/>
      <c r="D330" s="1"/>
      <c r="E330" s="2"/>
      <c r="F330" s="2"/>
      <c r="G330" s="2"/>
      <c r="H330" s="2"/>
      <c r="I330" s="2"/>
      <c r="J330" s="2"/>
      <c r="K330" s="2"/>
      <c r="L330" s="2"/>
      <c r="M330" s="8"/>
      <c r="N330" s="2"/>
      <c r="O330" s="4"/>
      <c r="P330" s="1"/>
      <c r="Q330" s="1"/>
      <c r="R330" s="1"/>
      <c r="S330" s="1"/>
      <c r="T330" s="1"/>
      <c r="U330" s="1"/>
      <c r="V330" s="1"/>
      <c r="W330" s="1"/>
      <c r="X330" s="1"/>
      <c r="Y330" s="1"/>
      <c r="Z330" s="1"/>
    </row>
    <row r="331" spans="1:26" ht="14.4">
      <c r="A331" s="1"/>
      <c r="B331" s="1"/>
      <c r="C331" s="1"/>
      <c r="D331" s="1"/>
      <c r="E331" s="2"/>
      <c r="F331" s="2"/>
      <c r="G331" s="2"/>
      <c r="H331" s="2"/>
      <c r="I331" s="2"/>
      <c r="J331" s="2"/>
      <c r="K331" s="2"/>
      <c r="L331" s="2"/>
      <c r="M331" s="8"/>
      <c r="N331" s="2"/>
      <c r="O331" s="4"/>
      <c r="P331" s="1"/>
      <c r="Q331" s="1"/>
      <c r="R331" s="1"/>
      <c r="S331" s="1"/>
      <c r="T331" s="1"/>
      <c r="U331" s="1"/>
      <c r="V331" s="1"/>
      <c r="W331" s="1"/>
      <c r="X331" s="1"/>
      <c r="Y331" s="1"/>
      <c r="Z331" s="1"/>
    </row>
    <row r="332" spans="1:26" ht="14.4">
      <c r="A332" s="1"/>
      <c r="B332" s="1"/>
      <c r="C332" s="1"/>
      <c r="D332" s="1"/>
      <c r="E332" s="2"/>
      <c r="F332" s="2"/>
      <c r="G332" s="2"/>
      <c r="H332" s="2"/>
      <c r="I332" s="2"/>
      <c r="J332" s="2"/>
      <c r="K332" s="2"/>
      <c r="L332" s="2"/>
      <c r="M332" s="8"/>
      <c r="N332" s="2"/>
      <c r="O332" s="4"/>
      <c r="P332" s="1"/>
      <c r="Q332" s="1"/>
      <c r="R332" s="1"/>
      <c r="S332" s="1"/>
      <c r="T332" s="1"/>
      <c r="U332" s="1"/>
      <c r="V332" s="1"/>
      <c r="W332" s="1"/>
      <c r="X332" s="1"/>
      <c r="Y332" s="1"/>
      <c r="Z332" s="1"/>
    </row>
    <row r="333" spans="1:26" ht="14.4">
      <c r="A333" s="1"/>
      <c r="B333" s="1"/>
      <c r="C333" s="1"/>
      <c r="D333" s="1"/>
      <c r="E333" s="2"/>
      <c r="F333" s="2"/>
      <c r="G333" s="2"/>
      <c r="H333" s="2"/>
      <c r="I333" s="2"/>
      <c r="J333" s="2"/>
      <c r="K333" s="2"/>
      <c r="L333" s="2"/>
      <c r="M333" s="8"/>
      <c r="N333" s="2"/>
      <c r="O333" s="4"/>
      <c r="P333" s="1"/>
      <c r="Q333" s="1"/>
      <c r="R333" s="1"/>
      <c r="S333" s="1"/>
      <c r="T333" s="1"/>
      <c r="U333" s="1"/>
      <c r="V333" s="1"/>
      <c r="W333" s="1"/>
      <c r="X333" s="1"/>
      <c r="Y333" s="1"/>
      <c r="Z333" s="1"/>
    </row>
    <row r="334" spans="1:26" ht="14.4">
      <c r="A334" s="1"/>
      <c r="B334" s="1"/>
      <c r="C334" s="1"/>
      <c r="D334" s="1"/>
      <c r="E334" s="2"/>
      <c r="F334" s="2"/>
      <c r="G334" s="2"/>
      <c r="H334" s="2"/>
      <c r="I334" s="2"/>
      <c r="J334" s="2"/>
      <c r="K334" s="2"/>
      <c r="L334" s="2"/>
      <c r="M334" s="8"/>
      <c r="N334" s="2"/>
      <c r="O334" s="4"/>
      <c r="P334" s="1"/>
      <c r="Q334" s="1"/>
      <c r="R334" s="1"/>
      <c r="S334" s="1"/>
      <c r="T334" s="1"/>
      <c r="U334" s="1"/>
      <c r="V334" s="1"/>
      <c r="W334" s="1"/>
      <c r="X334" s="1"/>
      <c r="Y334" s="1"/>
      <c r="Z334" s="1"/>
    </row>
    <row r="335" spans="1:26" ht="14.4">
      <c r="A335" s="1"/>
      <c r="B335" s="1"/>
      <c r="C335" s="1"/>
      <c r="D335" s="1"/>
      <c r="E335" s="2"/>
      <c r="F335" s="2"/>
      <c r="G335" s="2"/>
      <c r="H335" s="2"/>
      <c r="I335" s="2"/>
      <c r="J335" s="2"/>
      <c r="K335" s="2"/>
      <c r="L335" s="2"/>
      <c r="M335" s="8"/>
      <c r="N335" s="2"/>
      <c r="O335" s="4"/>
      <c r="P335" s="1"/>
      <c r="Q335" s="1"/>
      <c r="R335" s="1"/>
      <c r="S335" s="1"/>
      <c r="T335" s="1"/>
      <c r="U335" s="1"/>
      <c r="V335" s="1"/>
      <c r="W335" s="1"/>
      <c r="X335" s="1"/>
      <c r="Y335" s="1"/>
      <c r="Z335" s="1"/>
    </row>
    <row r="336" spans="1:26" ht="14.4">
      <c r="A336" s="1"/>
      <c r="B336" s="1"/>
      <c r="C336" s="1"/>
      <c r="D336" s="1"/>
      <c r="E336" s="2"/>
      <c r="F336" s="2"/>
      <c r="G336" s="2"/>
      <c r="H336" s="2"/>
      <c r="I336" s="2"/>
      <c r="J336" s="2"/>
      <c r="K336" s="2"/>
      <c r="L336" s="2"/>
      <c r="M336" s="8"/>
      <c r="N336" s="2"/>
      <c r="O336" s="4"/>
      <c r="P336" s="1"/>
      <c r="Q336" s="1"/>
      <c r="R336" s="1"/>
      <c r="S336" s="1"/>
      <c r="T336" s="1"/>
      <c r="U336" s="1"/>
      <c r="V336" s="1"/>
      <c r="W336" s="1"/>
      <c r="X336" s="1"/>
      <c r="Y336" s="1"/>
      <c r="Z336" s="1"/>
    </row>
    <row r="337" spans="1:26" ht="14.4">
      <c r="A337" s="1"/>
      <c r="B337" s="1"/>
      <c r="C337" s="1"/>
      <c r="D337" s="1"/>
      <c r="E337" s="2"/>
      <c r="F337" s="2"/>
      <c r="G337" s="2"/>
      <c r="H337" s="2"/>
      <c r="I337" s="2"/>
      <c r="J337" s="2"/>
      <c r="K337" s="2"/>
      <c r="L337" s="2"/>
      <c r="M337" s="8"/>
      <c r="N337" s="2"/>
      <c r="O337" s="4"/>
      <c r="P337" s="1"/>
      <c r="Q337" s="1"/>
      <c r="R337" s="1"/>
      <c r="S337" s="1"/>
      <c r="T337" s="1"/>
      <c r="U337" s="1"/>
      <c r="V337" s="1"/>
      <c r="W337" s="1"/>
      <c r="X337" s="1"/>
      <c r="Y337" s="1"/>
      <c r="Z337" s="1"/>
    </row>
    <row r="338" spans="1:26" ht="14.4">
      <c r="A338" s="1"/>
      <c r="B338" s="1"/>
      <c r="C338" s="1"/>
      <c r="D338" s="1"/>
      <c r="E338" s="2"/>
      <c r="F338" s="2"/>
      <c r="G338" s="2"/>
      <c r="H338" s="2"/>
      <c r="I338" s="2"/>
      <c r="J338" s="2"/>
      <c r="K338" s="2"/>
      <c r="L338" s="2"/>
      <c r="M338" s="8"/>
      <c r="N338" s="2"/>
      <c r="O338" s="4"/>
      <c r="P338" s="1"/>
      <c r="Q338" s="1"/>
      <c r="R338" s="1"/>
      <c r="S338" s="1"/>
      <c r="T338" s="1"/>
      <c r="U338" s="1"/>
      <c r="V338" s="1"/>
      <c r="W338" s="1"/>
      <c r="X338" s="1"/>
      <c r="Y338" s="1"/>
      <c r="Z338" s="1"/>
    </row>
    <row r="339" spans="1:26" ht="14.4">
      <c r="A339" s="1"/>
      <c r="B339" s="1"/>
      <c r="C339" s="1"/>
      <c r="D339" s="1"/>
      <c r="E339" s="2"/>
      <c r="F339" s="2"/>
      <c r="G339" s="2"/>
      <c r="H339" s="2"/>
      <c r="I339" s="2"/>
      <c r="J339" s="2"/>
      <c r="K339" s="2"/>
      <c r="L339" s="2"/>
      <c r="M339" s="8"/>
      <c r="N339" s="2"/>
      <c r="O339" s="4"/>
      <c r="P339" s="1"/>
      <c r="Q339" s="1"/>
      <c r="R339" s="1"/>
      <c r="S339" s="1"/>
      <c r="T339" s="1"/>
      <c r="U339" s="1"/>
      <c r="V339" s="1"/>
      <c r="W339" s="1"/>
      <c r="X339" s="1"/>
      <c r="Y339" s="1"/>
      <c r="Z339" s="1"/>
    </row>
    <row r="340" spans="1:26" ht="14.4">
      <c r="A340" s="1"/>
      <c r="B340" s="1"/>
      <c r="C340" s="1"/>
      <c r="D340" s="1"/>
      <c r="E340" s="2"/>
      <c r="F340" s="2"/>
      <c r="G340" s="2"/>
      <c r="H340" s="2"/>
      <c r="I340" s="2"/>
      <c r="J340" s="2"/>
      <c r="K340" s="2"/>
      <c r="L340" s="2"/>
      <c r="M340" s="8"/>
      <c r="N340" s="2"/>
      <c r="O340" s="4"/>
      <c r="P340" s="1"/>
      <c r="Q340" s="1"/>
      <c r="R340" s="1"/>
      <c r="S340" s="1"/>
      <c r="T340" s="1"/>
      <c r="U340" s="1"/>
      <c r="V340" s="1"/>
      <c r="W340" s="1"/>
      <c r="X340" s="1"/>
      <c r="Y340" s="1"/>
      <c r="Z340" s="1"/>
    </row>
    <row r="341" spans="1:26" ht="14.4">
      <c r="A341" s="1"/>
      <c r="B341" s="1"/>
      <c r="C341" s="1"/>
      <c r="D341" s="1"/>
      <c r="E341" s="2"/>
      <c r="F341" s="2"/>
      <c r="G341" s="2"/>
      <c r="H341" s="2"/>
      <c r="I341" s="2"/>
      <c r="J341" s="2"/>
      <c r="K341" s="2"/>
      <c r="L341" s="2"/>
      <c r="M341" s="8"/>
      <c r="N341" s="2"/>
      <c r="O341" s="4"/>
      <c r="P341" s="1"/>
      <c r="Q341" s="1"/>
      <c r="R341" s="1"/>
      <c r="S341" s="1"/>
      <c r="T341" s="1"/>
      <c r="U341" s="1"/>
      <c r="V341" s="1"/>
      <c r="W341" s="1"/>
      <c r="X341" s="1"/>
      <c r="Y341" s="1"/>
      <c r="Z341" s="1"/>
    </row>
    <row r="342" spans="1:26" ht="14.4">
      <c r="A342" s="1"/>
      <c r="B342" s="1"/>
      <c r="C342" s="1"/>
      <c r="D342" s="1"/>
      <c r="E342" s="2"/>
      <c r="F342" s="2"/>
      <c r="G342" s="2"/>
      <c r="H342" s="2"/>
      <c r="I342" s="2"/>
      <c r="J342" s="2"/>
      <c r="K342" s="2"/>
      <c r="L342" s="2"/>
      <c r="M342" s="8"/>
      <c r="N342" s="2"/>
      <c r="O342" s="4"/>
      <c r="P342" s="1"/>
      <c r="Q342" s="1"/>
      <c r="R342" s="1"/>
      <c r="S342" s="1"/>
      <c r="T342" s="1"/>
      <c r="U342" s="1"/>
      <c r="V342" s="1"/>
      <c r="W342" s="1"/>
      <c r="X342" s="1"/>
      <c r="Y342" s="1"/>
      <c r="Z342" s="1"/>
    </row>
    <row r="343" spans="1:26" ht="14.4">
      <c r="A343" s="1"/>
      <c r="B343" s="1"/>
      <c r="C343" s="1"/>
      <c r="D343" s="1"/>
      <c r="E343" s="2"/>
      <c r="F343" s="2"/>
      <c r="G343" s="2"/>
      <c r="H343" s="2"/>
      <c r="I343" s="2"/>
      <c r="J343" s="2"/>
      <c r="K343" s="2"/>
      <c r="L343" s="2"/>
      <c r="M343" s="8"/>
      <c r="N343" s="2"/>
      <c r="O343" s="4"/>
      <c r="P343" s="1"/>
      <c r="Q343" s="1"/>
      <c r="R343" s="1"/>
      <c r="S343" s="1"/>
      <c r="T343" s="1"/>
      <c r="U343" s="1"/>
      <c r="V343" s="1"/>
      <c r="W343" s="1"/>
      <c r="X343" s="1"/>
      <c r="Y343" s="1"/>
      <c r="Z343" s="1"/>
    </row>
    <row r="344" spans="1:26" ht="14.4">
      <c r="A344" s="1"/>
      <c r="B344" s="1"/>
      <c r="C344" s="1"/>
      <c r="D344" s="1"/>
      <c r="E344" s="2"/>
      <c r="F344" s="2"/>
      <c r="G344" s="2"/>
      <c r="H344" s="2"/>
      <c r="I344" s="2"/>
      <c r="J344" s="2"/>
      <c r="K344" s="2"/>
      <c r="L344" s="2"/>
      <c r="M344" s="8"/>
      <c r="N344" s="2"/>
      <c r="O344" s="4"/>
      <c r="P344" s="1"/>
      <c r="Q344" s="1"/>
      <c r="R344" s="1"/>
      <c r="S344" s="1"/>
      <c r="T344" s="1"/>
      <c r="U344" s="1"/>
      <c r="V344" s="1"/>
      <c r="W344" s="1"/>
      <c r="X344" s="1"/>
      <c r="Y344" s="1"/>
      <c r="Z344" s="1"/>
    </row>
    <row r="345" spans="1:26" ht="14.4">
      <c r="A345" s="1"/>
      <c r="B345" s="1"/>
      <c r="C345" s="1"/>
      <c r="D345" s="1"/>
      <c r="E345" s="2"/>
      <c r="F345" s="2"/>
      <c r="G345" s="2"/>
      <c r="H345" s="2"/>
      <c r="I345" s="2"/>
      <c r="J345" s="2"/>
      <c r="K345" s="2"/>
      <c r="L345" s="2"/>
      <c r="M345" s="8"/>
      <c r="N345" s="2"/>
      <c r="O345" s="4"/>
      <c r="P345" s="1"/>
      <c r="Q345" s="1"/>
      <c r="R345" s="1"/>
      <c r="S345" s="1"/>
      <c r="T345" s="1"/>
      <c r="U345" s="1"/>
      <c r="V345" s="1"/>
      <c r="W345" s="1"/>
      <c r="X345" s="1"/>
      <c r="Y345" s="1"/>
      <c r="Z345" s="1"/>
    </row>
    <row r="346" spans="1:26" ht="14.4">
      <c r="A346" s="1"/>
      <c r="B346" s="1"/>
      <c r="C346" s="1"/>
      <c r="D346" s="1"/>
      <c r="E346" s="2"/>
      <c r="F346" s="2"/>
      <c r="G346" s="2"/>
      <c r="H346" s="2"/>
      <c r="I346" s="2"/>
      <c r="J346" s="2"/>
      <c r="K346" s="2"/>
      <c r="L346" s="2"/>
      <c r="M346" s="8"/>
      <c r="N346" s="2"/>
      <c r="O346" s="4"/>
      <c r="P346" s="1"/>
      <c r="Q346" s="1"/>
      <c r="R346" s="1"/>
      <c r="S346" s="1"/>
      <c r="T346" s="1"/>
      <c r="U346" s="1"/>
      <c r="V346" s="1"/>
      <c r="W346" s="1"/>
      <c r="X346" s="1"/>
      <c r="Y346" s="1"/>
      <c r="Z346" s="1"/>
    </row>
    <row r="347" spans="1:26" ht="14.4">
      <c r="A347" s="1"/>
      <c r="B347" s="1"/>
      <c r="C347" s="1"/>
      <c r="D347" s="1"/>
      <c r="E347" s="2"/>
      <c r="F347" s="2"/>
      <c r="G347" s="2"/>
      <c r="H347" s="2"/>
      <c r="I347" s="2"/>
      <c r="J347" s="2"/>
      <c r="K347" s="2"/>
      <c r="L347" s="2"/>
      <c r="M347" s="8"/>
      <c r="N347" s="2"/>
      <c r="O347" s="4"/>
      <c r="P347" s="1"/>
      <c r="Q347" s="1"/>
      <c r="R347" s="1"/>
      <c r="S347" s="1"/>
      <c r="T347" s="1"/>
      <c r="U347" s="1"/>
      <c r="V347" s="1"/>
      <c r="W347" s="1"/>
      <c r="X347" s="1"/>
      <c r="Y347" s="1"/>
      <c r="Z347" s="1"/>
    </row>
    <row r="348" spans="1:26" ht="14.4">
      <c r="A348" s="1"/>
      <c r="B348" s="1"/>
      <c r="C348" s="1"/>
      <c r="D348" s="1"/>
      <c r="E348" s="2"/>
      <c r="F348" s="2"/>
      <c r="G348" s="2"/>
      <c r="H348" s="2"/>
      <c r="I348" s="2"/>
      <c r="J348" s="2"/>
      <c r="K348" s="2"/>
      <c r="L348" s="2"/>
      <c r="M348" s="8"/>
      <c r="N348" s="2"/>
      <c r="O348" s="4"/>
      <c r="P348" s="1"/>
      <c r="Q348" s="1"/>
      <c r="R348" s="1"/>
      <c r="S348" s="1"/>
      <c r="T348" s="1"/>
      <c r="U348" s="1"/>
      <c r="V348" s="1"/>
      <c r="W348" s="1"/>
      <c r="X348" s="1"/>
      <c r="Y348" s="1"/>
      <c r="Z348" s="1"/>
    </row>
    <row r="349" spans="1:26" ht="14.4">
      <c r="A349" s="1"/>
      <c r="B349" s="1"/>
      <c r="C349" s="1"/>
      <c r="D349" s="1"/>
      <c r="E349" s="2"/>
      <c r="F349" s="2"/>
      <c r="G349" s="2"/>
      <c r="H349" s="2"/>
      <c r="I349" s="2"/>
      <c r="J349" s="2"/>
      <c r="K349" s="2"/>
      <c r="L349" s="2"/>
      <c r="M349" s="8"/>
      <c r="N349" s="2"/>
      <c r="O349" s="4"/>
      <c r="P349" s="1"/>
      <c r="Q349" s="1"/>
      <c r="R349" s="1"/>
      <c r="S349" s="1"/>
      <c r="T349" s="1"/>
      <c r="U349" s="1"/>
      <c r="V349" s="1"/>
      <c r="W349" s="1"/>
      <c r="X349" s="1"/>
      <c r="Y349" s="1"/>
      <c r="Z349" s="1"/>
    </row>
    <row r="350" spans="1:26" ht="14.4">
      <c r="A350" s="1"/>
      <c r="B350" s="1"/>
      <c r="C350" s="1"/>
      <c r="D350" s="1"/>
      <c r="E350" s="2"/>
      <c r="F350" s="2"/>
      <c r="G350" s="2"/>
      <c r="H350" s="2"/>
      <c r="I350" s="2"/>
      <c r="J350" s="2"/>
      <c r="K350" s="2"/>
      <c r="L350" s="2"/>
      <c r="M350" s="8"/>
      <c r="N350" s="2"/>
      <c r="O350" s="4"/>
      <c r="P350" s="1"/>
      <c r="Q350" s="1"/>
      <c r="R350" s="1"/>
      <c r="S350" s="1"/>
      <c r="T350" s="1"/>
      <c r="U350" s="1"/>
      <c r="V350" s="1"/>
      <c r="W350" s="1"/>
      <c r="X350" s="1"/>
      <c r="Y350" s="1"/>
      <c r="Z350" s="1"/>
    </row>
    <row r="351" spans="1:26" ht="14.4">
      <c r="A351" s="1"/>
      <c r="B351" s="1"/>
      <c r="C351" s="1"/>
      <c r="D351" s="1"/>
      <c r="E351" s="2"/>
      <c r="F351" s="2"/>
      <c r="G351" s="2"/>
      <c r="H351" s="2"/>
      <c r="I351" s="2"/>
      <c r="J351" s="2"/>
      <c r="K351" s="2"/>
      <c r="L351" s="2"/>
      <c r="M351" s="8"/>
      <c r="N351" s="2"/>
      <c r="O351" s="4"/>
      <c r="P351" s="1"/>
      <c r="Q351" s="1"/>
      <c r="R351" s="1"/>
      <c r="S351" s="1"/>
      <c r="T351" s="1"/>
      <c r="U351" s="1"/>
      <c r="V351" s="1"/>
      <c r="W351" s="1"/>
      <c r="X351" s="1"/>
      <c r="Y351" s="1"/>
      <c r="Z351" s="1"/>
    </row>
    <row r="352" spans="1:26" ht="14.4">
      <c r="A352" s="1"/>
      <c r="B352" s="1"/>
      <c r="C352" s="1"/>
      <c r="D352" s="1"/>
      <c r="E352" s="2"/>
      <c r="F352" s="2"/>
      <c r="G352" s="2"/>
      <c r="H352" s="2"/>
      <c r="I352" s="2"/>
      <c r="J352" s="2"/>
      <c r="K352" s="2"/>
      <c r="L352" s="2"/>
      <c r="M352" s="8"/>
      <c r="N352" s="2"/>
      <c r="O352" s="4"/>
      <c r="P352" s="1"/>
      <c r="Q352" s="1"/>
      <c r="R352" s="1"/>
      <c r="S352" s="1"/>
      <c r="T352" s="1"/>
      <c r="U352" s="1"/>
      <c r="V352" s="1"/>
      <c r="W352" s="1"/>
      <c r="X352" s="1"/>
      <c r="Y352" s="1"/>
      <c r="Z352" s="1"/>
    </row>
    <row r="353" spans="1:26" ht="14.4">
      <c r="A353" s="1"/>
      <c r="B353" s="1"/>
      <c r="C353" s="1"/>
      <c r="D353" s="1"/>
      <c r="E353" s="2"/>
      <c r="F353" s="2"/>
      <c r="G353" s="2"/>
      <c r="H353" s="2"/>
      <c r="I353" s="2"/>
      <c r="J353" s="2"/>
      <c r="K353" s="2"/>
      <c r="L353" s="2"/>
      <c r="M353" s="8"/>
      <c r="N353" s="2"/>
      <c r="O353" s="4"/>
      <c r="P353" s="1"/>
      <c r="Q353" s="1"/>
      <c r="R353" s="1"/>
      <c r="S353" s="1"/>
      <c r="T353" s="1"/>
      <c r="U353" s="1"/>
      <c r="V353" s="1"/>
      <c r="W353" s="1"/>
      <c r="X353" s="1"/>
      <c r="Y353" s="1"/>
      <c r="Z353" s="1"/>
    </row>
    <row r="354" spans="1:26" ht="14.4">
      <c r="A354" s="1"/>
      <c r="B354" s="1"/>
      <c r="C354" s="1"/>
      <c r="D354" s="1"/>
      <c r="E354" s="2"/>
      <c r="F354" s="2"/>
      <c r="G354" s="2"/>
      <c r="H354" s="2"/>
      <c r="I354" s="2"/>
      <c r="J354" s="2"/>
      <c r="K354" s="2"/>
      <c r="L354" s="2"/>
      <c r="M354" s="8"/>
      <c r="N354" s="2"/>
      <c r="O354" s="4"/>
      <c r="P354" s="1"/>
      <c r="Q354" s="1"/>
      <c r="R354" s="1"/>
      <c r="S354" s="1"/>
      <c r="T354" s="1"/>
      <c r="U354" s="1"/>
      <c r="V354" s="1"/>
      <c r="W354" s="1"/>
      <c r="X354" s="1"/>
      <c r="Y354" s="1"/>
      <c r="Z354" s="1"/>
    </row>
    <row r="355" spans="1:26" ht="14.4">
      <c r="A355" s="1"/>
      <c r="B355" s="1"/>
      <c r="C355" s="1"/>
      <c r="D355" s="1"/>
      <c r="E355" s="2"/>
      <c r="F355" s="2"/>
      <c r="G355" s="2"/>
      <c r="H355" s="2"/>
      <c r="I355" s="2"/>
      <c r="J355" s="2"/>
      <c r="K355" s="2"/>
      <c r="L355" s="2"/>
      <c r="M355" s="8"/>
      <c r="N355" s="2"/>
      <c r="O355" s="4"/>
      <c r="P355" s="1"/>
      <c r="Q355" s="1"/>
      <c r="R355" s="1"/>
      <c r="S355" s="1"/>
      <c r="T355" s="1"/>
      <c r="U355" s="1"/>
      <c r="V355" s="1"/>
      <c r="W355" s="1"/>
      <c r="X355" s="1"/>
      <c r="Y355" s="1"/>
      <c r="Z355" s="1"/>
    </row>
    <row r="356" spans="1:26" ht="14.4">
      <c r="A356" s="1"/>
      <c r="B356" s="1"/>
      <c r="C356" s="1"/>
      <c r="D356" s="1"/>
      <c r="E356" s="2"/>
      <c r="F356" s="2"/>
      <c r="G356" s="2"/>
      <c r="H356" s="2"/>
      <c r="I356" s="2"/>
      <c r="J356" s="2"/>
      <c r="K356" s="2"/>
      <c r="L356" s="2"/>
      <c r="M356" s="8"/>
      <c r="N356" s="2"/>
      <c r="O356" s="4"/>
      <c r="P356" s="1"/>
      <c r="Q356" s="1"/>
      <c r="R356" s="1"/>
      <c r="S356" s="1"/>
      <c r="T356" s="1"/>
      <c r="U356" s="1"/>
      <c r="V356" s="1"/>
      <c r="W356" s="1"/>
      <c r="X356" s="1"/>
      <c r="Y356" s="1"/>
      <c r="Z356" s="1"/>
    </row>
    <row r="357" spans="1:26" ht="14.4">
      <c r="A357" s="1"/>
      <c r="B357" s="1"/>
      <c r="C357" s="1"/>
      <c r="D357" s="1"/>
      <c r="E357" s="2"/>
      <c r="F357" s="2"/>
      <c r="G357" s="2"/>
      <c r="H357" s="2"/>
      <c r="I357" s="2"/>
      <c r="J357" s="2"/>
      <c r="K357" s="2"/>
      <c r="L357" s="2"/>
      <c r="M357" s="8"/>
      <c r="N357" s="2"/>
      <c r="O357" s="4"/>
      <c r="P357" s="1"/>
      <c r="Q357" s="1"/>
      <c r="R357" s="1"/>
      <c r="S357" s="1"/>
      <c r="T357" s="1"/>
      <c r="U357" s="1"/>
      <c r="V357" s="1"/>
      <c r="W357" s="1"/>
      <c r="X357" s="1"/>
      <c r="Y357" s="1"/>
      <c r="Z357" s="1"/>
    </row>
    <row r="358" spans="1:26" ht="14.4">
      <c r="A358" s="1"/>
      <c r="B358" s="1"/>
      <c r="C358" s="1"/>
      <c r="D358" s="1"/>
      <c r="E358" s="2"/>
      <c r="F358" s="2"/>
      <c r="G358" s="2"/>
      <c r="H358" s="2"/>
      <c r="I358" s="2"/>
      <c r="J358" s="2"/>
      <c r="K358" s="2"/>
      <c r="L358" s="2"/>
      <c r="M358" s="8"/>
      <c r="N358" s="2"/>
      <c r="O358" s="4"/>
      <c r="P358" s="1"/>
      <c r="Q358" s="1"/>
      <c r="R358" s="1"/>
      <c r="S358" s="1"/>
      <c r="T358" s="1"/>
      <c r="U358" s="1"/>
      <c r="V358" s="1"/>
      <c r="W358" s="1"/>
      <c r="X358" s="1"/>
      <c r="Y358" s="1"/>
      <c r="Z358" s="1"/>
    </row>
    <row r="359" spans="1:26" ht="14.4">
      <c r="A359" s="1"/>
      <c r="B359" s="1"/>
      <c r="C359" s="1"/>
      <c r="D359" s="1"/>
      <c r="E359" s="2"/>
      <c r="F359" s="2"/>
      <c r="G359" s="2"/>
      <c r="H359" s="2"/>
      <c r="I359" s="2"/>
      <c r="J359" s="2"/>
      <c r="K359" s="2"/>
      <c r="L359" s="2"/>
      <c r="M359" s="8"/>
      <c r="N359" s="2"/>
      <c r="O359" s="4"/>
      <c r="P359" s="1"/>
      <c r="Q359" s="1"/>
      <c r="R359" s="1"/>
      <c r="S359" s="1"/>
      <c r="T359" s="1"/>
      <c r="U359" s="1"/>
      <c r="V359" s="1"/>
      <c r="W359" s="1"/>
      <c r="X359" s="1"/>
      <c r="Y359" s="1"/>
      <c r="Z359" s="1"/>
    </row>
    <row r="360" spans="1:26" ht="14.4">
      <c r="A360" s="1"/>
      <c r="B360" s="1"/>
      <c r="C360" s="1"/>
      <c r="D360" s="1"/>
      <c r="E360" s="2"/>
      <c r="F360" s="2"/>
      <c r="G360" s="2"/>
      <c r="H360" s="2"/>
      <c r="I360" s="2"/>
      <c r="J360" s="2"/>
      <c r="K360" s="2"/>
      <c r="L360" s="2"/>
      <c r="M360" s="8"/>
      <c r="N360" s="2"/>
      <c r="O360" s="4"/>
      <c r="P360" s="1"/>
      <c r="Q360" s="1"/>
      <c r="R360" s="1"/>
      <c r="S360" s="1"/>
      <c r="T360" s="1"/>
      <c r="U360" s="1"/>
      <c r="V360" s="1"/>
      <c r="W360" s="1"/>
      <c r="X360" s="1"/>
      <c r="Y360" s="1"/>
      <c r="Z360" s="1"/>
    </row>
    <row r="361" spans="1:26" ht="14.4">
      <c r="A361" s="1"/>
      <c r="B361" s="1"/>
      <c r="C361" s="1"/>
      <c r="D361" s="1"/>
      <c r="E361" s="2"/>
      <c r="F361" s="2"/>
      <c r="G361" s="2"/>
      <c r="H361" s="2"/>
      <c r="I361" s="2"/>
      <c r="J361" s="2"/>
      <c r="K361" s="2"/>
      <c r="L361" s="2"/>
      <c r="M361" s="8"/>
      <c r="N361" s="2"/>
      <c r="O361" s="4"/>
      <c r="P361" s="1"/>
      <c r="Q361" s="1"/>
      <c r="R361" s="1"/>
      <c r="S361" s="1"/>
      <c r="T361" s="1"/>
      <c r="U361" s="1"/>
      <c r="V361" s="1"/>
      <c r="W361" s="1"/>
      <c r="X361" s="1"/>
      <c r="Y361" s="1"/>
      <c r="Z361" s="1"/>
    </row>
    <row r="362" spans="1:26" ht="14.4">
      <c r="A362" s="1"/>
      <c r="B362" s="1"/>
      <c r="C362" s="1"/>
      <c r="D362" s="1"/>
      <c r="E362" s="2"/>
      <c r="F362" s="2"/>
      <c r="G362" s="2"/>
      <c r="H362" s="2"/>
      <c r="I362" s="2"/>
      <c r="J362" s="2"/>
      <c r="K362" s="2"/>
      <c r="L362" s="2"/>
      <c r="M362" s="8"/>
      <c r="N362" s="2"/>
      <c r="O362" s="4"/>
      <c r="P362" s="1"/>
      <c r="Q362" s="1"/>
      <c r="R362" s="1"/>
      <c r="S362" s="1"/>
      <c r="T362" s="1"/>
      <c r="U362" s="1"/>
      <c r="V362" s="1"/>
      <c r="W362" s="1"/>
      <c r="X362" s="1"/>
      <c r="Y362" s="1"/>
      <c r="Z362" s="1"/>
    </row>
    <row r="363" spans="1:26" ht="14.4">
      <c r="A363" s="1"/>
      <c r="B363" s="1"/>
      <c r="C363" s="1"/>
      <c r="D363" s="1"/>
      <c r="E363" s="2"/>
      <c r="F363" s="2"/>
      <c r="G363" s="2"/>
      <c r="H363" s="2"/>
      <c r="I363" s="2"/>
      <c r="J363" s="2"/>
      <c r="K363" s="2"/>
      <c r="L363" s="2"/>
      <c r="M363" s="8"/>
      <c r="N363" s="2"/>
      <c r="O363" s="4"/>
      <c r="P363" s="1"/>
      <c r="Q363" s="1"/>
      <c r="R363" s="1"/>
      <c r="S363" s="1"/>
      <c r="T363" s="1"/>
      <c r="U363" s="1"/>
      <c r="V363" s="1"/>
      <c r="W363" s="1"/>
      <c r="X363" s="1"/>
      <c r="Y363" s="1"/>
      <c r="Z363" s="1"/>
    </row>
    <row r="364" spans="1:26" ht="14.4">
      <c r="A364" s="1"/>
      <c r="B364" s="1"/>
      <c r="C364" s="1"/>
      <c r="D364" s="1"/>
      <c r="E364" s="2"/>
      <c r="F364" s="2"/>
      <c r="G364" s="2"/>
      <c r="H364" s="2"/>
      <c r="I364" s="2"/>
      <c r="J364" s="2"/>
      <c r="K364" s="2"/>
      <c r="L364" s="2"/>
      <c r="M364" s="8"/>
      <c r="N364" s="2"/>
      <c r="O364" s="4"/>
      <c r="P364" s="1"/>
      <c r="Q364" s="1"/>
      <c r="R364" s="1"/>
      <c r="S364" s="1"/>
      <c r="T364" s="1"/>
      <c r="U364" s="1"/>
      <c r="V364" s="1"/>
      <c r="W364" s="1"/>
      <c r="X364" s="1"/>
      <c r="Y364" s="1"/>
      <c r="Z364" s="1"/>
    </row>
    <row r="365" spans="1:26" ht="14.4">
      <c r="A365" s="1"/>
      <c r="B365" s="1"/>
      <c r="C365" s="1"/>
      <c r="D365" s="1"/>
      <c r="E365" s="2"/>
      <c r="F365" s="2"/>
      <c r="G365" s="2"/>
      <c r="H365" s="2"/>
      <c r="I365" s="2"/>
      <c r="J365" s="2"/>
      <c r="K365" s="2"/>
      <c r="L365" s="2"/>
      <c r="M365" s="8"/>
      <c r="N365" s="2"/>
      <c r="O365" s="4"/>
      <c r="P365" s="1"/>
      <c r="Q365" s="1"/>
      <c r="R365" s="1"/>
      <c r="S365" s="1"/>
      <c r="T365" s="1"/>
      <c r="U365" s="1"/>
      <c r="V365" s="1"/>
      <c r="W365" s="1"/>
      <c r="X365" s="1"/>
      <c r="Y365" s="1"/>
      <c r="Z365" s="1"/>
    </row>
    <row r="366" spans="1:26" ht="14.4">
      <c r="A366" s="1"/>
      <c r="B366" s="1"/>
      <c r="C366" s="1"/>
      <c r="D366" s="1"/>
      <c r="E366" s="2"/>
      <c r="F366" s="2"/>
      <c r="G366" s="2"/>
      <c r="H366" s="2"/>
      <c r="I366" s="2"/>
      <c r="J366" s="2"/>
      <c r="K366" s="2"/>
      <c r="L366" s="2"/>
      <c r="M366" s="8"/>
      <c r="N366" s="2"/>
      <c r="O366" s="4"/>
      <c r="P366" s="1"/>
      <c r="Q366" s="1"/>
      <c r="R366" s="1"/>
      <c r="S366" s="1"/>
      <c r="T366" s="1"/>
      <c r="U366" s="1"/>
      <c r="V366" s="1"/>
      <c r="W366" s="1"/>
      <c r="X366" s="1"/>
      <c r="Y366" s="1"/>
      <c r="Z366" s="1"/>
    </row>
    <row r="367" spans="1:26" ht="14.4">
      <c r="A367" s="1"/>
      <c r="B367" s="1"/>
      <c r="C367" s="1"/>
      <c r="D367" s="1"/>
      <c r="E367" s="2"/>
      <c r="F367" s="2"/>
      <c r="G367" s="2"/>
      <c r="H367" s="2"/>
      <c r="I367" s="2"/>
      <c r="J367" s="2"/>
      <c r="K367" s="2"/>
      <c r="L367" s="2"/>
      <c r="M367" s="8"/>
      <c r="N367" s="2"/>
      <c r="O367" s="4"/>
      <c r="P367" s="1"/>
      <c r="Q367" s="1"/>
      <c r="R367" s="1"/>
      <c r="S367" s="1"/>
      <c r="T367" s="1"/>
      <c r="U367" s="1"/>
      <c r="V367" s="1"/>
      <c r="W367" s="1"/>
      <c r="X367" s="1"/>
      <c r="Y367" s="1"/>
      <c r="Z367" s="1"/>
    </row>
    <row r="368" spans="1:26" ht="14.4">
      <c r="A368" s="1"/>
      <c r="B368" s="1"/>
      <c r="C368" s="1"/>
      <c r="D368" s="1"/>
      <c r="E368" s="2"/>
      <c r="F368" s="2"/>
      <c r="G368" s="2"/>
      <c r="H368" s="2"/>
      <c r="I368" s="2"/>
      <c r="J368" s="2"/>
      <c r="K368" s="2"/>
      <c r="L368" s="2"/>
      <c r="M368" s="8"/>
      <c r="N368" s="2"/>
      <c r="O368" s="4"/>
      <c r="P368" s="1"/>
      <c r="Q368" s="1"/>
      <c r="R368" s="1"/>
      <c r="S368" s="1"/>
      <c r="T368" s="1"/>
      <c r="U368" s="1"/>
      <c r="V368" s="1"/>
      <c r="W368" s="1"/>
      <c r="X368" s="1"/>
      <c r="Y368" s="1"/>
      <c r="Z368" s="1"/>
    </row>
    <row r="369" spans="1:26" ht="14.4">
      <c r="A369" s="1"/>
      <c r="B369" s="1"/>
      <c r="C369" s="1"/>
      <c r="D369" s="1"/>
      <c r="E369" s="2"/>
      <c r="F369" s="2"/>
      <c r="G369" s="2"/>
      <c r="H369" s="2"/>
      <c r="I369" s="2"/>
      <c r="J369" s="2"/>
      <c r="K369" s="2"/>
      <c r="L369" s="2"/>
      <c r="M369" s="8"/>
      <c r="N369" s="2"/>
      <c r="O369" s="4"/>
      <c r="P369" s="1"/>
      <c r="Q369" s="1"/>
      <c r="R369" s="1"/>
      <c r="S369" s="1"/>
      <c r="T369" s="1"/>
      <c r="U369" s="1"/>
      <c r="V369" s="1"/>
      <c r="W369" s="1"/>
      <c r="X369" s="1"/>
      <c r="Y369" s="1"/>
      <c r="Z369" s="1"/>
    </row>
    <row r="370" spans="1:26" ht="14.4">
      <c r="A370" s="1"/>
      <c r="B370" s="1"/>
      <c r="C370" s="1"/>
      <c r="D370" s="1"/>
      <c r="E370" s="2"/>
      <c r="F370" s="2"/>
      <c r="G370" s="2"/>
      <c r="H370" s="2"/>
      <c r="I370" s="2"/>
      <c r="J370" s="2"/>
      <c r="K370" s="2"/>
      <c r="L370" s="2"/>
      <c r="M370" s="8"/>
      <c r="N370" s="2"/>
      <c r="O370" s="4"/>
      <c r="P370" s="1"/>
      <c r="Q370" s="1"/>
      <c r="R370" s="1"/>
      <c r="S370" s="1"/>
      <c r="T370" s="1"/>
      <c r="U370" s="1"/>
      <c r="V370" s="1"/>
      <c r="W370" s="1"/>
      <c r="X370" s="1"/>
      <c r="Y370" s="1"/>
      <c r="Z370" s="1"/>
    </row>
    <row r="371" spans="1:26" ht="14.4">
      <c r="A371" s="1"/>
      <c r="B371" s="1"/>
      <c r="C371" s="1"/>
      <c r="D371" s="1"/>
      <c r="E371" s="2"/>
      <c r="F371" s="2"/>
      <c r="G371" s="2"/>
      <c r="H371" s="2"/>
      <c r="I371" s="2"/>
      <c r="J371" s="2"/>
      <c r="K371" s="2"/>
      <c r="L371" s="2"/>
      <c r="M371" s="8"/>
      <c r="N371" s="2"/>
      <c r="O371" s="4"/>
      <c r="P371" s="1"/>
      <c r="Q371" s="1"/>
      <c r="R371" s="1"/>
      <c r="S371" s="1"/>
      <c r="T371" s="1"/>
      <c r="U371" s="1"/>
      <c r="V371" s="1"/>
      <c r="W371" s="1"/>
      <c r="X371" s="1"/>
      <c r="Y371" s="1"/>
      <c r="Z371" s="1"/>
    </row>
    <row r="372" spans="1:26" ht="14.4">
      <c r="A372" s="1"/>
      <c r="B372" s="1"/>
      <c r="C372" s="1"/>
      <c r="D372" s="1"/>
      <c r="E372" s="2"/>
      <c r="F372" s="2"/>
      <c r="G372" s="2"/>
      <c r="H372" s="2"/>
      <c r="I372" s="2"/>
      <c r="J372" s="2"/>
      <c r="K372" s="2"/>
      <c r="L372" s="2"/>
      <c r="M372" s="8"/>
      <c r="N372" s="2"/>
      <c r="O372" s="4"/>
      <c r="P372" s="1"/>
      <c r="Q372" s="1"/>
      <c r="R372" s="1"/>
      <c r="S372" s="1"/>
      <c r="T372" s="1"/>
      <c r="U372" s="1"/>
      <c r="V372" s="1"/>
      <c r="W372" s="1"/>
      <c r="X372" s="1"/>
      <c r="Y372" s="1"/>
      <c r="Z372" s="1"/>
    </row>
    <row r="373" spans="1:26" ht="14.4">
      <c r="A373" s="1"/>
      <c r="B373" s="1"/>
      <c r="C373" s="1"/>
      <c r="D373" s="1"/>
      <c r="E373" s="2"/>
      <c r="F373" s="2"/>
      <c r="G373" s="2"/>
      <c r="H373" s="2"/>
      <c r="I373" s="2"/>
      <c r="J373" s="2"/>
      <c r="K373" s="2"/>
      <c r="L373" s="2"/>
      <c r="M373" s="8"/>
      <c r="N373" s="2"/>
      <c r="O373" s="4"/>
      <c r="P373" s="1"/>
      <c r="Q373" s="1"/>
      <c r="R373" s="1"/>
      <c r="S373" s="1"/>
      <c r="T373" s="1"/>
      <c r="U373" s="1"/>
      <c r="V373" s="1"/>
      <c r="W373" s="1"/>
      <c r="X373" s="1"/>
      <c r="Y373" s="1"/>
      <c r="Z373" s="1"/>
    </row>
    <row r="374" spans="1:26" ht="14.4">
      <c r="A374" s="1"/>
      <c r="B374" s="1"/>
      <c r="C374" s="1"/>
      <c r="D374" s="1"/>
      <c r="E374" s="2"/>
      <c r="F374" s="2"/>
      <c r="G374" s="2"/>
      <c r="H374" s="2"/>
      <c r="I374" s="2"/>
      <c r="J374" s="2"/>
      <c r="K374" s="2"/>
      <c r="L374" s="2"/>
      <c r="M374" s="8"/>
      <c r="N374" s="2"/>
      <c r="O374" s="4"/>
      <c r="P374" s="1"/>
      <c r="Q374" s="1"/>
      <c r="R374" s="1"/>
      <c r="S374" s="1"/>
      <c r="T374" s="1"/>
      <c r="U374" s="1"/>
      <c r="V374" s="1"/>
      <c r="W374" s="1"/>
      <c r="X374" s="1"/>
      <c r="Y374" s="1"/>
      <c r="Z374" s="1"/>
    </row>
    <row r="375" spans="1:26" ht="14.4">
      <c r="A375" s="1"/>
      <c r="B375" s="1"/>
      <c r="C375" s="1"/>
      <c r="D375" s="1"/>
      <c r="E375" s="2"/>
      <c r="F375" s="2"/>
      <c r="G375" s="2"/>
      <c r="H375" s="2"/>
      <c r="I375" s="2"/>
      <c r="J375" s="2"/>
      <c r="K375" s="2"/>
      <c r="L375" s="2"/>
      <c r="M375" s="8"/>
      <c r="N375" s="2"/>
      <c r="O375" s="4"/>
      <c r="P375" s="1"/>
      <c r="Q375" s="1"/>
      <c r="R375" s="1"/>
      <c r="S375" s="1"/>
      <c r="T375" s="1"/>
      <c r="U375" s="1"/>
      <c r="V375" s="1"/>
      <c r="W375" s="1"/>
      <c r="X375" s="1"/>
      <c r="Y375" s="1"/>
      <c r="Z375" s="1"/>
    </row>
    <row r="376" spans="1:26" ht="14.4">
      <c r="A376" s="1"/>
      <c r="B376" s="1"/>
      <c r="C376" s="1"/>
      <c r="D376" s="1"/>
      <c r="E376" s="2"/>
      <c r="F376" s="2"/>
      <c r="G376" s="2"/>
      <c r="H376" s="2"/>
      <c r="I376" s="2"/>
      <c r="J376" s="2"/>
      <c r="K376" s="2"/>
      <c r="L376" s="2"/>
      <c r="M376" s="8"/>
      <c r="N376" s="2"/>
      <c r="O376" s="4"/>
      <c r="P376" s="1"/>
      <c r="Q376" s="1"/>
      <c r="R376" s="1"/>
      <c r="S376" s="1"/>
      <c r="T376" s="1"/>
      <c r="U376" s="1"/>
      <c r="V376" s="1"/>
      <c r="W376" s="1"/>
      <c r="X376" s="1"/>
      <c r="Y376" s="1"/>
      <c r="Z376" s="1"/>
    </row>
    <row r="377" spans="1:26" ht="14.4">
      <c r="A377" s="1"/>
      <c r="B377" s="1"/>
      <c r="C377" s="1"/>
      <c r="D377" s="1"/>
      <c r="E377" s="2"/>
      <c r="F377" s="2"/>
      <c r="G377" s="2"/>
      <c r="H377" s="2"/>
      <c r="I377" s="2"/>
      <c r="J377" s="2"/>
      <c r="K377" s="2"/>
      <c r="L377" s="2"/>
      <c r="M377" s="8"/>
      <c r="N377" s="2"/>
      <c r="O377" s="4"/>
      <c r="P377" s="1"/>
      <c r="Q377" s="1"/>
      <c r="R377" s="1"/>
      <c r="S377" s="1"/>
      <c r="T377" s="1"/>
      <c r="U377" s="1"/>
      <c r="V377" s="1"/>
      <c r="W377" s="1"/>
      <c r="X377" s="1"/>
      <c r="Y377" s="1"/>
      <c r="Z377" s="1"/>
    </row>
    <row r="378" spans="1:26" ht="14.4">
      <c r="A378" s="1"/>
      <c r="B378" s="1"/>
      <c r="C378" s="1"/>
      <c r="D378" s="1"/>
      <c r="E378" s="2"/>
      <c r="F378" s="2"/>
      <c r="G378" s="2"/>
      <c r="H378" s="2"/>
      <c r="I378" s="2"/>
      <c r="J378" s="2"/>
      <c r="K378" s="2"/>
      <c r="L378" s="2"/>
      <c r="M378" s="8"/>
      <c r="N378" s="2"/>
      <c r="O378" s="4"/>
      <c r="P378" s="1"/>
      <c r="Q378" s="1"/>
      <c r="R378" s="1"/>
      <c r="S378" s="1"/>
      <c r="T378" s="1"/>
      <c r="U378" s="1"/>
      <c r="V378" s="1"/>
      <c r="W378" s="1"/>
      <c r="X378" s="1"/>
      <c r="Y378" s="1"/>
      <c r="Z378" s="1"/>
    </row>
    <row r="379" spans="1:26" ht="14.4">
      <c r="A379" s="1"/>
      <c r="B379" s="1"/>
      <c r="C379" s="1"/>
      <c r="D379" s="1"/>
      <c r="E379" s="2"/>
      <c r="F379" s="2"/>
      <c r="G379" s="2"/>
      <c r="H379" s="2"/>
      <c r="I379" s="2"/>
      <c r="J379" s="2"/>
      <c r="K379" s="2"/>
      <c r="L379" s="2"/>
      <c r="M379" s="8"/>
      <c r="N379" s="2"/>
      <c r="O379" s="4"/>
      <c r="P379" s="1"/>
      <c r="Q379" s="1"/>
      <c r="R379" s="1"/>
      <c r="S379" s="1"/>
      <c r="T379" s="1"/>
      <c r="U379" s="1"/>
      <c r="V379" s="1"/>
      <c r="W379" s="1"/>
      <c r="X379" s="1"/>
      <c r="Y379" s="1"/>
      <c r="Z379" s="1"/>
    </row>
    <row r="380" spans="1:26" ht="14.4">
      <c r="A380" s="1"/>
      <c r="B380" s="1"/>
      <c r="C380" s="1"/>
      <c r="D380" s="1"/>
      <c r="E380" s="2"/>
      <c r="F380" s="2"/>
      <c r="G380" s="2"/>
      <c r="H380" s="2"/>
      <c r="I380" s="2"/>
      <c r="J380" s="2"/>
      <c r="K380" s="2"/>
      <c r="L380" s="2"/>
      <c r="M380" s="8"/>
      <c r="N380" s="2"/>
      <c r="O380" s="4"/>
      <c r="P380" s="1"/>
      <c r="Q380" s="1"/>
      <c r="R380" s="1"/>
      <c r="S380" s="1"/>
      <c r="T380" s="1"/>
      <c r="U380" s="1"/>
      <c r="V380" s="1"/>
      <c r="W380" s="1"/>
      <c r="X380" s="1"/>
      <c r="Y380" s="1"/>
      <c r="Z380" s="1"/>
    </row>
    <row r="381" spans="1:26" ht="14.4">
      <c r="A381" s="1"/>
      <c r="B381" s="1"/>
      <c r="C381" s="1"/>
      <c r="D381" s="1"/>
      <c r="E381" s="2"/>
      <c r="F381" s="2"/>
      <c r="G381" s="2"/>
      <c r="H381" s="2"/>
      <c r="I381" s="2"/>
      <c r="J381" s="2"/>
      <c r="K381" s="2"/>
      <c r="L381" s="2"/>
      <c r="M381" s="8"/>
      <c r="N381" s="2"/>
      <c r="O381" s="4"/>
      <c r="P381" s="1"/>
      <c r="Q381" s="1"/>
      <c r="R381" s="1"/>
      <c r="S381" s="1"/>
      <c r="T381" s="1"/>
      <c r="U381" s="1"/>
      <c r="V381" s="1"/>
      <c r="W381" s="1"/>
      <c r="X381" s="1"/>
      <c r="Y381" s="1"/>
      <c r="Z381" s="1"/>
    </row>
    <row r="382" spans="1:26" ht="14.4">
      <c r="A382" s="1"/>
      <c r="B382" s="1"/>
      <c r="C382" s="1"/>
      <c r="D382" s="1"/>
      <c r="E382" s="2"/>
      <c r="F382" s="2"/>
      <c r="G382" s="2"/>
      <c r="H382" s="2"/>
      <c r="I382" s="2"/>
      <c r="J382" s="2"/>
      <c r="K382" s="2"/>
      <c r="L382" s="2"/>
      <c r="M382" s="8"/>
      <c r="N382" s="2"/>
      <c r="O382" s="4"/>
      <c r="P382" s="1"/>
      <c r="Q382" s="1"/>
      <c r="R382" s="1"/>
      <c r="S382" s="1"/>
      <c r="T382" s="1"/>
      <c r="U382" s="1"/>
      <c r="V382" s="1"/>
      <c r="W382" s="1"/>
      <c r="X382" s="1"/>
      <c r="Y382" s="1"/>
      <c r="Z382" s="1"/>
    </row>
    <row r="383" spans="1:26" ht="14.4">
      <c r="A383" s="1"/>
      <c r="B383" s="1"/>
      <c r="C383" s="1"/>
      <c r="D383" s="1"/>
      <c r="E383" s="2"/>
      <c r="F383" s="2"/>
      <c r="G383" s="2"/>
      <c r="H383" s="2"/>
      <c r="I383" s="2"/>
      <c r="J383" s="2"/>
      <c r="K383" s="2"/>
      <c r="L383" s="2"/>
      <c r="M383" s="8"/>
      <c r="N383" s="2"/>
      <c r="O383" s="4"/>
      <c r="P383" s="1"/>
      <c r="Q383" s="1"/>
      <c r="R383" s="1"/>
      <c r="S383" s="1"/>
      <c r="T383" s="1"/>
      <c r="U383" s="1"/>
      <c r="V383" s="1"/>
      <c r="W383" s="1"/>
      <c r="X383" s="1"/>
      <c r="Y383" s="1"/>
      <c r="Z383" s="1"/>
    </row>
    <row r="384" spans="1:26" ht="14.4">
      <c r="A384" s="1"/>
      <c r="B384" s="1"/>
      <c r="C384" s="1"/>
      <c r="D384" s="1"/>
      <c r="E384" s="2"/>
      <c r="F384" s="2"/>
      <c r="G384" s="2"/>
      <c r="H384" s="2"/>
      <c r="I384" s="2"/>
      <c r="J384" s="2"/>
      <c r="K384" s="2"/>
      <c r="L384" s="2"/>
      <c r="M384" s="8"/>
      <c r="N384" s="2"/>
      <c r="O384" s="4"/>
      <c r="P384" s="1"/>
      <c r="Q384" s="1"/>
      <c r="R384" s="1"/>
      <c r="S384" s="1"/>
      <c r="T384" s="1"/>
      <c r="U384" s="1"/>
      <c r="V384" s="1"/>
      <c r="W384" s="1"/>
      <c r="X384" s="1"/>
      <c r="Y384" s="1"/>
      <c r="Z384" s="1"/>
    </row>
    <row r="385" spans="1:26" ht="14.4">
      <c r="A385" s="1"/>
      <c r="B385" s="1"/>
      <c r="C385" s="1"/>
      <c r="D385" s="1"/>
      <c r="E385" s="2"/>
      <c r="F385" s="2"/>
      <c r="G385" s="2"/>
      <c r="H385" s="2"/>
      <c r="I385" s="2"/>
      <c r="J385" s="2"/>
      <c r="K385" s="2"/>
      <c r="L385" s="2"/>
      <c r="M385" s="8"/>
      <c r="N385" s="2"/>
      <c r="O385" s="4"/>
      <c r="P385" s="1"/>
      <c r="Q385" s="1"/>
      <c r="R385" s="1"/>
      <c r="S385" s="1"/>
      <c r="T385" s="1"/>
      <c r="U385" s="1"/>
      <c r="V385" s="1"/>
      <c r="W385" s="1"/>
      <c r="X385" s="1"/>
      <c r="Y385" s="1"/>
      <c r="Z385" s="1"/>
    </row>
    <row r="386" spans="1:26" ht="14.4">
      <c r="A386" s="1"/>
      <c r="B386" s="1"/>
      <c r="C386" s="1"/>
      <c r="D386" s="1"/>
      <c r="E386" s="2"/>
      <c r="F386" s="2"/>
      <c r="G386" s="2"/>
      <c r="H386" s="2"/>
      <c r="I386" s="2"/>
      <c r="J386" s="2"/>
      <c r="K386" s="2"/>
      <c r="L386" s="2"/>
      <c r="M386" s="8"/>
      <c r="N386" s="2"/>
      <c r="O386" s="4"/>
      <c r="P386" s="1"/>
      <c r="Q386" s="1"/>
      <c r="R386" s="1"/>
      <c r="S386" s="1"/>
      <c r="T386" s="1"/>
      <c r="U386" s="1"/>
      <c r="V386" s="1"/>
      <c r="W386" s="1"/>
      <c r="X386" s="1"/>
      <c r="Y386" s="1"/>
      <c r="Z386" s="1"/>
    </row>
    <row r="387" spans="1:26" ht="14.4">
      <c r="A387" s="1"/>
      <c r="B387" s="1"/>
      <c r="C387" s="1"/>
      <c r="D387" s="1"/>
      <c r="E387" s="2"/>
      <c r="F387" s="2"/>
      <c r="G387" s="2"/>
      <c r="H387" s="2"/>
      <c r="I387" s="2"/>
      <c r="J387" s="2"/>
      <c r="K387" s="2"/>
      <c r="L387" s="2"/>
      <c r="M387" s="8"/>
      <c r="N387" s="2"/>
      <c r="O387" s="4"/>
      <c r="P387" s="1"/>
      <c r="Q387" s="1"/>
      <c r="R387" s="1"/>
      <c r="S387" s="1"/>
      <c r="T387" s="1"/>
      <c r="U387" s="1"/>
      <c r="V387" s="1"/>
      <c r="W387" s="1"/>
      <c r="X387" s="1"/>
      <c r="Y387" s="1"/>
      <c r="Z387" s="1"/>
    </row>
    <row r="388" spans="1:26" ht="14.4">
      <c r="A388" s="1"/>
      <c r="B388" s="1"/>
      <c r="C388" s="1"/>
      <c r="D388" s="1"/>
      <c r="E388" s="2"/>
      <c r="F388" s="2"/>
      <c r="G388" s="2"/>
      <c r="H388" s="2"/>
      <c r="I388" s="2"/>
      <c r="J388" s="2"/>
      <c r="K388" s="2"/>
      <c r="L388" s="2"/>
      <c r="M388" s="8"/>
      <c r="N388" s="2"/>
      <c r="O388" s="4"/>
      <c r="P388" s="1"/>
      <c r="Q388" s="1"/>
      <c r="R388" s="1"/>
      <c r="S388" s="1"/>
      <c r="T388" s="1"/>
      <c r="U388" s="1"/>
      <c r="V388" s="1"/>
      <c r="W388" s="1"/>
      <c r="X388" s="1"/>
      <c r="Y388" s="1"/>
      <c r="Z388" s="1"/>
    </row>
    <row r="389" spans="1:26" ht="14.4">
      <c r="A389" s="1"/>
      <c r="B389" s="1"/>
      <c r="C389" s="1"/>
      <c r="D389" s="1"/>
      <c r="E389" s="2"/>
      <c r="F389" s="2"/>
      <c r="G389" s="2"/>
      <c r="H389" s="2"/>
      <c r="I389" s="2"/>
      <c r="J389" s="2"/>
      <c r="K389" s="2"/>
      <c r="L389" s="2"/>
      <c r="M389" s="8"/>
      <c r="N389" s="2"/>
      <c r="O389" s="4"/>
      <c r="P389" s="1"/>
      <c r="Q389" s="1"/>
      <c r="R389" s="1"/>
      <c r="S389" s="1"/>
      <c r="T389" s="1"/>
      <c r="U389" s="1"/>
      <c r="V389" s="1"/>
      <c r="W389" s="1"/>
      <c r="X389" s="1"/>
      <c r="Y389" s="1"/>
      <c r="Z389" s="1"/>
    </row>
    <row r="390" spans="1:26" ht="14.4">
      <c r="A390" s="1"/>
      <c r="B390" s="1"/>
      <c r="C390" s="1"/>
      <c r="D390" s="1"/>
      <c r="E390" s="2"/>
      <c r="F390" s="2"/>
      <c r="G390" s="2"/>
      <c r="H390" s="2"/>
      <c r="I390" s="2"/>
      <c r="J390" s="2"/>
      <c r="K390" s="2"/>
      <c r="L390" s="2"/>
      <c r="M390" s="8"/>
      <c r="N390" s="2"/>
      <c r="O390" s="4"/>
      <c r="P390" s="1"/>
      <c r="Q390" s="1"/>
      <c r="R390" s="1"/>
      <c r="S390" s="1"/>
      <c r="T390" s="1"/>
      <c r="U390" s="1"/>
      <c r="V390" s="1"/>
      <c r="W390" s="1"/>
      <c r="X390" s="1"/>
      <c r="Y390" s="1"/>
      <c r="Z390" s="1"/>
    </row>
    <row r="391" spans="1:26" ht="14.4">
      <c r="A391" s="1"/>
      <c r="B391" s="1"/>
      <c r="C391" s="1"/>
      <c r="D391" s="1"/>
      <c r="E391" s="2"/>
      <c r="F391" s="2"/>
      <c r="G391" s="2"/>
      <c r="H391" s="2"/>
      <c r="I391" s="2"/>
      <c r="J391" s="2"/>
      <c r="K391" s="2"/>
      <c r="L391" s="2"/>
      <c r="M391" s="8"/>
      <c r="N391" s="2"/>
      <c r="O391" s="4"/>
      <c r="P391" s="1"/>
      <c r="Q391" s="1"/>
      <c r="R391" s="1"/>
      <c r="S391" s="1"/>
      <c r="T391" s="1"/>
      <c r="U391" s="1"/>
      <c r="V391" s="1"/>
      <c r="W391" s="1"/>
      <c r="X391" s="1"/>
      <c r="Y391" s="1"/>
      <c r="Z391" s="1"/>
    </row>
    <row r="392" spans="1:26" ht="14.4">
      <c r="A392" s="1"/>
      <c r="B392" s="1"/>
      <c r="C392" s="1"/>
      <c r="D392" s="1"/>
      <c r="E392" s="2"/>
      <c r="F392" s="2"/>
      <c r="G392" s="2"/>
      <c r="H392" s="2"/>
      <c r="I392" s="2"/>
      <c r="J392" s="2"/>
      <c r="K392" s="2"/>
      <c r="L392" s="2"/>
      <c r="M392" s="8"/>
      <c r="N392" s="2"/>
      <c r="O392" s="4"/>
      <c r="P392" s="1"/>
      <c r="Q392" s="1"/>
      <c r="R392" s="1"/>
      <c r="S392" s="1"/>
      <c r="T392" s="1"/>
      <c r="U392" s="1"/>
      <c r="V392" s="1"/>
      <c r="W392" s="1"/>
      <c r="X392" s="1"/>
      <c r="Y392" s="1"/>
      <c r="Z392" s="1"/>
    </row>
    <row r="393" spans="1:26" ht="14.4">
      <c r="A393" s="1"/>
      <c r="B393" s="1"/>
      <c r="C393" s="1"/>
      <c r="D393" s="1"/>
      <c r="E393" s="2"/>
      <c r="F393" s="2"/>
      <c r="G393" s="2"/>
      <c r="H393" s="2"/>
      <c r="I393" s="2"/>
      <c r="J393" s="2"/>
      <c r="K393" s="2"/>
      <c r="L393" s="2"/>
      <c r="M393" s="8"/>
      <c r="N393" s="2"/>
      <c r="O393" s="4"/>
      <c r="P393" s="1"/>
      <c r="Q393" s="1"/>
      <c r="R393" s="1"/>
      <c r="S393" s="1"/>
      <c r="T393" s="1"/>
      <c r="U393" s="1"/>
      <c r="V393" s="1"/>
      <c r="W393" s="1"/>
      <c r="X393" s="1"/>
      <c r="Y393" s="1"/>
      <c r="Z393" s="1"/>
    </row>
    <row r="394" spans="1:26" ht="14.4">
      <c r="A394" s="1"/>
      <c r="B394" s="1"/>
      <c r="C394" s="1"/>
      <c r="D394" s="1"/>
      <c r="E394" s="2"/>
      <c r="F394" s="2"/>
      <c r="G394" s="2"/>
      <c r="H394" s="2"/>
      <c r="I394" s="2"/>
      <c r="J394" s="2"/>
      <c r="K394" s="2"/>
      <c r="L394" s="2"/>
      <c r="M394" s="8"/>
      <c r="N394" s="2"/>
      <c r="O394" s="4"/>
      <c r="P394" s="1"/>
      <c r="Q394" s="1"/>
      <c r="R394" s="1"/>
      <c r="S394" s="1"/>
      <c r="T394" s="1"/>
      <c r="U394" s="1"/>
      <c r="V394" s="1"/>
      <c r="W394" s="1"/>
      <c r="X394" s="1"/>
      <c r="Y394" s="1"/>
      <c r="Z394" s="1"/>
    </row>
    <row r="395" spans="1:26" ht="14.4">
      <c r="A395" s="1"/>
      <c r="B395" s="1"/>
      <c r="C395" s="1"/>
      <c r="D395" s="1"/>
      <c r="E395" s="2"/>
      <c r="F395" s="2"/>
      <c r="G395" s="2"/>
      <c r="H395" s="2"/>
      <c r="I395" s="2"/>
      <c r="J395" s="2"/>
      <c r="K395" s="2"/>
      <c r="L395" s="2"/>
      <c r="M395" s="8"/>
      <c r="N395" s="2"/>
      <c r="O395" s="4"/>
      <c r="P395" s="1"/>
      <c r="Q395" s="1"/>
      <c r="R395" s="1"/>
      <c r="S395" s="1"/>
      <c r="T395" s="1"/>
      <c r="U395" s="1"/>
      <c r="V395" s="1"/>
      <c r="W395" s="1"/>
      <c r="X395" s="1"/>
      <c r="Y395" s="1"/>
      <c r="Z395" s="1"/>
    </row>
    <row r="396" spans="1:26" ht="14.4">
      <c r="A396" s="1"/>
      <c r="B396" s="1"/>
      <c r="C396" s="1"/>
      <c r="D396" s="1"/>
      <c r="E396" s="2"/>
      <c r="F396" s="2"/>
      <c r="G396" s="2"/>
      <c r="H396" s="2"/>
      <c r="I396" s="2"/>
      <c r="J396" s="2"/>
      <c r="K396" s="2"/>
      <c r="L396" s="2"/>
      <c r="M396" s="8"/>
      <c r="N396" s="2"/>
      <c r="O396" s="4"/>
      <c r="P396" s="1"/>
      <c r="Q396" s="1"/>
      <c r="R396" s="1"/>
      <c r="S396" s="1"/>
      <c r="T396" s="1"/>
      <c r="U396" s="1"/>
      <c r="V396" s="1"/>
      <c r="W396" s="1"/>
      <c r="X396" s="1"/>
      <c r="Y396" s="1"/>
      <c r="Z396" s="1"/>
    </row>
    <row r="397" spans="1:26" ht="14.4">
      <c r="A397" s="1"/>
      <c r="B397" s="1"/>
      <c r="C397" s="1"/>
      <c r="D397" s="1"/>
      <c r="E397" s="2"/>
      <c r="F397" s="2"/>
      <c r="G397" s="2"/>
      <c r="H397" s="2"/>
      <c r="I397" s="2"/>
      <c r="J397" s="2"/>
      <c r="K397" s="2"/>
      <c r="L397" s="2"/>
      <c r="M397" s="8"/>
      <c r="N397" s="2"/>
      <c r="O397" s="4"/>
      <c r="P397" s="1"/>
      <c r="Q397" s="1"/>
      <c r="R397" s="1"/>
      <c r="S397" s="1"/>
      <c r="T397" s="1"/>
      <c r="U397" s="1"/>
      <c r="V397" s="1"/>
      <c r="W397" s="1"/>
      <c r="X397" s="1"/>
      <c r="Y397" s="1"/>
      <c r="Z397" s="1"/>
    </row>
    <row r="398" spans="1:26" ht="14.4">
      <c r="A398" s="1"/>
      <c r="B398" s="1"/>
      <c r="C398" s="1"/>
      <c r="D398" s="1"/>
      <c r="E398" s="2"/>
      <c r="F398" s="2"/>
      <c r="G398" s="2"/>
      <c r="H398" s="2"/>
      <c r="I398" s="2"/>
      <c r="J398" s="2"/>
      <c r="K398" s="2"/>
      <c r="L398" s="2"/>
      <c r="M398" s="8"/>
      <c r="N398" s="2"/>
      <c r="O398" s="4"/>
      <c r="P398" s="1"/>
      <c r="Q398" s="1"/>
      <c r="R398" s="1"/>
      <c r="S398" s="1"/>
      <c r="T398" s="1"/>
      <c r="U398" s="1"/>
      <c r="V398" s="1"/>
      <c r="W398" s="1"/>
      <c r="X398" s="1"/>
      <c r="Y398" s="1"/>
      <c r="Z398" s="1"/>
    </row>
    <row r="399" spans="1:26" ht="14.4">
      <c r="A399" s="1"/>
      <c r="B399" s="1"/>
      <c r="C399" s="1"/>
      <c r="D399" s="1"/>
      <c r="E399" s="2"/>
      <c r="F399" s="2"/>
      <c r="G399" s="2"/>
      <c r="H399" s="2"/>
      <c r="I399" s="2"/>
      <c r="J399" s="2"/>
      <c r="K399" s="2"/>
      <c r="L399" s="2"/>
      <c r="M399" s="8"/>
      <c r="N399" s="2"/>
      <c r="O399" s="4"/>
      <c r="P399" s="1"/>
      <c r="Q399" s="1"/>
      <c r="R399" s="1"/>
      <c r="S399" s="1"/>
      <c r="T399" s="1"/>
      <c r="U399" s="1"/>
      <c r="V399" s="1"/>
      <c r="W399" s="1"/>
      <c r="X399" s="1"/>
      <c r="Y399" s="1"/>
      <c r="Z399" s="1"/>
    </row>
    <row r="400" spans="1:26" ht="14.4">
      <c r="A400" s="1"/>
      <c r="B400" s="1"/>
      <c r="C400" s="1"/>
      <c r="D400" s="1"/>
      <c r="E400" s="2"/>
      <c r="F400" s="2"/>
      <c r="G400" s="2"/>
      <c r="H400" s="2"/>
      <c r="I400" s="2"/>
      <c r="J400" s="2"/>
      <c r="K400" s="2"/>
      <c r="L400" s="2"/>
      <c r="M400" s="8"/>
      <c r="N400" s="2"/>
      <c r="O400" s="4"/>
      <c r="P400" s="1"/>
      <c r="Q400" s="1"/>
      <c r="R400" s="1"/>
      <c r="S400" s="1"/>
      <c r="T400" s="1"/>
      <c r="U400" s="1"/>
      <c r="V400" s="1"/>
      <c r="W400" s="1"/>
      <c r="X400" s="1"/>
      <c r="Y400" s="1"/>
      <c r="Z400" s="1"/>
    </row>
    <row r="401" spans="1:26" ht="14.4">
      <c r="A401" s="1"/>
      <c r="B401" s="1"/>
      <c r="C401" s="1"/>
      <c r="D401" s="1"/>
      <c r="E401" s="2"/>
      <c r="F401" s="2"/>
      <c r="G401" s="2"/>
      <c r="H401" s="2"/>
      <c r="I401" s="2"/>
      <c r="J401" s="2"/>
      <c r="K401" s="2"/>
      <c r="L401" s="2"/>
      <c r="M401" s="8"/>
      <c r="N401" s="2"/>
      <c r="O401" s="4"/>
      <c r="P401" s="1"/>
      <c r="Q401" s="1"/>
      <c r="R401" s="1"/>
      <c r="S401" s="1"/>
      <c r="T401" s="1"/>
      <c r="U401" s="1"/>
      <c r="V401" s="1"/>
      <c r="W401" s="1"/>
      <c r="X401" s="1"/>
      <c r="Y401" s="1"/>
      <c r="Z401" s="1"/>
    </row>
    <row r="402" spans="1:26" ht="14.4">
      <c r="A402" s="1"/>
      <c r="B402" s="1"/>
      <c r="C402" s="1"/>
      <c r="D402" s="1"/>
      <c r="E402" s="2"/>
      <c r="F402" s="2"/>
      <c r="G402" s="2"/>
      <c r="H402" s="2"/>
      <c r="I402" s="2"/>
      <c r="J402" s="2"/>
      <c r="K402" s="2"/>
      <c r="L402" s="2"/>
      <c r="M402" s="8"/>
      <c r="N402" s="2"/>
      <c r="O402" s="4"/>
      <c r="P402" s="1"/>
      <c r="Q402" s="1"/>
      <c r="R402" s="1"/>
      <c r="S402" s="1"/>
      <c r="T402" s="1"/>
      <c r="U402" s="1"/>
      <c r="V402" s="1"/>
      <c r="W402" s="1"/>
      <c r="X402" s="1"/>
      <c r="Y402" s="1"/>
      <c r="Z402" s="1"/>
    </row>
    <row r="403" spans="1:26" ht="14.4">
      <c r="A403" s="1"/>
      <c r="B403" s="1"/>
      <c r="C403" s="1"/>
      <c r="D403" s="1"/>
      <c r="E403" s="2"/>
      <c r="F403" s="2"/>
      <c r="G403" s="2"/>
      <c r="H403" s="2"/>
      <c r="I403" s="2"/>
      <c r="J403" s="2"/>
      <c r="K403" s="2"/>
      <c r="L403" s="2"/>
      <c r="M403" s="8"/>
      <c r="N403" s="2"/>
      <c r="O403" s="4"/>
      <c r="P403" s="1"/>
      <c r="Q403" s="1"/>
      <c r="R403" s="1"/>
      <c r="S403" s="1"/>
      <c r="T403" s="1"/>
      <c r="U403" s="1"/>
      <c r="V403" s="1"/>
      <c r="W403" s="1"/>
      <c r="X403" s="1"/>
      <c r="Y403" s="1"/>
      <c r="Z403" s="1"/>
    </row>
    <row r="404" spans="1:26" ht="14.4">
      <c r="A404" s="1"/>
      <c r="B404" s="1"/>
      <c r="C404" s="1"/>
      <c r="D404" s="1"/>
      <c r="E404" s="2"/>
      <c r="F404" s="2"/>
      <c r="G404" s="2"/>
      <c r="H404" s="2"/>
      <c r="I404" s="2"/>
      <c r="J404" s="2"/>
      <c r="K404" s="2"/>
      <c r="L404" s="2"/>
      <c r="M404" s="8"/>
      <c r="N404" s="2"/>
      <c r="O404" s="4"/>
      <c r="P404" s="1"/>
      <c r="Q404" s="1"/>
      <c r="R404" s="1"/>
      <c r="S404" s="1"/>
      <c r="T404" s="1"/>
      <c r="U404" s="1"/>
      <c r="V404" s="1"/>
      <c r="W404" s="1"/>
      <c r="X404" s="1"/>
      <c r="Y404" s="1"/>
      <c r="Z404" s="1"/>
    </row>
    <row r="405" spans="1:26" ht="14.4">
      <c r="A405" s="1"/>
      <c r="B405" s="1"/>
      <c r="C405" s="1"/>
      <c r="D405" s="1"/>
      <c r="E405" s="2"/>
      <c r="F405" s="2"/>
      <c r="G405" s="2"/>
      <c r="H405" s="2"/>
      <c r="I405" s="2"/>
      <c r="J405" s="2"/>
      <c r="K405" s="2"/>
      <c r="L405" s="2"/>
      <c r="M405" s="8"/>
      <c r="N405" s="2"/>
      <c r="O405" s="4"/>
      <c r="P405" s="1"/>
      <c r="Q405" s="1"/>
      <c r="R405" s="1"/>
      <c r="S405" s="1"/>
      <c r="T405" s="1"/>
      <c r="U405" s="1"/>
      <c r="V405" s="1"/>
      <c r="W405" s="1"/>
      <c r="X405" s="1"/>
      <c r="Y405" s="1"/>
      <c r="Z405" s="1"/>
    </row>
    <row r="406" spans="1:26" ht="14.4">
      <c r="A406" s="1"/>
      <c r="B406" s="1"/>
      <c r="C406" s="1"/>
      <c r="D406" s="1"/>
      <c r="E406" s="2"/>
      <c r="F406" s="2"/>
      <c r="G406" s="2"/>
      <c r="H406" s="2"/>
      <c r="I406" s="2"/>
      <c r="J406" s="2"/>
      <c r="K406" s="2"/>
      <c r="L406" s="2"/>
      <c r="M406" s="8"/>
      <c r="N406" s="2"/>
      <c r="O406" s="4"/>
      <c r="P406" s="1"/>
      <c r="Q406" s="1"/>
      <c r="R406" s="1"/>
      <c r="S406" s="1"/>
      <c r="T406" s="1"/>
      <c r="U406" s="1"/>
      <c r="V406" s="1"/>
      <c r="W406" s="1"/>
      <c r="X406" s="1"/>
      <c r="Y406" s="1"/>
      <c r="Z406" s="1"/>
    </row>
    <row r="407" spans="1:26" ht="14.4">
      <c r="A407" s="1"/>
      <c r="B407" s="1"/>
      <c r="C407" s="1"/>
      <c r="D407" s="1"/>
      <c r="E407" s="2"/>
      <c r="F407" s="2"/>
      <c r="G407" s="2"/>
      <c r="H407" s="2"/>
      <c r="I407" s="2"/>
      <c r="J407" s="2"/>
      <c r="K407" s="2"/>
      <c r="L407" s="2"/>
      <c r="M407" s="8"/>
      <c r="N407" s="2"/>
      <c r="O407" s="4"/>
      <c r="P407" s="1"/>
      <c r="Q407" s="1"/>
      <c r="R407" s="1"/>
      <c r="S407" s="1"/>
      <c r="T407" s="1"/>
      <c r="U407" s="1"/>
      <c r="V407" s="1"/>
      <c r="W407" s="1"/>
      <c r="X407" s="1"/>
      <c r="Y407" s="1"/>
      <c r="Z407" s="1"/>
    </row>
    <row r="408" spans="1:26" ht="14.4">
      <c r="A408" s="1"/>
      <c r="B408" s="1"/>
      <c r="C408" s="1"/>
      <c r="D408" s="1"/>
      <c r="E408" s="2"/>
      <c r="F408" s="2"/>
      <c r="G408" s="2"/>
      <c r="H408" s="2"/>
      <c r="I408" s="2"/>
      <c r="J408" s="2"/>
      <c r="K408" s="2"/>
      <c r="L408" s="2"/>
      <c r="M408" s="8"/>
      <c r="N408" s="2"/>
      <c r="O408" s="4"/>
      <c r="P408" s="1"/>
      <c r="Q408" s="1"/>
      <c r="R408" s="1"/>
      <c r="S408" s="1"/>
      <c r="T408" s="1"/>
      <c r="U408" s="1"/>
      <c r="V408" s="1"/>
      <c r="W408" s="1"/>
      <c r="X408" s="1"/>
      <c r="Y408" s="1"/>
      <c r="Z408" s="1"/>
    </row>
    <row r="409" spans="1:26" ht="14.4">
      <c r="A409" s="1"/>
      <c r="B409" s="1"/>
      <c r="C409" s="1"/>
      <c r="D409" s="1"/>
      <c r="E409" s="2"/>
      <c r="F409" s="2"/>
      <c r="G409" s="2"/>
      <c r="H409" s="2"/>
      <c r="I409" s="2"/>
      <c r="J409" s="2"/>
      <c r="K409" s="2"/>
      <c r="L409" s="2"/>
      <c r="M409" s="8"/>
      <c r="N409" s="2"/>
      <c r="O409" s="4"/>
      <c r="P409" s="1"/>
      <c r="Q409" s="1"/>
      <c r="R409" s="1"/>
      <c r="S409" s="1"/>
      <c r="T409" s="1"/>
      <c r="U409" s="1"/>
      <c r="V409" s="1"/>
      <c r="W409" s="1"/>
      <c r="X409" s="1"/>
      <c r="Y409" s="1"/>
      <c r="Z409" s="1"/>
    </row>
    <row r="410" spans="1:26" ht="14.4">
      <c r="A410" s="1"/>
      <c r="B410" s="1"/>
      <c r="C410" s="1"/>
      <c r="D410" s="1"/>
      <c r="E410" s="2"/>
      <c r="F410" s="2"/>
      <c r="G410" s="2"/>
      <c r="H410" s="2"/>
      <c r="I410" s="2"/>
      <c r="J410" s="2"/>
      <c r="K410" s="2"/>
      <c r="L410" s="2"/>
      <c r="M410" s="8"/>
      <c r="N410" s="2"/>
      <c r="O410" s="4"/>
      <c r="P410" s="1"/>
      <c r="Q410" s="1"/>
      <c r="R410" s="1"/>
      <c r="S410" s="1"/>
      <c r="T410" s="1"/>
      <c r="U410" s="1"/>
      <c r="V410" s="1"/>
      <c r="W410" s="1"/>
      <c r="X410" s="1"/>
      <c r="Y410" s="1"/>
      <c r="Z410" s="1"/>
    </row>
    <row r="411" spans="1:26" ht="14.4">
      <c r="A411" s="1"/>
      <c r="B411" s="1"/>
      <c r="C411" s="1"/>
      <c r="D411" s="1"/>
      <c r="E411" s="2"/>
      <c r="F411" s="2"/>
      <c r="G411" s="2"/>
      <c r="H411" s="2"/>
      <c r="I411" s="2"/>
      <c r="J411" s="2"/>
      <c r="K411" s="2"/>
      <c r="L411" s="2"/>
      <c r="M411" s="8"/>
      <c r="N411" s="2"/>
      <c r="O411" s="4"/>
      <c r="P411" s="1"/>
      <c r="Q411" s="1"/>
      <c r="R411" s="1"/>
      <c r="S411" s="1"/>
      <c r="T411" s="1"/>
      <c r="U411" s="1"/>
      <c r="V411" s="1"/>
      <c r="W411" s="1"/>
      <c r="X411" s="1"/>
      <c r="Y411" s="1"/>
      <c r="Z411" s="1"/>
    </row>
    <row r="412" spans="1:26" ht="14.4">
      <c r="A412" s="1"/>
      <c r="B412" s="1"/>
      <c r="C412" s="1"/>
      <c r="D412" s="1"/>
      <c r="E412" s="2"/>
      <c r="F412" s="2"/>
      <c r="G412" s="2"/>
      <c r="H412" s="2"/>
      <c r="I412" s="2"/>
      <c r="J412" s="2"/>
      <c r="K412" s="2"/>
      <c r="L412" s="2"/>
      <c r="M412" s="8"/>
      <c r="N412" s="2"/>
      <c r="O412" s="4"/>
      <c r="P412" s="1"/>
      <c r="Q412" s="1"/>
      <c r="R412" s="1"/>
      <c r="S412" s="1"/>
      <c r="T412" s="1"/>
      <c r="U412" s="1"/>
      <c r="V412" s="1"/>
      <c r="W412" s="1"/>
      <c r="X412" s="1"/>
      <c r="Y412" s="1"/>
      <c r="Z412" s="1"/>
    </row>
    <row r="413" spans="1:26" ht="14.4">
      <c r="A413" s="1"/>
      <c r="B413" s="1"/>
      <c r="C413" s="1"/>
      <c r="D413" s="1"/>
      <c r="E413" s="2"/>
      <c r="F413" s="2"/>
      <c r="G413" s="2"/>
      <c r="H413" s="2"/>
      <c r="I413" s="2"/>
      <c r="J413" s="2"/>
      <c r="K413" s="2"/>
      <c r="L413" s="2"/>
      <c r="M413" s="8"/>
      <c r="N413" s="2"/>
      <c r="O413" s="4"/>
      <c r="P413" s="1"/>
      <c r="Q413" s="1"/>
      <c r="R413" s="1"/>
      <c r="S413" s="1"/>
      <c r="T413" s="1"/>
      <c r="U413" s="1"/>
      <c r="V413" s="1"/>
      <c r="W413" s="1"/>
      <c r="X413" s="1"/>
      <c r="Y413" s="1"/>
      <c r="Z413" s="1"/>
    </row>
    <row r="414" spans="1:26" ht="14.4">
      <c r="A414" s="1"/>
      <c r="B414" s="1"/>
      <c r="C414" s="1"/>
      <c r="D414" s="1"/>
      <c r="E414" s="2"/>
      <c r="F414" s="2"/>
      <c r="G414" s="2"/>
      <c r="H414" s="2"/>
      <c r="I414" s="2"/>
      <c r="J414" s="2"/>
      <c r="K414" s="2"/>
      <c r="L414" s="2"/>
      <c r="M414" s="8"/>
      <c r="N414" s="2"/>
      <c r="O414" s="4"/>
      <c r="P414" s="1"/>
      <c r="Q414" s="1"/>
      <c r="R414" s="1"/>
      <c r="S414" s="1"/>
      <c r="T414" s="1"/>
      <c r="U414" s="1"/>
      <c r="V414" s="1"/>
      <c r="W414" s="1"/>
      <c r="X414" s="1"/>
      <c r="Y414" s="1"/>
      <c r="Z414" s="1"/>
    </row>
    <row r="415" spans="1:26" ht="14.4">
      <c r="A415" s="1"/>
      <c r="B415" s="1"/>
      <c r="C415" s="1"/>
      <c r="D415" s="1"/>
      <c r="E415" s="2"/>
      <c r="F415" s="2"/>
      <c r="G415" s="2"/>
      <c r="H415" s="2"/>
      <c r="I415" s="2"/>
      <c r="J415" s="2"/>
      <c r="K415" s="2"/>
      <c r="L415" s="2"/>
      <c r="M415" s="8"/>
      <c r="N415" s="2"/>
      <c r="O415" s="4"/>
      <c r="P415" s="1"/>
      <c r="Q415" s="1"/>
      <c r="R415" s="1"/>
      <c r="S415" s="1"/>
      <c r="T415" s="1"/>
      <c r="U415" s="1"/>
      <c r="V415" s="1"/>
      <c r="W415" s="1"/>
      <c r="X415" s="1"/>
      <c r="Y415" s="1"/>
      <c r="Z415" s="1"/>
    </row>
    <row r="416" spans="1:26" ht="14.4">
      <c r="A416" s="1"/>
      <c r="B416" s="1"/>
      <c r="C416" s="1"/>
      <c r="D416" s="1"/>
      <c r="E416" s="2"/>
      <c r="F416" s="2"/>
      <c r="G416" s="2"/>
      <c r="H416" s="2"/>
      <c r="I416" s="2"/>
      <c r="J416" s="2"/>
      <c r="K416" s="2"/>
      <c r="L416" s="2"/>
      <c r="M416" s="8"/>
      <c r="N416" s="2"/>
      <c r="O416" s="4"/>
      <c r="P416" s="1"/>
      <c r="Q416" s="1"/>
      <c r="R416" s="1"/>
      <c r="S416" s="1"/>
      <c r="T416" s="1"/>
      <c r="U416" s="1"/>
      <c r="V416" s="1"/>
      <c r="W416" s="1"/>
      <c r="X416" s="1"/>
      <c r="Y416" s="1"/>
      <c r="Z416" s="1"/>
    </row>
    <row r="417" spans="1:26" ht="14.4">
      <c r="A417" s="1"/>
      <c r="B417" s="1"/>
      <c r="C417" s="1"/>
      <c r="D417" s="1"/>
      <c r="E417" s="2"/>
      <c r="F417" s="2"/>
      <c r="G417" s="2"/>
      <c r="H417" s="2"/>
      <c r="I417" s="2"/>
      <c r="J417" s="2"/>
      <c r="K417" s="2"/>
      <c r="L417" s="2"/>
      <c r="M417" s="8"/>
      <c r="N417" s="2"/>
      <c r="O417" s="4"/>
      <c r="P417" s="1"/>
      <c r="Q417" s="1"/>
      <c r="R417" s="1"/>
      <c r="S417" s="1"/>
      <c r="T417" s="1"/>
      <c r="U417" s="1"/>
      <c r="V417" s="1"/>
      <c r="W417" s="1"/>
      <c r="X417" s="1"/>
      <c r="Y417" s="1"/>
      <c r="Z417" s="1"/>
    </row>
    <row r="418" spans="1:26" ht="14.4">
      <c r="A418" s="1"/>
      <c r="B418" s="1"/>
      <c r="C418" s="1"/>
      <c r="D418" s="1"/>
      <c r="E418" s="2"/>
      <c r="F418" s="2"/>
      <c r="G418" s="2"/>
      <c r="H418" s="2"/>
      <c r="I418" s="2"/>
      <c r="J418" s="2"/>
      <c r="K418" s="2"/>
      <c r="L418" s="2"/>
      <c r="M418" s="8"/>
      <c r="N418" s="2"/>
      <c r="O418" s="4"/>
      <c r="P418" s="1"/>
      <c r="Q418" s="1"/>
      <c r="R418" s="1"/>
      <c r="S418" s="1"/>
      <c r="T418" s="1"/>
      <c r="U418" s="1"/>
      <c r="V418" s="1"/>
      <c r="W418" s="1"/>
      <c r="X418" s="1"/>
      <c r="Y418" s="1"/>
      <c r="Z418" s="1"/>
    </row>
    <row r="419" spans="1:26" ht="14.4">
      <c r="A419" s="1"/>
      <c r="B419" s="1"/>
      <c r="C419" s="1"/>
      <c r="D419" s="1"/>
      <c r="E419" s="2"/>
      <c r="F419" s="2"/>
      <c r="G419" s="2"/>
      <c r="H419" s="2"/>
      <c r="I419" s="2"/>
      <c r="J419" s="2"/>
      <c r="K419" s="2"/>
      <c r="L419" s="2"/>
      <c r="M419" s="8"/>
      <c r="N419" s="2"/>
      <c r="O419" s="4"/>
      <c r="P419" s="1"/>
      <c r="Q419" s="1"/>
      <c r="R419" s="1"/>
      <c r="S419" s="1"/>
      <c r="T419" s="1"/>
      <c r="U419" s="1"/>
      <c r="V419" s="1"/>
      <c r="W419" s="1"/>
      <c r="X419" s="1"/>
      <c r="Y419" s="1"/>
      <c r="Z419" s="1"/>
    </row>
    <row r="420" spans="1:26" ht="14.4">
      <c r="A420" s="1"/>
      <c r="B420" s="1"/>
      <c r="C420" s="1"/>
      <c r="D420" s="1"/>
      <c r="E420" s="2"/>
      <c r="F420" s="2"/>
      <c r="G420" s="2"/>
      <c r="H420" s="2"/>
      <c r="I420" s="2"/>
      <c r="J420" s="2"/>
      <c r="K420" s="2"/>
      <c r="L420" s="2"/>
      <c r="M420" s="8"/>
      <c r="N420" s="2"/>
      <c r="O420" s="4"/>
      <c r="P420" s="1"/>
      <c r="Q420" s="1"/>
      <c r="R420" s="1"/>
      <c r="S420" s="1"/>
      <c r="T420" s="1"/>
      <c r="U420" s="1"/>
      <c r="V420" s="1"/>
      <c r="W420" s="1"/>
      <c r="X420" s="1"/>
      <c r="Y420" s="1"/>
      <c r="Z420" s="1"/>
    </row>
    <row r="421" spans="1:26" ht="14.4">
      <c r="A421" s="1"/>
      <c r="B421" s="1"/>
      <c r="C421" s="1"/>
      <c r="D421" s="1"/>
      <c r="E421" s="2"/>
      <c r="F421" s="2"/>
      <c r="G421" s="2"/>
      <c r="H421" s="2"/>
      <c r="I421" s="2"/>
      <c r="J421" s="2"/>
      <c r="K421" s="2"/>
      <c r="L421" s="2"/>
      <c r="M421" s="8"/>
      <c r="N421" s="2"/>
      <c r="O421" s="4"/>
      <c r="P421" s="1"/>
      <c r="Q421" s="1"/>
      <c r="R421" s="1"/>
      <c r="S421" s="1"/>
      <c r="T421" s="1"/>
      <c r="U421" s="1"/>
      <c r="V421" s="1"/>
      <c r="W421" s="1"/>
      <c r="X421" s="1"/>
      <c r="Y421" s="1"/>
      <c r="Z421" s="1"/>
    </row>
    <row r="422" spans="1:26" ht="14.4">
      <c r="A422" s="1"/>
      <c r="B422" s="1"/>
      <c r="C422" s="1"/>
      <c r="D422" s="1"/>
      <c r="E422" s="2"/>
      <c r="F422" s="2"/>
      <c r="G422" s="2"/>
      <c r="H422" s="2"/>
      <c r="I422" s="2"/>
      <c r="J422" s="2"/>
      <c r="K422" s="2"/>
      <c r="L422" s="2"/>
      <c r="M422" s="8"/>
      <c r="N422" s="2"/>
      <c r="O422" s="4"/>
      <c r="P422" s="1"/>
      <c r="Q422" s="1"/>
      <c r="R422" s="1"/>
      <c r="S422" s="1"/>
      <c r="T422" s="1"/>
      <c r="U422" s="1"/>
      <c r="V422" s="1"/>
      <c r="W422" s="1"/>
      <c r="X422" s="1"/>
      <c r="Y422" s="1"/>
      <c r="Z422" s="1"/>
    </row>
    <row r="423" spans="1:26" ht="14.4">
      <c r="A423" s="1"/>
      <c r="B423" s="1"/>
      <c r="C423" s="1"/>
      <c r="D423" s="1"/>
      <c r="E423" s="2"/>
      <c r="F423" s="2"/>
      <c r="G423" s="2"/>
      <c r="H423" s="2"/>
      <c r="I423" s="2"/>
      <c r="J423" s="2"/>
      <c r="K423" s="2"/>
      <c r="L423" s="2"/>
      <c r="M423" s="8"/>
      <c r="N423" s="2"/>
      <c r="O423" s="4"/>
      <c r="P423" s="1"/>
      <c r="Q423" s="1"/>
      <c r="R423" s="1"/>
      <c r="S423" s="1"/>
      <c r="T423" s="1"/>
      <c r="U423" s="1"/>
      <c r="V423" s="1"/>
      <c r="W423" s="1"/>
      <c r="X423" s="1"/>
      <c r="Y423" s="1"/>
      <c r="Z423" s="1"/>
    </row>
    <row r="424" spans="1:26" ht="14.4">
      <c r="A424" s="1"/>
      <c r="B424" s="1"/>
      <c r="C424" s="1"/>
      <c r="D424" s="1"/>
      <c r="E424" s="2"/>
      <c r="F424" s="2"/>
      <c r="G424" s="2"/>
      <c r="H424" s="2"/>
      <c r="I424" s="2"/>
      <c r="J424" s="2"/>
      <c r="K424" s="2"/>
      <c r="L424" s="2"/>
      <c r="M424" s="8"/>
      <c r="N424" s="2"/>
      <c r="O424" s="4"/>
      <c r="P424" s="1"/>
      <c r="Q424" s="1"/>
      <c r="R424" s="1"/>
      <c r="S424" s="1"/>
      <c r="T424" s="1"/>
      <c r="U424" s="1"/>
      <c r="V424" s="1"/>
      <c r="W424" s="1"/>
      <c r="X424" s="1"/>
      <c r="Y424" s="1"/>
      <c r="Z424" s="1"/>
    </row>
    <row r="425" spans="1:26" ht="14.4">
      <c r="A425" s="1"/>
      <c r="B425" s="1"/>
      <c r="C425" s="1"/>
      <c r="D425" s="1"/>
      <c r="E425" s="2"/>
      <c r="F425" s="2"/>
      <c r="G425" s="2"/>
      <c r="H425" s="2"/>
      <c r="I425" s="2"/>
      <c r="J425" s="2"/>
      <c r="K425" s="2"/>
      <c r="L425" s="2"/>
      <c r="M425" s="8"/>
      <c r="N425" s="2"/>
      <c r="O425" s="4"/>
      <c r="P425" s="1"/>
      <c r="Q425" s="1"/>
      <c r="R425" s="1"/>
      <c r="S425" s="1"/>
      <c r="T425" s="1"/>
      <c r="U425" s="1"/>
      <c r="V425" s="1"/>
      <c r="W425" s="1"/>
      <c r="X425" s="1"/>
      <c r="Y425" s="1"/>
      <c r="Z425" s="1"/>
    </row>
    <row r="426" spans="1:26" ht="14.4">
      <c r="A426" s="1"/>
      <c r="B426" s="1"/>
      <c r="C426" s="1"/>
      <c r="D426" s="1"/>
      <c r="E426" s="2"/>
      <c r="F426" s="2"/>
      <c r="G426" s="2"/>
      <c r="H426" s="2"/>
      <c r="I426" s="2"/>
      <c r="J426" s="2"/>
      <c r="K426" s="2"/>
      <c r="L426" s="2"/>
      <c r="M426" s="8"/>
      <c r="N426" s="2"/>
      <c r="O426" s="4"/>
      <c r="P426" s="1"/>
      <c r="Q426" s="1"/>
      <c r="R426" s="1"/>
      <c r="S426" s="1"/>
      <c r="T426" s="1"/>
      <c r="U426" s="1"/>
      <c r="V426" s="1"/>
      <c r="W426" s="1"/>
      <c r="X426" s="1"/>
      <c r="Y426" s="1"/>
      <c r="Z426" s="1"/>
    </row>
    <row r="427" spans="1:26" ht="14.4">
      <c r="A427" s="1"/>
      <c r="B427" s="1"/>
      <c r="C427" s="1"/>
      <c r="D427" s="1"/>
      <c r="E427" s="2"/>
      <c r="F427" s="2"/>
      <c r="G427" s="2"/>
      <c r="H427" s="2"/>
      <c r="I427" s="2"/>
      <c r="J427" s="2"/>
      <c r="K427" s="2"/>
      <c r="L427" s="2"/>
      <c r="M427" s="8"/>
      <c r="N427" s="2"/>
      <c r="O427" s="4"/>
      <c r="P427" s="1"/>
      <c r="Q427" s="1"/>
      <c r="R427" s="1"/>
      <c r="S427" s="1"/>
      <c r="T427" s="1"/>
      <c r="U427" s="1"/>
      <c r="V427" s="1"/>
      <c r="W427" s="1"/>
      <c r="X427" s="1"/>
      <c r="Y427" s="1"/>
      <c r="Z427" s="1"/>
    </row>
    <row r="428" spans="1:26" ht="14.4">
      <c r="A428" s="1"/>
      <c r="B428" s="1"/>
      <c r="C428" s="1"/>
      <c r="D428" s="1"/>
      <c r="E428" s="2"/>
      <c r="F428" s="2"/>
      <c r="G428" s="2"/>
      <c r="H428" s="2"/>
      <c r="I428" s="2"/>
      <c r="J428" s="2"/>
      <c r="K428" s="2"/>
      <c r="L428" s="2"/>
      <c r="M428" s="8"/>
      <c r="N428" s="2"/>
      <c r="O428" s="4"/>
      <c r="P428" s="1"/>
      <c r="Q428" s="1"/>
      <c r="R428" s="1"/>
      <c r="S428" s="1"/>
      <c r="T428" s="1"/>
      <c r="U428" s="1"/>
      <c r="V428" s="1"/>
      <c r="W428" s="1"/>
      <c r="X428" s="1"/>
      <c r="Y428" s="1"/>
      <c r="Z428" s="1"/>
    </row>
    <row r="429" spans="1:26" ht="14.4">
      <c r="A429" s="1"/>
      <c r="B429" s="1"/>
      <c r="C429" s="1"/>
      <c r="D429" s="1"/>
      <c r="E429" s="2"/>
      <c r="F429" s="2"/>
      <c r="G429" s="2"/>
      <c r="H429" s="2"/>
      <c r="I429" s="2"/>
      <c r="J429" s="2"/>
      <c r="K429" s="2"/>
      <c r="L429" s="2"/>
      <c r="M429" s="8"/>
      <c r="N429" s="2"/>
      <c r="O429" s="4"/>
      <c r="P429" s="1"/>
      <c r="Q429" s="1"/>
      <c r="R429" s="1"/>
      <c r="S429" s="1"/>
      <c r="T429" s="1"/>
      <c r="U429" s="1"/>
      <c r="V429" s="1"/>
      <c r="W429" s="1"/>
      <c r="X429" s="1"/>
      <c r="Y429" s="1"/>
      <c r="Z429" s="1"/>
    </row>
    <row r="430" spans="1:26" ht="14.4">
      <c r="A430" s="1"/>
      <c r="B430" s="1"/>
      <c r="C430" s="1"/>
      <c r="D430" s="1"/>
      <c r="E430" s="2"/>
      <c r="F430" s="2"/>
      <c r="G430" s="2"/>
      <c r="H430" s="2"/>
      <c r="I430" s="2"/>
      <c r="J430" s="2"/>
      <c r="K430" s="2"/>
      <c r="L430" s="2"/>
      <c r="M430" s="8"/>
      <c r="N430" s="2"/>
      <c r="O430" s="4"/>
      <c r="P430" s="1"/>
      <c r="Q430" s="1"/>
      <c r="R430" s="1"/>
      <c r="S430" s="1"/>
      <c r="T430" s="1"/>
      <c r="U430" s="1"/>
      <c r="V430" s="1"/>
      <c r="W430" s="1"/>
      <c r="X430" s="1"/>
      <c r="Y430" s="1"/>
      <c r="Z430" s="1"/>
    </row>
    <row r="431" spans="1:26" ht="14.4">
      <c r="A431" s="1"/>
      <c r="B431" s="1"/>
      <c r="C431" s="1"/>
      <c r="D431" s="1"/>
      <c r="E431" s="2"/>
      <c r="F431" s="2"/>
      <c r="G431" s="2"/>
      <c r="H431" s="2"/>
      <c r="I431" s="2"/>
      <c r="J431" s="2"/>
      <c r="K431" s="2"/>
      <c r="L431" s="2"/>
      <c r="M431" s="8"/>
      <c r="N431" s="2"/>
      <c r="O431" s="4"/>
      <c r="P431" s="1"/>
      <c r="Q431" s="1"/>
      <c r="R431" s="1"/>
      <c r="S431" s="1"/>
      <c r="T431" s="1"/>
      <c r="U431" s="1"/>
      <c r="V431" s="1"/>
      <c r="W431" s="1"/>
      <c r="X431" s="1"/>
      <c r="Y431" s="1"/>
      <c r="Z431" s="1"/>
    </row>
    <row r="432" spans="1:26" ht="14.4">
      <c r="A432" s="1"/>
      <c r="B432" s="1"/>
      <c r="C432" s="1"/>
      <c r="D432" s="1"/>
      <c r="E432" s="2"/>
      <c r="F432" s="2"/>
      <c r="G432" s="2"/>
      <c r="H432" s="2"/>
      <c r="I432" s="2"/>
      <c r="J432" s="2"/>
      <c r="K432" s="2"/>
      <c r="L432" s="2"/>
      <c r="M432" s="8"/>
      <c r="N432" s="2"/>
      <c r="O432" s="4"/>
      <c r="P432" s="1"/>
      <c r="Q432" s="1"/>
      <c r="R432" s="1"/>
      <c r="S432" s="1"/>
      <c r="T432" s="1"/>
      <c r="U432" s="1"/>
      <c r="V432" s="1"/>
      <c r="W432" s="1"/>
      <c r="X432" s="1"/>
      <c r="Y432" s="1"/>
      <c r="Z432" s="1"/>
    </row>
    <row r="433" spans="1:26" ht="14.4">
      <c r="A433" s="1"/>
      <c r="B433" s="1"/>
      <c r="C433" s="1"/>
      <c r="D433" s="1"/>
      <c r="E433" s="2"/>
      <c r="F433" s="2"/>
      <c r="G433" s="2"/>
      <c r="H433" s="2"/>
      <c r="I433" s="2"/>
      <c r="J433" s="2"/>
      <c r="K433" s="2"/>
      <c r="L433" s="2"/>
      <c r="M433" s="8"/>
      <c r="N433" s="2"/>
      <c r="O433" s="4"/>
      <c r="P433" s="1"/>
      <c r="Q433" s="1"/>
      <c r="R433" s="1"/>
      <c r="S433" s="1"/>
      <c r="T433" s="1"/>
      <c r="U433" s="1"/>
      <c r="V433" s="1"/>
      <c r="W433" s="1"/>
      <c r="X433" s="1"/>
      <c r="Y433" s="1"/>
      <c r="Z433" s="1"/>
    </row>
    <row r="434" spans="1:26" ht="14.4">
      <c r="A434" s="1"/>
      <c r="B434" s="1"/>
      <c r="C434" s="1"/>
      <c r="D434" s="1"/>
      <c r="E434" s="2"/>
      <c r="F434" s="2"/>
      <c r="G434" s="2"/>
      <c r="H434" s="2"/>
      <c r="I434" s="2"/>
      <c r="J434" s="2"/>
      <c r="K434" s="2"/>
      <c r="L434" s="2"/>
      <c r="M434" s="8"/>
      <c r="N434" s="2"/>
      <c r="O434" s="4"/>
      <c r="P434" s="1"/>
      <c r="Q434" s="1"/>
      <c r="R434" s="1"/>
      <c r="S434" s="1"/>
      <c r="T434" s="1"/>
      <c r="U434" s="1"/>
      <c r="V434" s="1"/>
      <c r="W434" s="1"/>
      <c r="X434" s="1"/>
      <c r="Y434" s="1"/>
      <c r="Z434" s="1"/>
    </row>
    <row r="435" spans="1:26" ht="14.4">
      <c r="A435" s="1"/>
      <c r="B435" s="1"/>
      <c r="C435" s="1"/>
      <c r="D435" s="1"/>
      <c r="E435" s="2"/>
      <c r="F435" s="2"/>
      <c r="G435" s="2"/>
      <c r="H435" s="2"/>
      <c r="I435" s="2"/>
      <c r="J435" s="2"/>
      <c r="K435" s="2"/>
      <c r="L435" s="2"/>
      <c r="M435" s="8"/>
      <c r="N435" s="2"/>
      <c r="O435" s="4"/>
      <c r="P435" s="1"/>
      <c r="Q435" s="1"/>
      <c r="R435" s="1"/>
      <c r="S435" s="1"/>
      <c r="T435" s="1"/>
      <c r="U435" s="1"/>
      <c r="V435" s="1"/>
      <c r="W435" s="1"/>
      <c r="X435" s="1"/>
      <c r="Y435" s="1"/>
      <c r="Z435" s="1"/>
    </row>
    <row r="436" spans="1:26" ht="14.4">
      <c r="A436" s="1"/>
      <c r="B436" s="1"/>
      <c r="C436" s="1"/>
      <c r="D436" s="1"/>
      <c r="E436" s="2"/>
      <c r="F436" s="2"/>
      <c r="G436" s="2"/>
      <c r="H436" s="2"/>
      <c r="I436" s="2"/>
      <c r="J436" s="2"/>
      <c r="K436" s="2"/>
      <c r="L436" s="2"/>
      <c r="M436" s="8"/>
      <c r="N436" s="2"/>
      <c r="O436" s="4"/>
      <c r="P436" s="1"/>
      <c r="Q436" s="1"/>
      <c r="R436" s="1"/>
      <c r="S436" s="1"/>
      <c r="T436" s="1"/>
      <c r="U436" s="1"/>
      <c r="V436" s="1"/>
      <c r="W436" s="1"/>
      <c r="X436" s="1"/>
      <c r="Y436" s="1"/>
      <c r="Z436" s="1"/>
    </row>
    <row r="437" spans="1:26" ht="14.4">
      <c r="A437" s="1"/>
      <c r="B437" s="1"/>
      <c r="C437" s="1"/>
      <c r="D437" s="1"/>
      <c r="E437" s="2"/>
      <c r="F437" s="2"/>
      <c r="G437" s="2"/>
      <c r="H437" s="2"/>
      <c r="I437" s="2"/>
      <c r="J437" s="2"/>
      <c r="K437" s="2"/>
      <c r="L437" s="2"/>
      <c r="M437" s="8"/>
      <c r="N437" s="2"/>
      <c r="O437" s="4"/>
      <c r="P437" s="1"/>
      <c r="Q437" s="1"/>
      <c r="R437" s="1"/>
      <c r="S437" s="1"/>
      <c r="T437" s="1"/>
      <c r="U437" s="1"/>
      <c r="V437" s="1"/>
      <c r="W437" s="1"/>
      <c r="X437" s="1"/>
      <c r="Y437" s="1"/>
      <c r="Z437" s="1"/>
    </row>
    <row r="438" spans="1:26" ht="14.4">
      <c r="A438" s="1"/>
      <c r="B438" s="1"/>
      <c r="C438" s="1"/>
      <c r="D438" s="1"/>
      <c r="E438" s="2"/>
      <c r="F438" s="2"/>
      <c r="G438" s="2"/>
      <c r="H438" s="2"/>
      <c r="I438" s="2"/>
      <c r="J438" s="2"/>
      <c r="K438" s="2"/>
      <c r="L438" s="2"/>
      <c r="M438" s="8"/>
      <c r="N438" s="2"/>
      <c r="O438" s="4"/>
      <c r="P438" s="1"/>
      <c r="Q438" s="1"/>
      <c r="R438" s="1"/>
      <c r="S438" s="1"/>
      <c r="T438" s="1"/>
      <c r="U438" s="1"/>
      <c r="V438" s="1"/>
      <c r="W438" s="1"/>
      <c r="X438" s="1"/>
      <c r="Y438" s="1"/>
      <c r="Z438" s="1"/>
    </row>
    <row r="439" spans="1:26" ht="14.4">
      <c r="A439" s="1"/>
      <c r="B439" s="1"/>
      <c r="C439" s="1"/>
      <c r="D439" s="1"/>
      <c r="E439" s="2"/>
      <c r="F439" s="2"/>
      <c r="G439" s="2"/>
      <c r="H439" s="2"/>
      <c r="I439" s="2"/>
      <c r="J439" s="2"/>
      <c r="K439" s="2"/>
      <c r="L439" s="2"/>
      <c r="M439" s="8"/>
      <c r="N439" s="2"/>
      <c r="O439" s="4"/>
      <c r="P439" s="1"/>
      <c r="Q439" s="1"/>
      <c r="R439" s="1"/>
      <c r="S439" s="1"/>
      <c r="T439" s="1"/>
      <c r="U439" s="1"/>
      <c r="V439" s="1"/>
      <c r="W439" s="1"/>
      <c r="X439" s="1"/>
      <c r="Y439" s="1"/>
      <c r="Z439" s="1"/>
    </row>
    <row r="440" spans="1:26" ht="14.4">
      <c r="A440" s="1"/>
      <c r="B440" s="1"/>
      <c r="C440" s="1"/>
      <c r="D440" s="1"/>
      <c r="E440" s="2"/>
      <c r="F440" s="2"/>
      <c r="G440" s="2"/>
      <c r="H440" s="2"/>
      <c r="I440" s="2"/>
      <c r="J440" s="2"/>
      <c r="K440" s="2"/>
      <c r="L440" s="2"/>
      <c r="M440" s="8"/>
      <c r="N440" s="2"/>
      <c r="O440" s="4"/>
      <c r="P440" s="1"/>
      <c r="Q440" s="1"/>
      <c r="R440" s="1"/>
      <c r="S440" s="1"/>
      <c r="T440" s="1"/>
      <c r="U440" s="1"/>
      <c r="V440" s="1"/>
      <c r="W440" s="1"/>
      <c r="X440" s="1"/>
      <c r="Y440" s="1"/>
      <c r="Z440" s="1"/>
    </row>
    <row r="441" spans="1:26" ht="14.4">
      <c r="A441" s="1"/>
      <c r="B441" s="1"/>
      <c r="C441" s="1"/>
      <c r="D441" s="1"/>
      <c r="E441" s="2"/>
      <c r="F441" s="2"/>
      <c r="G441" s="2"/>
      <c r="H441" s="2"/>
      <c r="I441" s="2"/>
      <c r="J441" s="2"/>
      <c r="K441" s="2"/>
      <c r="L441" s="2"/>
      <c r="M441" s="8"/>
      <c r="N441" s="2"/>
      <c r="O441" s="4"/>
      <c r="P441" s="1"/>
      <c r="Q441" s="1"/>
      <c r="R441" s="1"/>
      <c r="S441" s="1"/>
      <c r="T441" s="1"/>
      <c r="U441" s="1"/>
      <c r="V441" s="1"/>
      <c r="W441" s="1"/>
      <c r="X441" s="1"/>
      <c r="Y441" s="1"/>
      <c r="Z441" s="1"/>
    </row>
    <row r="442" spans="1:26" ht="14.4">
      <c r="A442" s="1"/>
      <c r="B442" s="1"/>
      <c r="C442" s="1"/>
      <c r="D442" s="1"/>
      <c r="E442" s="2"/>
      <c r="F442" s="2"/>
      <c r="G442" s="2"/>
      <c r="H442" s="2"/>
      <c r="I442" s="2"/>
      <c r="J442" s="2"/>
      <c r="K442" s="2"/>
      <c r="L442" s="2"/>
      <c r="M442" s="8"/>
      <c r="N442" s="2"/>
      <c r="O442" s="4"/>
      <c r="P442" s="1"/>
      <c r="Q442" s="1"/>
      <c r="R442" s="1"/>
      <c r="S442" s="1"/>
      <c r="T442" s="1"/>
      <c r="U442" s="1"/>
      <c r="V442" s="1"/>
      <c r="W442" s="1"/>
      <c r="X442" s="1"/>
      <c r="Y442" s="1"/>
      <c r="Z442" s="1"/>
    </row>
    <row r="443" spans="1:26" ht="14.4">
      <c r="A443" s="1"/>
      <c r="B443" s="1"/>
      <c r="C443" s="1"/>
      <c r="D443" s="1"/>
      <c r="E443" s="2"/>
      <c r="F443" s="2"/>
      <c r="G443" s="2"/>
      <c r="H443" s="2"/>
      <c r="I443" s="2"/>
      <c r="J443" s="2"/>
      <c r="K443" s="2"/>
      <c r="L443" s="2"/>
      <c r="M443" s="8"/>
      <c r="N443" s="2"/>
      <c r="O443" s="4"/>
      <c r="P443" s="1"/>
      <c r="Q443" s="1"/>
      <c r="R443" s="1"/>
      <c r="S443" s="1"/>
      <c r="T443" s="1"/>
      <c r="U443" s="1"/>
      <c r="V443" s="1"/>
      <c r="W443" s="1"/>
      <c r="X443" s="1"/>
      <c r="Y443" s="1"/>
      <c r="Z443" s="1"/>
    </row>
    <row r="444" spans="1:26" ht="14.4">
      <c r="A444" s="1"/>
      <c r="B444" s="1"/>
      <c r="C444" s="1"/>
      <c r="D444" s="1"/>
      <c r="E444" s="2"/>
      <c r="F444" s="2"/>
      <c r="G444" s="2"/>
      <c r="H444" s="2"/>
      <c r="I444" s="2"/>
      <c r="J444" s="2"/>
      <c r="K444" s="2"/>
      <c r="L444" s="2"/>
      <c r="M444" s="8"/>
      <c r="N444" s="2"/>
      <c r="O444" s="4"/>
      <c r="P444" s="1"/>
      <c r="Q444" s="1"/>
      <c r="R444" s="1"/>
      <c r="S444" s="1"/>
      <c r="T444" s="1"/>
      <c r="U444" s="1"/>
      <c r="V444" s="1"/>
      <c r="W444" s="1"/>
      <c r="X444" s="1"/>
      <c r="Y444" s="1"/>
      <c r="Z444" s="1"/>
    </row>
    <row r="445" spans="1:26" ht="14.4">
      <c r="A445" s="1"/>
      <c r="B445" s="1"/>
      <c r="C445" s="1"/>
      <c r="D445" s="1"/>
      <c r="E445" s="2"/>
      <c r="F445" s="2"/>
      <c r="G445" s="2"/>
      <c r="H445" s="2"/>
      <c r="I445" s="2"/>
      <c r="J445" s="2"/>
      <c r="K445" s="2"/>
      <c r="L445" s="2"/>
      <c r="M445" s="8"/>
      <c r="N445" s="2"/>
      <c r="O445" s="4"/>
      <c r="P445" s="1"/>
      <c r="Q445" s="1"/>
      <c r="R445" s="1"/>
      <c r="S445" s="1"/>
      <c r="T445" s="1"/>
      <c r="U445" s="1"/>
      <c r="V445" s="1"/>
      <c r="W445" s="1"/>
      <c r="X445" s="1"/>
      <c r="Y445" s="1"/>
      <c r="Z445" s="1"/>
    </row>
    <row r="446" spans="1:26" ht="14.4">
      <c r="A446" s="1"/>
      <c r="B446" s="1"/>
      <c r="C446" s="1"/>
      <c r="D446" s="1"/>
      <c r="E446" s="2"/>
      <c r="F446" s="2"/>
      <c r="G446" s="2"/>
      <c r="H446" s="2"/>
      <c r="I446" s="2"/>
      <c r="J446" s="2"/>
      <c r="K446" s="2"/>
      <c r="L446" s="2"/>
      <c r="M446" s="8"/>
      <c r="N446" s="2"/>
      <c r="O446" s="4"/>
      <c r="P446" s="1"/>
      <c r="Q446" s="1"/>
      <c r="R446" s="1"/>
      <c r="S446" s="1"/>
      <c r="T446" s="1"/>
      <c r="U446" s="1"/>
      <c r="V446" s="1"/>
      <c r="W446" s="1"/>
      <c r="X446" s="1"/>
      <c r="Y446" s="1"/>
      <c r="Z446" s="1"/>
    </row>
    <row r="447" spans="1:26" ht="14.4">
      <c r="A447" s="1"/>
      <c r="B447" s="1"/>
      <c r="C447" s="1"/>
      <c r="D447" s="1"/>
      <c r="E447" s="2"/>
      <c r="F447" s="2"/>
      <c r="G447" s="2"/>
      <c r="H447" s="2"/>
      <c r="I447" s="2"/>
      <c r="J447" s="2"/>
      <c r="K447" s="2"/>
      <c r="L447" s="2"/>
      <c r="M447" s="8"/>
      <c r="N447" s="2"/>
      <c r="O447" s="4"/>
      <c r="P447" s="1"/>
      <c r="Q447" s="1"/>
      <c r="R447" s="1"/>
      <c r="S447" s="1"/>
      <c r="T447" s="1"/>
      <c r="U447" s="1"/>
      <c r="V447" s="1"/>
      <c r="W447" s="1"/>
      <c r="X447" s="1"/>
      <c r="Y447" s="1"/>
      <c r="Z447" s="1"/>
    </row>
    <row r="448" spans="1:26" ht="14.4">
      <c r="A448" s="1"/>
      <c r="B448" s="1"/>
      <c r="C448" s="1"/>
      <c r="D448" s="1"/>
      <c r="E448" s="2"/>
      <c r="F448" s="2"/>
      <c r="G448" s="2"/>
      <c r="H448" s="2"/>
      <c r="I448" s="2"/>
      <c r="J448" s="2"/>
      <c r="K448" s="2"/>
      <c r="L448" s="2"/>
      <c r="M448" s="8"/>
      <c r="N448" s="2"/>
      <c r="O448" s="4"/>
      <c r="P448" s="1"/>
      <c r="Q448" s="1"/>
      <c r="R448" s="1"/>
      <c r="S448" s="1"/>
      <c r="T448" s="1"/>
      <c r="U448" s="1"/>
      <c r="V448" s="1"/>
      <c r="W448" s="1"/>
      <c r="X448" s="1"/>
      <c r="Y448" s="1"/>
      <c r="Z448" s="1"/>
    </row>
    <row r="449" spans="1:26" ht="14.4">
      <c r="A449" s="1"/>
      <c r="B449" s="1"/>
      <c r="C449" s="1"/>
      <c r="D449" s="1"/>
      <c r="E449" s="2"/>
      <c r="F449" s="2"/>
      <c r="G449" s="2"/>
      <c r="H449" s="2"/>
      <c r="I449" s="2"/>
      <c r="J449" s="2"/>
      <c r="K449" s="2"/>
      <c r="L449" s="2"/>
      <c r="M449" s="8"/>
      <c r="N449" s="2"/>
      <c r="O449" s="4"/>
      <c r="P449" s="1"/>
      <c r="Q449" s="1"/>
      <c r="R449" s="1"/>
      <c r="S449" s="1"/>
      <c r="T449" s="1"/>
      <c r="U449" s="1"/>
      <c r="V449" s="1"/>
      <c r="W449" s="1"/>
      <c r="X449" s="1"/>
      <c r="Y449" s="1"/>
      <c r="Z449" s="1"/>
    </row>
    <row r="450" spans="1:26" ht="14.4">
      <c r="A450" s="1"/>
      <c r="B450" s="1"/>
      <c r="C450" s="1"/>
      <c r="D450" s="1"/>
      <c r="E450" s="2"/>
      <c r="F450" s="2"/>
      <c r="G450" s="2"/>
      <c r="H450" s="2"/>
      <c r="I450" s="2"/>
      <c r="J450" s="2"/>
      <c r="K450" s="2"/>
      <c r="L450" s="2"/>
      <c r="M450" s="8"/>
      <c r="N450" s="2"/>
      <c r="O450" s="4"/>
      <c r="P450" s="1"/>
      <c r="Q450" s="1"/>
      <c r="R450" s="1"/>
      <c r="S450" s="1"/>
      <c r="T450" s="1"/>
      <c r="U450" s="1"/>
      <c r="V450" s="1"/>
      <c r="W450" s="1"/>
      <c r="X450" s="1"/>
      <c r="Y450" s="1"/>
      <c r="Z450" s="1"/>
    </row>
    <row r="451" spans="1:26" ht="14.4">
      <c r="A451" s="1"/>
      <c r="B451" s="1"/>
      <c r="C451" s="1"/>
      <c r="D451" s="1"/>
      <c r="E451" s="2"/>
      <c r="F451" s="2"/>
      <c r="G451" s="2"/>
      <c r="H451" s="2"/>
      <c r="I451" s="2"/>
      <c r="J451" s="2"/>
      <c r="K451" s="2"/>
      <c r="L451" s="2"/>
      <c r="M451" s="8"/>
      <c r="N451" s="2"/>
      <c r="O451" s="4"/>
      <c r="P451" s="1"/>
      <c r="Q451" s="1"/>
      <c r="R451" s="1"/>
      <c r="S451" s="1"/>
      <c r="T451" s="1"/>
      <c r="U451" s="1"/>
      <c r="V451" s="1"/>
      <c r="W451" s="1"/>
      <c r="X451" s="1"/>
      <c r="Y451" s="1"/>
      <c r="Z451" s="1"/>
    </row>
    <row r="452" spans="1:26" ht="14.4">
      <c r="A452" s="1"/>
      <c r="B452" s="1"/>
      <c r="C452" s="1"/>
      <c r="D452" s="1"/>
      <c r="E452" s="2"/>
      <c r="F452" s="2"/>
      <c r="G452" s="2"/>
      <c r="H452" s="2"/>
      <c r="I452" s="2"/>
      <c r="J452" s="2"/>
      <c r="K452" s="2"/>
      <c r="L452" s="2"/>
      <c r="M452" s="8"/>
      <c r="N452" s="2"/>
      <c r="O452" s="4"/>
      <c r="P452" s="1"/>
      <c r="Q452" s="1"/>
      <c r="R452" s="1"/>
      <c r="S452" s="1"/>
      <c r="T452" s="1"/>
      <c r="U452" s="1"/>
      <c r="V452" s="1"/>
      <c r="W452" s="1"/>
      <c r="X452" s="1"/>
      <c r="Y452" s="1"/>
      <c r="Z452" s="1"/>
    </row>
    <row r="453" spans="1:26" ht="14.4">
      <c r="A453" s="1"/>
      <c r="B453" s="1"/>
      <c r="C453" s="1"/>
      <c r="D453" s="1"/>
      <c r="E453" s="2"/>
      <c r="F453" s="2"/>
      <c r="G453" s="2"/>
      <c r="H453" s="2"/>
      <c r="I453" s="2"/>
      <c r="J453" s="2"/>
      <c r="K453" s="2"/>
      <c r="L453" s="2"/>
      <c r="M453" s="8"/>
      <c r="N453" s="2"/>
      <c r="O453" s="4"/>
      <c r="P453" s="1"/>
      <c r="Q453" s="1"/>
      <c r="R453" s="1"/>
      <c r="S453" s="1"/>
      <c r="T453" s="1"/>
      <c r="U453" s="1"/>
      <c r="V453" s="1"/>
      <c r="W453" s="1"/>
      <c r="X453" s="1"/>
      <c r="Y453" s="1"/>
      <c r="Z453" s="1"/>
    </row>
    <row r="454" spans="1:26" ht="14.4">
      <c r="A454" s="1"/>
      <c r="B454" s="1"/>
      <c r="C454" s="1"/>
      <c r="D454" s="1"/>
      <c r="E454" s="2"/>
      <c r="F454" s="2"/>
      <c r="G454" s="2"/>
      <c r="H454" s="2"/>
      <c r="I454" s="2"/>
      <c r="J454" s="2"/>
      <c r="K454" s="2"/>
      <c r="L454" s="2"/>
      <c r="M454" s="8"/>
      <c r="N454" s="2"/>
      <c r="O454" s="4"/>
      <c r="P454" s="1"/>
      <c r="Q454" s="1"/>
      <c r="R454" s="1"/>
      <c r="S454" s="1"/>
      <c r="T454" s="1"/>
      <c r="U454" s="1"/>
      <c r="V454" s="1"/>
      <c r="W454" s="1"/>
      <c r="X454" s="1"/>
      <c r="Y454" s="1"/>
      <c r="Z454" s="1"/>
    </row>
    <row r="455" spans="1:26" ht="14.4">
      <c r="A455" s="1"/>
      <c r="B455" s="1"/>
      <c r="C455" s="1"/>
      <c r="D455" s="1"/>
      <c r="E455" s="2"/>
      <c r="F455" s="2"/>
      <c r="G455" s="2"/>
      <c r="H455" s="2"/>
      <c r="I455" s="2"/>
      <c r="J455" s="2"/>
      <c r="K455" s="2"/>
      <c r="L455" s="2"/>
      <c r="M455" s="8"/>
      <c r="N455" s="2"/>
      <c r="O455" s="4"/>
      <c r="P455" s="1"/>
      <c r="Q455" s="1"/>
      <c r="R455" s="1"/>
      <c r="S455" s="1"/>
      <c r="T455" s="1"/>
      <c r="U455" s="1"/>
      <c r="V455" s="1"/>
      <c r="W455" s="1"/>
      <c r="X455" s="1"/>
      <c r="Y455" s="1"/>
      <c r="Z455" s="1"/>
    </row>
    <row r="456" spans="1:26" ht="14.4">
      <c r="A456" s="1"/>
      <c r="B456" s="1"/>
      <c r="C456" s="1"/>
      <c r="D456" s="1"/>
      <c r="E456" s="2"/>
      <c r="F456" s="2"/>
      <c r="G456" s="2"/>
      <c r="H456" s="2"/>
      <c r="I456" s="2"/>
      <c r="J456" s="2"/>
      <c r="K456" s="2"/>
      <c r="L456" s="2"/>
      <c r="M456" s="8"/>
      <c r="N456" s="2"/>
      <c r="O456" s="4"/>
      <c r="P456" s="1"/>
      <c r="Q456" s="1"/>
      <c r="R456" s="1"/>
      <c r="S456" s="1"/>
      <c r="T456" s="1"/>
      <c r="U456" s="1"/>
      <c r="V456" s="1"/>
      <c r="W456" s="1"/>
      <c r="X456" s="1"/>
      <c r="Y456" s="1"/>
      <c r="Z456" s="1"/>
    </row>
    <row r="457" spans="1:26" ht="14.4">
      <c r="A457" s="1"/>
      <c r="B457" s="1"/>
      <c r="C457" s="1"/>
      <c r="D457" s="1"/>
      <c r="E457" s="2"/>
      <c r="F457" s="2"/>
      <c r="G457" s="2"/>
      <c r="H457" s="2"/>
      <c r="I457" s="2"/>
      <c r="J457" s="2"/>
      <c r="K457" s="2"/>
      <c r="L457" s="2"/>
      <c r="M457" s="8"/>
      <c r="N457" s="2"/>
      <c r="O457" s="4"/>
      <c r="P457" s="1"/>
      <c r="Q457" s="1"/>
      <c r="R457" s="1"/>
      <c r="S457" s="1"/>
      <c r="T457" s="1"/>
      <c r="U457" s="1"/>
      <c r="V457" s="1"/>
      <c r="W457" s="1"/>
      <c r="X457" s="1"/>
      <c r="Y457" s="1"/>
      <c r="Z457" s="1"/>
    </row>
    <row r="458" spans="1:26" ht="14.4">
      <c r="A458" s="1"/>
      <c r="B458" s="1"/>
      <c r="C458" s="1"/>
      <c r="D458" s="1"/>
      <c r="E458" s="2"/>
      <c r="F458" s="2"/>
      <c r="G458" s="2"/>
      <c r="H458" s="2"/>
      <c r="I458" s="2"/>
      <c r="J458" s="2"/>
      <c r="K458" s="2"/>
      <c r="L458" s="2"/>
      <c r="M458" s="8"/>
      <c r="N458" s="2"/>
      <c r="O458" s="4"/>
      <c r="P458" s="1"/>
      <c r="Q458" s="1"/>
      <c r="R458" s="1"/>
      <c r="S458" s="1"/>
      <c r="T458" s="1"/>
      <c r="U458" s="1"/>
      <c r="V458" s="1"/>
      <c r="W458" s="1"/>
      <c r="X458" s="1"/>
      <c r="Y458" s="1"/>
      <c r="Z458" s="1"/>
    </row>
    <row r="459" spans="1:26" ht="14.4">
      <c r="A459" s="1"/>
      <c r="B459" s="1"/>
      <c r="C459" s="1"/>
      <c r="D459" s="1"/>
      <c r="E459" s="2"/>
      <c r="F459" s="2"/>
      <c r="G459" s="2"/>
      <c r="H459" s="2"/>
      <c r="I459" s="2"/>
      <c r="J459" s="2"/>
      <c r="K459" s="2"/>
      <c r="L459" s="2"/>
      <c r="M459" s="8"/>
      <c r="N459" s="2"/>
      <c r="O459" s="4"/>
      <c r="P459" s="1"/>
      <c r="Q459" s="1"/>
      <c r="R459" s="1"/>
      <c r="S459" s="1"/>
      <c r="T459" s="1"/>
      <c r="U459" s="1"/>
      <c r="V459" s="1"/>
      <c r="W459" s="1"/>
      <c r="X459" s="1"/>
      <c r="Y459" s="1"/>
      <c r="Z459" s="1"/>
    </row>
    <row r="460" spans="1:26" ht="14.4">
      <c r="A460" s="1"/>
      <c r="B460" s="1"/>
      <c r="C460" s="1"/>
      <c r="D460" s="1"/>
      <c r="E460" s="2"/>
      <c r="F460" s="2"/>
      <c r="G460" s="2"/>
      <c r="H460" s="2"/>
      <c r="I460" s="2"/>
      <c r="J460" s="2"/>
      <c r="K460" s="2"/>
      <c r="L460" s="2"/>
      <c r="M460" s="8"/>
      <c r="N460" s="2"/>
      <c r="O460" s="4"/>
      <c r="P460" s="1"/>
      <c r="Q460" s="1"/>
      <c r="R460" s="1"/>
      <c r="S460" s="1"/>
      <c r="T460" s="1"/>
      <c r="U460" s="1"/>
      <c r="V460" s="1"/>
      <c r="W460" s="1"/>
      <c r="X460" s="1"/>
      <c r="Y460" s="1"/>
      <c r="Z460" s="1"/>
    </row>
    <row r="461" spans="1:26" ht="14.4">
      <c r="A461" s="1"/>
      <c r="B461" s="1"/>
      <c r="C461" s="1"/>
      <c r="D461" s="1"/>
      <c r="E461" s="2"/>
      <c r="F461" s="2"/>
      <c r="G461" s="2"/>
      <c r="H461" s="2"/>
      <c r="I461" s="2"/>
      <c r="J461" s="2"/>
      <c r="K461" s="2"/>
      <c r="L461" s="2"/>
      <c r="M461" s="8"/>
      <c r="N461" s="2"/>
      <c r="O461" s="4"/>
      <c r="P461" s="1"/>
      <c r="Q461" s="1"/>
      <c r="R461" s="1"/>
      <c r="S461" s="1"/>
      <c r="T461" s="1"/>
      <c r="U461" s="1"/>
      <c r="V461" s="1"/>
      <c r="W461" s="1"/>
      <c r="X461" s="1"/>
      <c r="Y461" s="1"/>
      <c r="Z461" s="1"/>
    </row>
    <row r="462" spans="1:26" ht="14.4">
      <c r="A462" s="1"/>
      <c r="B462" s="1"/>
      <c r="C462" s="1"/>
      <c r="D462" s="1"/>
      <c r="E462" s="2"/>
      <c r="F462" s="2"/>
      <c r="G462" s="2"/>
      <c r="H462" s="2"/>
      <c r="I462" s="2"/>
      <c r="J462" s="2"/>
      <c r="K462" s="2"/>
      <c r="L462" s="2"/>
      <c r="M462" s="8"/>
      <c r="N462" s="2"/>
      <c r="O462" s="4"/>
      <c r="P462" s="1"/>
      <c r="Q462" s="1"/>
      <c r="R462" s="1"/>
      <c r="S462" s="1"/>
      <c r="T462" s="1"/>
      <c r="U462" s="1"/>
      <c r="V462" s="1"/>
      <c r="W462" s="1"/>
      <c r="X462" s="1"/>
      <c r="Y462" s="1"/>
      <c r="Z462" s="1"/>
    </row>
    <row r="463" spans="1:26" ht="14.4">
      <c r="A463" s="1"/>
      <c r="B463" s="1"/>
      <c r="C463" s="1"/>
      <c r="D463" s="1"/>
      <c r="E463" s="2"/>
      <c r="F463" s="2"/>
      <c r="G463" s="2"/>
      <c r="H463" s="2"/>
      <c r="I463" s="2"/>
      <c r="J463" s="2"/>
      <c r="K463" s="2"/>
      <c r="L463" s="2"/>
      <c r="M463" s="8"/>
      <c r="N463" s="2"/>
      <c r="O463" s="4"/>
      <c r="P463" s="1"/>
      <c r="Q463" s="1"/>
      <c r="R463" s="1"/>
      <c r="S463" s="1"/>
      <c r="T463" s="1"/>
      <c r="U463" s="1"/>
      <c r="V463" s="1"/>
      <c r="W463" s="1"/>
      <c r="X463" s="1"/>
      <c r="Y463" s="1"/>
      <c r="Z463" s="1"/>
    </row>
    <row r="464" spans="1:26" ht="14.4">
      <c r="A464" s="1"/>
      <c r="B464" s="1"/>
      <c r="C464" s="1"/>
      <c r="D464" s="1"/>
      <c r="E464" s="2"/>
      <c r="F464" s="2"/>
      <c r="G464" s="2"/>
      <c r="H464" s="2"/>
      <c r="I464" s="2"/>
      <c r="J464" s="2"/>
      <c r="K464" s="2"/>
      <c r="L464" s="2"/>
      <c r="M464" s="8"/>
      <c r="N464" s="2"/>
      <c r="O464" s="4"/>
      <c r="P464" s="1"/>
      <c r="Q464" s="1"/>
      <c r="R464" s="1"/>
      <c r="S464" s="1"/>
      <c r="T464" s="1"/>
      <c r="U464" s="1"/>
      <c r="V464" s="1"/>
      <c r="W464" s="1"/>
      <c r="X464" s="1"/>
      <c r="Y464" s="1"/>
      <c r="Z464" s="1"/>
    </row>
    <row r="465" spans="1:26" ht="14.4">
      <c r="A465" s="1"/>
      <c r="B465" s="1"/>
      <c r="C465" s="1"/>
      <c r="D465" s="1"/>
      <c r="E465" s="2"/>
      <c r="F465" s="2"/>
      <c r="G465" s="2"/>
      <c r="H465" s="2"/>
      <c r="I465" s="2"/>
      <c r="J465" s="2"/>
      <c r="K465" s="2"/>
      <c r="L465" s="2"/>
      <c r="M465" s="8"/>
      <c r="N465" s="2"/>
      <c r="O465" s="4"/>
      <c r="P465" s="1"/>
      <c r="Q465" s="1"/>
      <c r="R465" s="1"/>
      <c r="S465" s="1"/>
      <c r="T465" s="1"/>
      <c r="U465" s="1"/>
      <c r="V465" s="1"/>
      <c r="W465" s="1"/>
      <c r="X465" s="1"/>
      <c r="Y465" s="1"/>
      <c r="Z465" s="1"/>
    </row>
    <row r="466" spans="1:26" ht="14.4">
      <c r="A466" s="1"/>
      <c r="B466" s="1"/>
      <c r="C466" s="1"/>
      <c r="D466" s="1"/>
      <c r="E466" s="2"/>
      <c r="F466" s="2"/>
      <c r="G466" s="2"/>
      <c r="H466" s="2"/>
      <c r="I466" s="2"/>
      <c r="J466" s="2"/>
      <c r="K466" s="2"/>
      <c r="L466" s="2"/>
      <c r="M466" s="8"/>
      <c r="N466" s="2"/>
      <c r="O466" s="4"/>
      <c r="P466" s="1"/>
      <c r="Q466" s="1"/>
      <c r="R466" s="1"/>
      <c r="S466" s="1"/>
      <c r="T466" s="1"/>
      <c r="U466" s="1"/>
      <c r="V466" s="1"/>
      <c r="W466" s="1"/>
      <c r="X466" s="1"/>
      <c r="Y466" s="1"/>
      <c r="Z466" s="1"/>
    </row>
    <row r="467" spans="1:26" ht="14.4">
      <c r="A467" s="1"/>
      <c r="B467" s="1"/>
      <c r="C467" s="1"/>
      <c r="D467" s="1"/>
      <c r="E467" s="2"/>
      <c r="F467" s="2"/>
      <c r="G467" s="2"/>
      <c r="H467" s="2"/>
      <c r="I467" s="2"/>
      <c r="J467" s="2"/>
      <c r="K467" s="2"/>
      <c r="L467" s="2"/>
      <c r="M467" s="8"/>
      <c r="N467" s="2"/>
      <c r="O467" s="4"/>
      <c r="P467" s="1"/>
      <c r="Q467" s="1"/>
      <c r="R467" s="1"/>
      <c r="S467" s="1"/>
      <c r="T467" s="1"/>
      <c r="U467" s="1"/>
      <c r="V467" s="1"/>
      <c r="W467" s="1"/>
      <c r="X467" s="1"/>
      <c r="Y467" s="1"/>
      <c r="Z467" s="1"/>
    </row>
    <row r="468" spans="1:26" ht="14.4">
      <c r="A468" s="1"/>
      <c r="B468" s="1"/>
      <c r="C468" s="1"/>
      <c r="D468" s="1"/>
      <c r="E468" s="2"/>
      <c r="F468" s="2"/>
      <c r="G468" s="2"/>
      <c r="H468" s="2"/>
      <c r="I468" s="2"/>
      <c r="J468" s="2"/>
      <c r="K468" s="2"/>
      <c r="L468" s="2"/>
      <c r="M468" s="8"/>
      <c r="N468" s="2"/>
      <c r="O468" s="4"/>
      <c r="P468" s="1"/>
      <c r="Q468" s="1"/>
      <c r="R468" s="1"/>
      <c r="S468" s="1"/>
      <c r="T468" s="1"/>
      <c r="U468" s="1"/>
      <c r="V468" s="1"/>
      <c r="W468" s="1"/>
      <c r="X468" s="1"/>
      <c r="Y468" s="1"/>
      <c r="Z468" s="1"/>
    </row>
    <row r="469" spans="1:26" ht="14.4">
      <c r="A469" s="1"/>
      <c r="B469" s="1"/>
      <c r="C469" s="1"/>
      <c r="D469" s="1"/>
      <c r="E469" s="2"/>
      <c r="F469" s="2"/>
      <c r="G469" s="2"/>
      <c r="H469" s="2"/>
      <c r="I469" s="2"/>
      <c r="J469" s="2"/>
      <c r="K469" s="2"/>
      <c r="L469" s="2"/>
      <c r="M469" s="8"/>
      <c r="N469" s="2"/>
      <c r="O469" s="4"/>
      <c r="P469" s="1"/>
      <c r="Q469" s="1"/>
      <c r="R469" s="1"/>
      <c r="S469" s="1"/>
      <c r="T469" s="1"/>
      <c r="U469" s="1"/>
      <c r="V469" s="1"/>
      <c r="W469" s="1"/>
      <c r="X469" s="1"/>
      <c r="Y469" s="1"/>
      <c r="Z469" s="1"/>
    </row>
    <row r="470" spans="1:26" ht="14.4">
      <c r="A470" s="1"/>
      <c r="B470" s="1"/>
      <c r="C470" s="1"/>
      <c r="D470" s="1"/>
      <c r="E470" s="2"/>
      <c r="F470" s="2"/>
      <c r="G470" s="2"/>
      <c r="H470" s="2"/>
      <c r="I470" s="2"/>
      <c r="J470" s="2"/>
      <c r="K470" s="2"/>
      <c r="L470" s="2"/>
      <c r="M470" s="8"/>
      <c r="N470" s="2"/>
      <c r="O470" s="4"/>
      <c r="P470" s="1"/>
      <c r="Q470" s="1"/>
      <c r="R470" s="1"/>
      <c r="S470" s="1"/>
      <c r="T470" s="1"/>
      <c r="U470" s="1"/>
      <c r="V470" s="1"/>
      <c r="W470" s="1"/>
      <c r="X470" s="1"/>
      <c r="Y470" s="1"/>
      <c r="Z470" s="1"/>
    </row>
    <row r="471" spans="1:26" ht="14.4">
      <c r="A471" s="1"/>
      <c r="B471" s="1"/>
      <c r="C471" s="1"/>
      <c r="D471" s="1"/>
      <c r="E471" s="2"/>
      <c r="F471" s="2"/>
      <c r="G471" s="2"/>
      <c r="H471" s="2"/>
      <c r="I471" s="2"/>
      <c r="J471" s="2"/>
      <c r="K471" s="2"/>
      <c r="L471" s="2"/>
      <c r="M471" s="8"/>
      <c r="N471" s="2"/>
      <c r="O471" s="4"/>
      <c r="P471" s="1"/>
      <c r="Q471" s="1"/>
      <c r="R471" s="1"/>
      <c r="S471" s="1"/>
      <c r="T471" s="1"/>
      <c r="U471" s="1"/>
      <c r="V471" s="1"/>
      <c r="W471" s="1"/>
      <c r="X471" s="1"/>
      <c r="Y471" s="1"/>
      <c r="Z471" s="1"/>
    </row>
    <row r="472" spans="1:26" ht="14.4">
      <c r="A472" s="1"/>
      <c r="B472" s="1"/>
      <c r="C472" s="1"/>
      <c r="D472" s="1"/>
      <c r="E472" s="2"/>
      <c r="F472" s="2"/>
      <c r="G472" s="2"/>
      <c r="H472" s="2"/>
      <c r="I472" s="2"/>
      <c r="J472" s="2"/>
      <c r="K472" s="2"/>
      <c r="L472" s="2"/>
      <c r="M472" s="8"/>
      <c r="N472" s="2"/>
      <c r="O472" s="4"/>
      <c r="P472" s="1"/>
      <c r="Q472" s="1"/>
      <c r="R472" s="1"/>
      <c r="S472" s="1"/>
      <c r="T472" s="1"/>
      <c r="U472" s="1"/>
      <c r="V472" s="1"/>
      <c r="W472" s="1"/>
      <c r="X472" s="1"/>
      <c r="Y472" s="1"/>
      <c r="Z472" s="1"/>
    </row>
    <row r="473" spans="1:26" ht="14.4">
      <c r="A473" s="1"/>
      <c r="B473" s="1"/>
      <c r="C473" s="1"/>
      <c r="D473" s="1"/>
      <c r="E473" s="2"/>
      <c r="F473" s="2"/>
      <c r="G473" s="2"/>
      <c r="H473" s="2"/>
      <c r="I473" s="2"/>
      <c r="J473" s="2"/>
      <c r="K473" s="2"/>
      <c r="L473" s="2"/>
      <c r="M473" s="8"/>
      <c r="N473" s="2"/>
      <c r="O473" s="4"/>
      <c r="P473" s="1"/>
      <c r="Q473" s="1"/>
      <c r="R473" s="1"/>
      <c r="S473" s="1"/>
      <c r="T473" s="1"/>
      <c r="U473" s="1"/>
      <c r="V473" s="1"/>
      <c r="W473" s="1"/>
      <c r="X473" s="1"/>
      <c r="Y473" s="1"/>
      <c r="Z473" s="1"/>
    </row>
    <row r="474" spans="1:26" ht="14.4">
      <c r="A474" s="1"/>
      <c r="B474" s="1"/>
      <c r="C474" s="1"/>
      <c r="D474" s="1"/>
      <c r="E474" s="2"/>
      <c r="F474" s="2"/>
      <c r="G474" s="2"/>
      <c r="H474" s="2"/>
      <c r="I474" s="2"/>
      <c r="J474" s="2"/>
      <c r="K474" s="2"/>
      <c r="L474" s="2"/>
      <c r="M474" s="8"/>
      <c r="N474" s="2"/>
      <c r="O474" s="4"/>
      <c r="P474" s="1"/>
      <c r="Q474" s="1"/>
      <c r="R474" s="1"/>
      <c r="S474" s="1"/>
      <c r="T474" s="1"/>
      <c r="U474" s="1"/>
      <c r="V474" s="1"/>
      <c r="W474" s="1"/>
      <c r="X474" s="1"/>
      <c r="Y474" s="1"/>
      <c r="Z474" s="1"/>
    </row>
    <row r="475" spans="1:26" ht="14.4">
      <c r="A475" s="1"/>
      <c r="B475" s="1"/>
      <c r="C475" s="1"/>
      <c r="D475" s="1"/>
      <c r="E475" s="2"/>
      <c r="F475" s="2"/>
      <c r="G475" s="2"/>
      <c r="H475" s="2"/>
      <c r="I475" s="2"/>
      <c r="J475" s="2"/>
      <c r="K475" s="2"/>
      <c r="L475" s="2"/>
      <c r="M475" s="8"/>
      <c r="N475" s="2"/>
      <c r="O475" s="4"/>
      <c r="P475" s="1"/>
      <c r="Q475" s="1"/>
      <c r="R475" s="1"/>
      <c r="S475" s="1"/>
      <c r="T475" s="1"/>
      <c r="U475" s="1"/>
      <c r="V475" s="1"/>
      <c r="W475" s="1"/>
      <c r="X475" s="1"/>
      <c r="Y475" s="1"/>
      <c r="Z475" s="1"/>
    </row>
    <row r="476" spans="1:26" ht="14.4">
      <c r="A476" s="1"/>
      <c r="B476" s="1"/>
      <c r="C476" s="1"/>
      <c r="D476" s="1"/>
      <c r="E476" s="2"/>
      <c r="F476" s="2"/>
      <c r="G476" s="2"/>
      <c r="H476" s="2"/>
      <c r="I476" s="2"/>
      <c r="J476" s="2"/>
      <c r="K476" s="2"/>
      <c r="L476" s="2"/>
      <c r="M476" s="8"/>
      <c r="N476" s="2"/>
      <c r="O476" s="4"/>
      <c r="P476" s="1"/>
      <c r="Q476" s="1"/>
      <c r="R476" s="1"/>
      <c r="S476" s="1"/>
      <c r="T476" s="1"/>
      <c r="U476" s="1"/>
      <c r="V476" s="1"/>
      <c r="W476" s="1"/>
      <c r="X476" s="1"/>
      <c r="Y476" s="1"/>
      <c r="Z476" s="1"/>
    </row>
    <row r="477" spans="1:26" ht="14.4">
      <c r="A477" s="1"/>
      <c r="B477" s="1"/>
      <c r="C477" s="1"/>
      <c r="D477" s="1"/>
      <c r="E477" s="2"/>
      <c r="F477" s="2"/>
      <c r="G477" s="2"/>
      <c r="H477" s="2"/>
      <c r="I477" s="2"/>
      <c r="J477" s="2"/>
      <c r="K477" s="2"/>
      <c r="L477" s="2"/>
      <c r="M477" s="8"/>
      <c r="N477" s="2"/>
      <c r="O477" s="4"/>
      <c r="P477" s="1"/>
      <c r="Q477" s="1"/>
      <c r="R477" s="1"/>
      <c r="S477" s="1"/>
      <c r="T477" s="1"/>
      <c r="U477" s="1"/>
      <c r="V477" s="1"/>
      <c r="W477" s="1"/>
      <c r="X477" s="1"/>
      <c r="Y477" s="1"/>
      <c r="Z477" s="1"/>
    </row>
    <row r="478" spans="1:26" ht="14.4">
      <c r="A478" s="1"/>
      <c r="B478" s="1"/>
      <c r="C478" s="1"/>
      <c r="D478" s="1"/>
      <c r="E478" s="2"/>
      <c r="F478" s="2"/>
      <c r="G478" s="2"/>
      <c r="H478" s="2"/>
      <c r="I478" s="2"/>
      <c r="J478" s="2"/>
      <c r="K478" s="2"/>
      <c r="L478" s="2"/>
      <c r="M478" s="8"/>
      <c r="N478" s="2"/>
      <c r="O478" s="4"/>
      <c r="P478" s="1"/>
      <c r="Q478" s="1"/>
      <c r="R478" s="1"/>
      <c r="S478" s="1"/>
      <c r="T478" s="1"/>
      <c r="U478" s="1"/>
      <c r="V478" s="1"/>
      <c r="W478" s="1"/>
      <c r="X478" s="1"/>
      <c r="Y478" s="1"/>
      <c r="Z478" s="1"/>
    </row>
    <row r="479" spans="1:26" ht="14.4">
      <c r="A479" s="1"/>
      <c r="B479" s="1"/>
      <c r="C479" s="1"/>
      <c r="D479" s="1"/>
      <c r="E479" s="2"/>
      <c r="F479" s="2"/>
      <c r="G479" s="2"/>
      <c r="H479" s="2"/>
      <c r="I479" s="2"/>
      <c r="J479" s="2"/>
      <c r="K479" s="2"/>
      <c r="L479" s="2"/>
      <c r="M479" s="8"/>
      <c r="N479" s="2"/>
      <c r="O479" s="4"/>
      <c r="P479" s="1"/>
      <c r="Q479" s="1"/>
      <c r="R479" s="1"/>
      <c r="S479" s="1"/>
      <c r="T479" s="1"/>
      <c r="U479" s="1"/>
      <c r="V479" s="1"/>
      <c r="W479" s="1"/>
      <c r="X479" s="1"/>
      <c r="Y479" s="1"/>
      <c r="Z479" s="1"/>
    </row>
    <row r="480" spans="1:26" ht="14.4">
      <c r="A480" s="1"/>
      <c r="B480" s="1"/>
      <c r="C480" s="1"/>
      <c r="D480" s="1"/>
      <c r="E480" s="2"/>
      <c r="F480" s="2"/>
      <c r="G480" s="2"/>
      <c r="H480" s="2"/>
      <c r="I480" s="2"/>
      <c r="J480" s="2"/>
      <c r="K480" s="2"/>
      <c r="L480" s="2"/>
      <c r="M480" s="8"/>
      <c r="N480" s="2"/>
      <c r="O480" s="4"/>
      <c r="P480" s="1"/>
      <c r="Q480" s="1"/>
      <c r="R480" s="1"/>
      <c r="S480" s="1"/>
      <c r="T480" s="1"/>
      <c r="U480" s="1"/>
      <c r="V480" s="1"/>
      <c r="W480" s="1"/>
      <c r="X480" s="1"/>
      <c r="Y480" s="1"/>
      <c r="Z480" s="1"/>
    </row>
    <row r="481" spans="1:26" ht="14.4">
      <c r="A481" s="1"/>
      <c r="B481" s="1"/>
      <c r="C481" s="1"/>
      <c r="D481" s="1"/>
      <c r="E481" s="2"/>
      <c r="F481" s="2"/>
      <c r="G481" s="2"/>
      <c r="H481" s="2"/>
      <c r="I481" s="2"/>
      <c r="J481" s="2"/>
      <c r="K481" s="2"/>
      <c r="L481" s="2"/>
      <c r="M481" s="8"/>
      <c r="N481" s="2"/>
      <c r="O481" s="4"/>
      <c r="P481" s="1"/>
      <c r="Q481" s="1"/>
      <c r="R481" s="1"/>
      <c r="S481" s="1"/>
      <c r="T481" s="1"/>
      <c r="U481" s="1"/>
      <c r="V481" s="1"/>
      <c r="W481" s="1"/>
      <c r="X481" s="1"/>
      <c r="Y481" s="1"/>
      <c r="Z481" s="1"/>
    </row>
    <row r="482" spans="1:26" ht="14.4">
      <c r="A482" s="1"/>
      <c r="B482" s="1"/>
      <c r="C482" s="1"/>
      <c r="D482" s="1"/>
      <c r="E482" s="2"/>
      <c r="F482" s="2"/>
      <c r="G482" s="2"/>
      <c r="H482" s="2"/>
      <c r="I482" s="2"/>
      <c r="J482" s="2"/>
      <c r="K482" s="2"/>
      <c r="L482" s="2"/>
      <c r="M482" s="8"/>
      <c r="N482" s="2"/>
      <c r="O482" s="4"/>
      <c r="P482" s="1"/>
      <c r="Q482" s="1"/>
      <c r="R482" s="1"/>
      <c r="S482" s="1"/>
      <c r="T482" s="1"/>
      <c r="U482" s="1"/>
      <c r="V482" s="1"/>
      <c r="W482" s="1"/>
      <c r="X482" s="1"/>
      <c r="Y482" s="1"/>
      <c r="Z482" s="1"/>
    </row>
    <row r="483" spans="1:26" ht="14.4">
      <c r="A483" s="1"/>
      <c r="B483" s="1"/>
      <c r="C483" s="1"/>
      <c r="D483" s="1"/>
      <c r="E483" s="2"/>
      <c r="F483" s="2"/>
      <c r="G483" s="2"/>
      <c r="H483" s="2"/>
      <c r="I483" s="2"/>
      <c r="J483" s="2"/>
      <c r="K483" s="2"/>
      <c r="L483" s="2"/>
      <c r="M483" s="8"/>
      <c r="N483" s="2"/>
      <c r="O483" s="4"/>
      <c r="P483" s="1"/>
      <c r="Q483" s="1"/>
      <c r="R483" s="1"/>
      <c r="S483" s="1"/>
      <c r="T483" s="1"/>
      <c r="U483" s="1"/>
      <c r="V483" s="1"/>
      <c r="W483" s="1"/>
      <c r="X483" s="1"/>
      <c r="Y483" s="1"/>
      <c r="Z483" s="1"/>
    </row>
    <row r="484" spans="1:26" ht="14.4">
      <c r="A484" s="1"/>
      <c r="B484" s="1"/>
      <c r="C484" s="1"/>
      <c r="D484" s="1"/>
      <c r="E484" s="2"/>
      <c r="F484" s="2"/>
      <c r="G484" s="2"/>
      <c r="H484" s="2"/>
      <c r="I484" s="2"/>
      <c r="J484" s="2"/>
      <c r="K484" s="2"/>
      <c r="L484" s="2"/>
      <c r="M484" s="8"/>
      <c r="N484" s="2"/>
      <c r="O484" s="4"/>
      <c r="P484" s="1"/>
      <c r="Q484" s="1"/>
      <c r="R484" s="1"/>
      <c r="S484" s="1"/>
      <c r="T484" s="1"/>
      <c r="U484" s="1"/>
      <c r="V484" s="1"/>
      <c r="W484" s="1"/>
      <c r="X484" s="1"/>
      <c r="Y484" s="1"/>
      <c r="Z484" s="1"/>
    </row>
    <row r="485" spans="1:26" ht="14.4">
      <c r="A485" s="1"/>
      <c r="B485" s="1"/>
      <c r="C485" s="1"/>
      <c r="D485" s="1"/>
      <c r="E485" s="2"/>
      <c r="F485" s="2"/>
      <c r="G485" s="2"/>
      <c r="H485" s="2"/>
      <c r="I485" s="2"/>
      <c r="J485" s="2"/>
      <c r="K485" s="2"/>
      <c r="L485" s="2"/>
      <c r="M485" s="8"/>
      <c r="N485" s="2"/>
      <c r="O485" s="4"/>
      <c r="P485" s="1"/>
      <c r="Q485" s="1"/>
      <c r="R485" s="1"/>
      <c r="S485" s="1"/>
      <c r="T485" s="1"/>
      <c r="U485" s="1"/>
      <c r="V485" s="1"/>
      <c r="W485" s="1"/>
      <c r="X485" s="1"/>
      <c r="Y485" s="1"/>
      <c r="Z485" s="1"/>
    </row>
    <row r="486" spans="1:26" ht="14.4">
      <c r="A486" s="1"/>
      <c r="B486" s="1"/>
      <c r="C486" s="1"/>
      <c r="D486" s="1"/>
      <c r="E486" s="2"/>
      <c r="F486" s="2"/>
      <c r="G486" s="2"/>
      <c r="H486" s="2"/>
      <c r="I486" s="2"/>
      <c r="J486" s="2"/>
      <c r="K486" s="2"/>
      <c r="L486" s="2"/>
      <c r="M486" s="8"/>
      <c r="N486" s="2"/>
      <c r="O486" s="4"/>
      <c r="P486" s="1"/>
      <c r="Q486" s="1"/>
      <c r="R486" s="1"/>
      <c r="S486" s="1"/>
      <c r="T486" s="1"/>
      <c r="U486" s="1"/>
      <c r="V486" s="1"/>
      <c r="W486" s="1"/>
      <c r="X486" s="1"/>
      <c r="Y486" s="1"/>
      <c r="Z486" s="1"/>
    </row>
    <row r="487" spans="1:26" ht="14.4">
      <c r="A487" s="1"/>
      <c r="B487" s="1"/>
      <c r="C487" s="1"/>
      <c r="D487" s="1"/>
      <c r="E487" s="2"/>
      <c r="F487" s="2"/>
      <c r="G487" s="2"/>
      <c r="H487" s="2"/>
      <c r="I487" s="2"/>
      <c r="J487" s="2"/>
      <c r="K487" s="2"/>
      <c r="L487" s="2"/>
      <c r="M487" s="8"/>
      <c r="N487" s="2"/>
      <c r="O487" s="4"/>
      <c r="P487" s="1"/>
      <c r="Q487" s="1"/>
      <c r="R487" s="1"/>
      <c r="S487" s="1"/>
      <c r="T487" s="1"/>
      <c r="U487" s="1"/>
      <c r="V487" s="1"/>
      <c r="W487" s="1"/>
      <c r="X487" s="1"/>
      <c r="Y487" s="1"/>
      <c r="Z487" s="1"/>
    </row>
    <row r="488" spans="1:26" ht="14.4">
      <c r="A488" s="1"/>
      <c r="B488" s="1"/>
      <c r="C488" s="1"/>
      <c r="D488" s="1"/>
      <c r="E488" s="2"/>
      <c r="F488" s="2"/>
      <c r="G488" s="2"/>
      <c r="H488" s="2"/>
      <c r="I488" s="2"/>
      <c r="J488" s="2"/>
      <c r="K488" s="2"/>
      <c r="L488" s="2"/>
      <c r="M488" s="8"/>
      <c r="N488" s="2"/>
      <c r="O488" s="4"/>
      <c r="P488" s="1"/>
      <c r="Q488" s="1"/>
      <c r="R488" s="1"/>
      <c r="S488" s="1"/>
      <c r="T488" s="1"/>
      <c r="U488" s="1"/>
      <c r="V488" s="1"/>
      <c r="W488" s="1"/>
      <c r="X488" s="1"/>
      <c r="Y488" s="1"/>
      <c r="Z488" s="1"/>
    </row>
    <row r="489" spans="1:26" ht="14.4">
      <c r="A489" s="1"/>
      <c r="B489" s="1"/>
      <c r="C489" s="1"/>
      <c r="D489" s="1"/>
      <c r="E489" s="2"/>
      <c r="F489" s="2"/>
      <c r="G489" s="2"/>
      <c r="H489" s="2"/>
      <c r="I489" s="2"/>
      <c r="J489" s="2"/>
      <c r="K489" s="2"/>
      <c r="L489" s="2"/>
      <c r="M489" s="8"/>
      <c r="N489" s="2"/>
      <c r="O489" s="4"/>
      <c r="P489" s="1"/>
      <c r="Q489" s="1"/>
      <c r="R489" s="1"/>
      <c r="S489" s="1"/>
      <c r="T489" s="1"/>
      <c r="U489" s="1"/>
      <c r="V489" s="1"/>
      <c r="W489" s="1"/>
      <c r="X489" s="1"/>
      <c r="Y489" s="1"/>
      <c r="Z489" s="1"/>
    </row>
    <row r="490" spans="1:26" ht="14.4">
      <c r="A490" s="1"/>
      <c r="B490" s="1"/>
      <c r="C490" s="1"/>
      <c r="D490" s="1"/>
      <c r="E490" s="2"/>
      <c r="F490" s="2"/>
      <c r="G490" s="2"/>
      <c r="H490" s="2"/>
      <c r="I490" s="2"/>
      <c r="J490" s="2"/>
      <c r="K490" s="2"/>
      <c r="L490" s="2"/>
      <c r="M490" s="8"/>
      <c r="N490" s="2"/>
      <c r="O490" s="4"/>
      <c r="P490" s="1"/>
      <c r="Q490" s="1"/>
      <c r="R490" s="1"/>
      <c r="S490" s="1"/>
      <c r="T490" s="1"/>
      <c r="U490" s="1"/>
      <c r="V490" s="1"/>
      <c r="W490" s="1"/>
      <c r="X490" s="1"/>
      <c r="Y490" s="1"/>
      <c r="Z490" s="1"/>
    </row>
    <row r="491" spans="1:26" ht="14.4">
      <c r="A491" s="1"/>
      <c r="B491" s="1"/>
      <c r="C491" s="1"/>
      <c r="D491" s="1"/>
      <c r="E491" s="2"/>
      <c r="F491" s="2"/>
      <c r="G491" s="2"/>
      <c r="H491" s="2"/>
      <c r="I491" s="2"/>
      <c r="J491" s="2"/>
      <c r="K491" s="2"/>
      <c r="L491" s="2"/>
      <c r="M491" s="8"/>
      <c r="N491" s="2"/>
      <c r="O491" s="4"/>
      <c r="P491" s="1"/>
      <c r="Q491" s="1"/>
      <c r="R491" s="1"/>
      <c r="S491" s="1"/>
      <c r="T491" s="1"/>
      <c r="U491" s="1"/>
      <c r="V491" s="1"/>
      <c r="W491" s="1"/>
      <c r="X491" s="1"/>
      <c r="Y491" s="1"/>
      <c r="Z491" s="1"/>
    </row>
    <row r="492" spans="1:26" ht="14.4">
      <c r="A492" s="1"/>
      <c r="B492" s="1"/>
      <c r="C492" s="1"/>
      <c r="D492" s="1"/>
      <c r="E492" s="2"/>
      <c r="F492" s="2"/>
      <c r="G492" s="2"/>
      <c r="H492" s="2"/>
      <c r="I492" s="2"/>
      <c r="J492" s="2"/>
      <c r="K492" s="2"/>
      <c r="L492" s="2"/>
      <c r="M492" s="8"/>
      <c r="N492" s="2"/>
      <c r="O492" s="4"/>
      <c r="P492" s="1"/>
      <c r="Q492" s="1"/>
      <c r="R492" s="1"/>
      <c r="S492" s="1"/>
      <c r="T492" s="1"/>
      <c r="U492" s="1"/>
      <c r="V492" s="1"/>
      <c r="W492" s="1"/>
      <c r="X492" s="1"/>
      <c r="Y492" s="1"/>
      <c r="Z492" s="1"/>
    </row>
    <row r="493" spans="1:26" ht="14.4">
      <c r="A493" s="1"/>
      <c r="B493" s="1"/>
      <c r="C493" s="1"/>
      <c r="D493" s="1"/>
      <c r="E493" s="2"/>
      <c r="F493" s="2"/>
      <c r="G493" s="2"/>
      <c r="H493" s="2"/>
      <c r="I493" s="2"/>
      <c r="J493" s="2"/>
      <c r="K493" s="2"/>
      <c r="L493" s="2"/>
      <c r="M493" s="8"/>
      <c r="N493" s="2"/>
      <c r="O493" s="4"/>
      <c r="P493" s="1"/>
      <c r="Q493" s="1"/>
      <c r="R493" s="1"/>
      <c r="S493" s="1"/>
      <c r="T493" s="1"/>
      <c r="U493" s="1"/>
      <c r="V493" s="1"/>
      <c r="W493" s="1"/>
      <c r="X493" s="1"/>
      <c r="Y493" s="1"/>
      <c r="Z493" s="1"/>
    </row>
    <row r="494" spans="1:26" ht="14.4">
      <c r="A494" s="1"/>
      <c r="B494" s="1"/>
      <c r="C494" s="1"/>
      <c r="D494" s="1"/>
      <c r="E494" s="2"/>
      <c r="F494" s="2"/>
      <c r="G494" s="2"/>
      <c r="H494" s="2"/>
      <c r="I494" s="2"/>
      <c r="J494" s="2"/>
      <c r="K494" s="2"/>
      <c r="L494" s="2"/>
      <c r="M494" s="8"/>
      <c r="N494" s="2"/>
      <c r="O494" s="4"/>
      <c r="P494" s="1"/>
      <c r="Q494" s="1"/>
      <c r="R494" s="1"/>
      <c r="S494" s="1"/>
      <c r="T494" s="1"/>
      <c r="U494" s="1"/>
      <c r="V494" s="1"/>
      <c r="W494" s="1"/>
      <c r="X494" s="1"/>
      <c r="Y494" s="1"/>
      <c r="Z494" s="1"/>
    </row>
    <row r="495" spans="1:26" ht="14.4">
      <c r="A495" s="1"/>
      <c r="B495" s="1"/>
      <c r="C495" s="1"/>
      <c r="D495" s="1"/>
      <c r="E495" s="2"/>
      <c r="F495" s="2"/>
      <c r="G495" s="2"/>
      <c r="H495" s="2"/>
      <c r="I495" s="2"/>
      <c r="J495" s="2"/>
      <c r="K495" s="2"/>
      <c r="L495" s="2"/>
      <c r="M495" s="8"/>
      <c r="N495" s="2"/>
      <c r="O495" s="4"/>
      <c r="P495" s="1"/>
      <c r="Q495" s="1"/>
      <c r="R495" s="1"/>
      <c r="S495" s="1"/>
      <c r="T495" s="1"/>
      <c r="U495" s="1"/>
      <c r="V495" s="1"/>
      <c r="W495" s="1"/>
      <c r="X495" s="1"/>
      <c r="Y495" s="1"/>
      <c r="Z495" s="1"/>
    </row>
    <row r="496" spans="1:26" ht="14.4">
      <c r="A496" s="1"/>
      <c r="B496" s="1"/>
      <c r="C496" s="1"/>
      <c r="D496" s="1"/>
      <c r="E496" s="2"/>
      <c r="F496" s="2"/>
      <c r="G496" s="2"/>
      <c r="H496" s="2"/>
      <c r="I496" s="2"/>
      <c r="J496" s="2"/>
      <c r="K496" s="2"/>
      <c r="L496" s="2"/>
      <c r="M496" s="8"/>
      <c r="N496" s="2"/>
      <c r="O496" s="4"/>
      <c r="P496" s="1"/>
      <c r="Q496" s="1"/>
      <c r="R496" s="1"/>
      <c r="S496" s="1"/>
      <c r="T496" s="1"/>
      <c r="U496" s="1"/>
      <c r="V496" s="1"/>
      <c r="W496" s="1"/>
      <c r="X496" s="1"/>
      <c r="Y496" s="1"/>
      <c r="Z496" s="1"/>
    </row>
    <row r="497" spans="1:26" ht="14.4">
      <c r="A497" s="1"/>
      <c r="B497" s="1"/>
      <c r="C497" s="1"/>
      <c r="D497" s="1"/>
      <c r="E497" s="2"/>
      <c r="F497" s="2"/>
      <c r="G497" s="2"/>
      <c r="H497" s="2"/>
      <c r="I497" s="2"/>
      <c r="J497" s="2"/>
      <c r="K497" s="2"/>
      <c r="L497" s="2"/>
      <c r="M497" s="8"/>
      <c r="N497" s="2"/>
      <c r="O497" s="4"/>
      <c r="P497" s="1"/>
      <c r="Q497" s="1"/>
      <c r="R497" s="1"/>
      <c r="S497" s="1"/>
      <c r="T497" s="1"/>
      <c r="U497" s="1"/>
      <c r="V497" s="1"/>
      <c r="W497" s="1"/>
      <c r="X497" s="1"/>
      <c r="Y497" s="1"/>
      <c r="Z497" s="1"/>
    </row>
    <row r="498" spans="1:26" ht="14.4">
      <c r="A498" s="1"/>
      <c r="B498" s="1"/>
      <c r="C498" s="1"/>
      <c r="D498" s="1"/>
      <c r="E498" s="2"/>
      <c r="F498" s="2"/>
      <c r="G498" s="2"/>
      <c r="H498" s="2"/>
      <c r="I498" s="2"/>
      <c r="J498" s="2"/>
      <c r="K498" s="2"/>
      <c r="L498" s="2"/>
      <c r="M498" s="8"/>
      <c r="N498" s="2"/>
      <c r="O498" s="4"/>
      <c r="P498" s="1"/>
      <c r="Q498" s="1"/>
      <c r="R498" s="1"/>
      <c r="S498" s="1"/>
      <c r="T498" s="1"/>
      <c r="U498" s="1"/>
      <c r="V498" s="1"/>
      <c r="W498" s="1"/>
      <c r="X498" s="1"/>
      <c r="Y498" s="1"/>
      <c r="Z498" s="1"/>
    </row>
    <row r="499" spans="1:26" ht="14.4">
      <c r="A499" s="1"/>
      <c r="B499" s="1"/>
      <c r="C499" s="1"/>
      <c r="D499" s="1"/>
      <c r="E499" s="2"/>
      <c r="F499" s="2"/>
      <c r="G499" s="2"/>
      <c r="H499" s="2"/>
      <c r="I499" s="2"/>
      <c r="J499" s="2"/>
      <c r="K499" s="2"/>
      <c r="L499" s="2"/>
      <c r="M499" s="8"/>
      <c r="N499" s="2"/>
      <c r="O499" s="4"/>
      <c r="P499" s="1"/>
      <c r="Q499" s="1"/>
      <c r="R499" s="1"/>
      <c r="S499" s="1"/>
      <c r="T499" s="1"/>
      <c r="U499" s="1"/>
      <c r="V499" s="1"/>
      <c r="W499" s="1"/>
      <c r="X499" s="1"/>
      <c r="Y499" s="1"/>
      <c r="Z499" s="1"/>
    </row>
    <row r="500" spans="1:26" ht="14.4">
      <c r="A500" s="1"/>
      <c r="B500" s="1"/>
      <c r="C500" s="1"/>
      <c r="D500" s="1"/>
      <c r="E500" s="2"/>
      <c r="F500" s="2"/>
      <c r="G500" s="2"/>
      <c r="H500" s="2"/>
      <c r="I500" s="2"/>
      <c r="J500" s="2"/>
      <c r="K500" s="2"/>
      <c r="L500" s="2"/>
      <c r="M500" s="8"/>
      <c r="N500" s="2"/>
      <c r="O500" s="4"/>
      <c r="P500" s="1"/>
      <c r="Q500" s="1"/>
      <c r="R500" s="1"/>
      <c r="S500" s="1"/>
      <c r="T500" s="1"/>
      <c r="U500" s="1"/>
      <c r="V500" s="1"/>
      <c r="W500" s="1"/>
      <c r="X500" s="1"/>
      <c r="Y500" s="1"/>
      <c r="Z500" s="1"/>
    </row>
    <row r="501" spans="1:26" ht="14.4">
      <c r="A501" s="1"/>
      <c r="B501" s="1"/>
      <c r="C501" s="1"/>
      <c r="D501" s="1"/>
      <c r="E501" s="2"/>
      <c r="F501" s="2"/>
      <c r="G501" s="2"/>
      <c r="H501" s="2"/>
      <c r="I501" s="2"/>
      <c r="J501" s="2"/>
      <c r="K501" s="2"/>
      <c r="L501" s="2"/>
      <c r="M501" s="8"/>
      <c r="N501" s="2"/>
      <c r="O501" s="4"/>
      <c r="P501" s="1"/>
      <c r="Q501" s="1"/>
      <c r="R501" s="1"/>
      <c r="S501" s="1"/>
      <c r="T501" s="1"/>
      <c r="U501" s="1"/>
      <c r="V501" s="1"/>
      <c r="W501" s="1"/>
      <c r="X501" s="1"/>
      <c r="Y501" s="1"/>
      <c r="Z501" s="1"/>
    </row>
    <row r="502" spans="1:26" ht="14.4">
      <c r="A502" s="1"/>
      <c r="B502" s="1"/>
      <c r="C502" s="1"/>
      <c r="D502" s="1"/>
      <c r="E502" s="2"/>
      <c r="F502" s="2"/>
      <c r="G502" s="2"/>
      <c r="H502" s="2"/>
      <c r="I502" s="2"/>
      <c r="J502" s="2"/>
      <c r="K502" s="2"/>
      <c r="L502" s="2"/>
      <c r="M502" s="8"/>
      <c r="N502" s="2"/>
      <c r="O502" s="4"/>
      <c r="P502" s="1"/>
      <c r="Q502" s="1"/>
      <c r="R502" s="1"/>
      <c r="S502" s="1"/>
      <c r="T502" s="1"/>
      <c r="U502" s="1"/>
      <c r="V502" s="1"/>
      <c r="W502" s="1"/>
      <c r="X502" s="1"/>
      <c r="Y502" s="1"/>
      <c r="Z502" s="1"/>
    </row>
    <row r="503" spans="1:26" ht="14.4">
      <c r="A503" s="1"/>
      <c r="B503" s="1"/>
      <c r="C503" s="1"/>
      <c r="D503" s="1"/>
      <c r="E503" s="2"/>
      <c r="F503" s="2"/>
      <c r="G503" s="2"/>
      <c r="H503" s="2"/>
      <c r="I503" s="2"/>
      <c r="J503" s="2"/>
      <c r="K503" s="2"/>
      <c r="L503" s="2"/>
      <c r="M503" s="8"/>
      <c r="N503" s="2"/>
      <c r="O503" s="4"/>
      <c r="P503" s="1"/>
      <c r="Q503" s="1"/>
      <c r="R503" s="1"/>
      <c r="S503" s="1"/>
      <c r="T503" s="1"/>
      <c r="U503" s="1"/>
      <c r="V503" s="1"/>
      <c r="W503" s="1"/>
      <c r="X503" s="1"/>
      <c r="Y503" s="1"/>
      <c r="Z503" s="1"/>
    </row>
    <row r="504" spans="1:26" ht="14.4">
      <c r="A504" s="1"/>
      <c r="B504" s="1"/>
      <c r="C504" s="1"/>
      <c r="D504" s="1"/>
      <c r="E504" s="2"/>
      <c r="F504" s="2"/>
      <c r="G504" s="2"/>
      <c r="H504" s="2"/>
      <c r="I504" s="2"/>
      <c r="J504" s="2"/>
      <c r="K504" s="2"/>
      <c r="L504" s="2"/>
      <c r="M504" s="8"/>
      <c r="N504" s="2"/>
      <c r="O504" s="4"/>
      <c r="P504" s="1"/>
      <c r="Q504" s="1"/>
      <c r="R504" s="1"/>
      <c r="S504" s="1"/>
      <c r="T504" s="1"/>
      <c r="U504" s="1"/>
      <c r="V504" s="1"/>
      <c r="W504" s="1"/>
      <c r="X504" s="1"/>
      <c r="Y504" s="1"/>
      <c r="Z504" s="1"/>
    </row>
    <row r="505" spans="1:26" ht="14.4">
      <c r="A505" s="1"/>
      <c r="B505" s="1"/>
      <c r="C505" s="1"/>
      <c r="D505" s="1"/>
      <c r="E505" s="2"/>
      <c r="F505" s="2"/>
      <c r="G505" s="2"/>
      <c r="H505" s="2"/>
      <c r="I505" s="2"/>
      <c r="J505" s="2"/>
      <c r="K505" s="2"/>
      <c r="L505" s="2"/>
      <c r="M505" s="8"/>
      <c r="N505" s="2"/>
      <c r="O505" s="4"/>
      <c r="P505" s="1"/>
      <c r="Q505" s="1"/>
      <c r="R505" s="1"/>
      <c r="S505" s="1"/>
      <c r="T505" s="1"/>
      <c r="U505" s="1"/>
      <c r="V505" s="1"/>
      <c r="W505" s="1"/>
      <c r="X505" s="1"/>
      <c r="Y505" s="1"/>
      <c r="Z505" s="1"/>
    </row>
    <row r="506" spans="1:26" ht="14.4">
      <c r="A506" s="1"/>
      <c r="B506" s="1"/>
      <c r="C506" s="1"/>
      <c r="D506" s="1"/>
      <c r="E506" s="2"/>
      <c r="F506" s="2"/>
      <c r="G506" s="2"/>
      <c r="H506" s="2"/>
      <c r="I506" s="2"/>
      <c r="J506" s="2"/>
      <c r="K506" s="2"/>
      <c r="L506" s="2"/>
      <c r="M506" s="8"/>
      <c r="N506" s="2"/>
      <c r="O506" s="4"/>
      <c r="P506" s="1"/>
      <c r="Q506" s="1"/>
      <c r="R506" s="1"/>
      <c r="S506" s="1"/>
      <c r="T506" s="1"/>
      <c r="U506" s="1"/>
      <c r="V506" s="1"/>
      <c r="W506" s="1"/>
      <c r="X506" s="1"/>
      <c r="Y506" s="1"/>
      <c r="Z506" s="1"/>
    </row>
    <row r="507" spans="1:26" ht="14.4">
      <c r="A507" s="1"/>
      <c r="B507" s="1"/>
      <c r="C507" s="1"/>
      <c r="D507" s="1"/>
      <c r="E507" s="2"/>
      <c r="F507" s="2"/>
      <c r="G507" s="2"/>
      <c r="H507" s="2"/>
      <c r="I507" s="2"/>
      <c r="J507" s="2"/>
      <c r="K507" s="2"/>
      <c r="L507" s="2"/>
      <c r="M507" s="8"/>
      <c r="N507" s="2"/>
      <c r="O507" s="4"/>
      <c r="P507" s="1"/>
      <c r="Q507" s="1"/>
      <c r="R507" s="1"/>
      <c r="S507" s="1"/>
      <c r="T507" s="1"/>
      <c r="U507" s="1"/>
      <c r="V507" s="1"/>
      <c r="W507" s="1"/>
      <c r="X507" s="1"/>
      <c r="Y507" s="1"/>
      <c r="Z507" s="1"/>
    </row>
    <row r="508" spans="1:26" ht="14.4">
      <c r="A508" s="1"/>
      <c r="B508" s="1"/>
      <c r="C508" s="1"/>
      <c r="D508" s="1"/>
      <c r="E508" s="2"/>
      <c r="F508" s="2"/>
      <c r="G508" s="2"/>
      <c r="H508" s="2"/>
      <c r="I508" s="2"/>
      <c r="J508" s="2"/>
      <c r="K508" s="2"/>
      <c r="L508" s="2"/>
      <c r="M508" s="8"/>
      <c r="N508" s="2"/>
      <c r="O508" s="4"/>
      <c r="P508" s="1"/>
      <c r="Q508" s="1"/>
      <c r="R508" s="1"/>
      <c r="S508" s="1"/>
      <c r="T508" s="1"/>
      <c r="U508" s="1"/>
      <c r="V508" s="1"/>
      <c r="W508" s="1"/>
      <c r="X508" s="1"/>
      <c r="Y508" s="1"/>
      <c r="Z508" s="1"/>
    </row>
    <row r="509" spans="1:26" ht="14.4">
      <c r="A509" s="1"/>
      <c r="B509" s="1"/>
      <c r="C509" s="1"/>
      <c r="D509" s="1"/>
      <c r="E509" s="2"/>
      <c r="F509" s="2"/>
      <c r="G509" s="2"/>
      <c r="H509" s="2"/>
      <c r="I509" s="2"/>
      <c r="J509" s="2"/>
      <c r="K509" s="2"/>
      <c r="L509" s="2"/>
      <c r="M509" s="8"/>
      <c r="N509" s="2"/>
      <c r="O509" s="4"/>
      <c r="P509" s="1"/>
      <c r="Q509" s="1"/>
      <c r="R509" s="1"/>
      <c r="S509" s="1"/>
      <c r="T509" s="1"/>
      <c r="U509" s="1"/>
      <c r="V509" s="1"/>
      <c r="W509" s="1"/>
      <c r="X509" s="1"/>
      <c r="Y509" s="1"/>
      <c r="Z509" s="1"/>
    </row>
    <row r="510" spans="1:26" ht="14.4">
      <c r="A510" s="1"/>
      <c r="B510" s="1"/>
      <c r="C510" s="1"/>
      <c r="D510" s="1"/>
      <c r="E510" s="2"/>
      <c r="F510" s="2"/>
      <c r="G510" s="2"/>
      <c r="H510" s="2"/>
      <c r="I510" s="2"/>
      <c r="J510" s="2"/>
      <c r="K510" s="2"/>
      <c r="L510" s="2"/>
      <c r="M510" s="8"/>
      <c r="N510" s="2"/>
      <c r="O510" s="4"/>
      <c r="P510" s="1"/>
      <c r="Q510" s="1"/>
      <c r="R510" s="1"/>
      <c r="S510" s="1"/>
      <c r="T510" s="1"/>
      <c r="U510" s="1"/>
      <c r="V510" s="1"/>
      <c r="W510" s="1"/>
      <c r="X510" s="1"/>
      <c r="Y510" s="1"/>
      <c r="Z510" s="1"/>
    </row>
    <row r="511" spans="1:26" ht="14.4">
      <c r="A511" s="1"/>
      <c r="B511" s="1"/>
      <c r="C511" s="1"/>
      <c r="D511" s="1"/>
      <c r="E511" s="2"/>
      <c r="F511" s="2"/>
      <c r="G511" s="2"/>
      <c r="H511" s="2"/>
      <c r="I511" s="2"/>
      <c r="J511" s="2"/>
      <c r="K511" s="2"/>
      <c r="L511" s="2"/>
      <c r="M511" s="8"/>
      <c r="N511" s="2"/>
      <c r="O511" s="4"/>
      <c r="P511" s="1"/>
      <c r="Q511" s="1"/>
      <c r="R511" s="1"/>
      <c r="S511" s="1"/>
      <c r="T511" s="1"/>
      <c r="U511" s="1"/>
      <c r="V511" s="1"/>
      <c r="W511" s="1"/>
      <c r="X511" s="1"/>
      <c r="Y511" s="1"/>
      <c r="Z511" s="1"/>
    </row>
    <row r="512" spans="1:26" ht="14.4">
      <c r="A512" s="1"/>
      <c r="B512" s="1"/>
      <c r="C512" s="1"/>
      <c r="D512" s="1"/>
      <c r="E512" s="2"/>
      <c r="F512" s="2"/>
      <c r="G512" s="2"/>
      <c r="H512" s="2"/>
      <c r="I512" s="2"/>
      <c r="J512" s="2"/>
      <c r="K512" s="2"/>
      <c r="L512" s="2"/>
      <c r="M512" s="8"/>
      <c r="N512" s="2"/>
      <c r="O512" s="4"/>
      <c r="P512" s="1"/>
      <c r="Q512" s="1"/>
      <c r="R512" s="1"/>
      <c r="S512" s="1"/>
      <c r="T512" s="1"/>
      <c r="U512" s="1"/>
      <c r="V512" s="1"/>
      <c r="W512" s="1"/>
      <c r="X512" s="1"/>
      <c r="Y512" s="1"/>
      <c r="Z512" s="1"/>
    </row>
    <row r="513" spans="1:26" ht="14.4">
      <c r="A513" s="1"/>
      <c r="B513" s="1"/>
      <c r="C513" s="1"/>
      <c r="D513" s="1"/>
      <c r="E513" s="2"/>
      <c r="F513" s="2"/>
      <c r="G513" s="2"/>
      <c r="H513" s="2"/>
      <c r="I513" s="2"/>
      <c r="J513" s="2"/>
      <c r="K513" s="2"/>
      <c r="L513" s="2"/>
      <c r="M513" s="8"/>
      <c r="N513" s="2"/>
      <c r="O513" s="4"/>
      <c r="P513" s="1"/>
      <c r="Q513" s="1"/>
      <c r="R513" s="1"/>
      <c r="S513" s="1"/>
      <c r="T513" s="1"/>
      <c r="U513" s="1"/>
      <c r="V513" s="1"/>
      <c r="W513" s="1"/>
      <c r="X513" s="1"/>
      <c r="Y513" s="1"/>
      <c r="Z513" s="1"/>
    </row>
    <row r="514" spans="1:26" ht="14.4">
      <c r="A514" s="1"/>
      <c r="B514" s="1"/>
      <c r="C514" s="1"/>
      <c r="D514" s="1"/>
      <c r="E514" s="2"/>
      <c r="F514" s="2"/>
      <c r="G514" s="2"/>
      <c r="H514" s="2"/>
      <c r="I514" s="2"/>
      <c r="J514" s="2"/>
      <c r="K514" s="2"/>
      <c r="L514" s="2"/>
      <c r="M514" s="8"/>
      <c r="N514" s="2"/>
      <c r="O514" s="4"/>
      <c r="P514" s="1"/>
      <c r="Q514" s="1"/>
      <c r="R514" s="1"/>
      <c r="S514" s="1"/>
      <c r="T514" s="1"/>
      <c r="U514" s="1"/>
      <c r="V514" s="1"/>
      <c r="W514" s="1"/>
      <c r="X514" s="1"/>
      <c r="Y514" s="1"/>
      <c r="Z514" s="1"/>
    </row>
    <row r="515" spans="1:26" ht="14.4">
      <c r="A515" s="1"/>
      <c r="B515" s="1"/>
      <c r="C515" s="1"/>
      <c r="D515" s="1"/>
      <c r="E515" s="2"/>
      <c r="F515" s="2"/>
      <c r="G515" s="2"/>
      <c r="H515" s="2"/>
      <c r="I515" s="2"/>
      <c r="J515" s="2"/>
      <c r="K515" s="2"/>
      <c r="L515" s="2"/>
      <c r="M515" s="8"/>
      <c r="N515" s="2"/>
      <c r="O515" s="4"/>
      <c r="P515" s="1"/>
      <c r="Q515" s="1"/>
      <c r="R515" s="1"/>
      <c r="S515" s="1"/>
      <c r="T515" s="1"/>
      <c r="U515" s="1"/>
      <c r="V515" s="1"/>
      <c r="W515" s="1"/>
      <c r="X515" s="1"/>
      <c r="Y515" s="1"/>
      <c r="Z515" s="1"/>
    </row>
    <row r="516" spans="1:26" ht="14.4">
      <c r="A516" s="1"/>
      <c r="B516" s="1"/>
      <c r="C516" s="1"/>
      <c r="D516" s="1"/>
      <c r="E516" s="2"/>
      <c r="F516" s="2"/>
      <c r="G516" s="2"/>
      <c r="H516" s="2"/>
      <c r="I516" s="2"/>
      <c r="J516" s="2"/>
      <c r="K516" s="2"/>
      <c r="L516" s="2"/>
      <c r="M516" s="8"/>
      <c r="N516" s="2"/>
      <c r="O516" s="4"/>
      <c r="P516" s="1"/>
      <c r="Q516" s="1"/>
      <c r="R516" s="1"/>
      <c r="S516" s="1"/>
      <c r="T516" s="1"/>
      <c r="U516" s="1"/>
      <c r="V516" s="1"/>
      <c r="W516" s="1"/>
      <c r="X516" s="1"/>
      <c r="Y516" s="1"/>
      <c r="Z516" s="1"/>
    </row>
    <row r="517" spans="1:26" ht="14.4">
      <c r="A517" s="1"/>
      <c r="B517" s="1"/>
      <c r="C517" s="1"/>
      <c r="D517" s="1"/>
      <c r="E517" s="2"/>
      <c r="F517" s="2"/>
      <c r="G517" s="2"/>
      <c r="H517" s="2"/>
      <c r="I517" s="2"/>
      <c r="J517" s="2"/>
      <c r="K517" s="2"/>
      <c r="L517" s="2"/>
      <c r="M517" s="8"/>
      <c r="N517" s="2"/>
      <c r="O517" s="4"/>
      <c r="P517" s="1"/>
      <c r="Q517" s="1"/>
      <c r="R517" s="1"/>
      <c r="S517" s="1"/>
      <c r="T517" s="1"/>
      <c r="U517" s="1"/>
      <c r="V517" s="1"/>
      <c r="W517" s="1"/>
      <c r="X517" s="1"/>
      <c r="Y517" s="1"/>
      <c r="Z517" s="1"/>
    </row>
    <row r="518" spans="1:26" ht="14.4">
      <c r="A518" s="1"/>
      <c r="B518" s="1"/>
      <c r="C518" s="1"/>
      <c r="D518" s="1"/>
      <c r="E518" s="2"/>
      <c r="F518" s="2"/>
      <c r="G518" s="2"/>
      <c r="H518" s="2"/>
      <c r="I518" s="2"/>
      <c r="J518" s="2"/>
      <c r="K518" s="2"/>
      <c r="L518" s="2"/>
      <c r="M518" s="8"/>
      <c r="N518" s="2"/>
      <c r="O518" s="4"/>
      <c r="P518" s="1"/>
      <c r="Q518" s="1"/>
      <c r="R518" s="1"/>
      <c r="S518" s="1"/>
      <c r="T518" s="1"/>
      <c r="U518" s="1"/>
      <c r="V518" s="1"/>
      <c r="W518" s="1"/>
      <c r="X518" s="1"/>
      <c r="Y518" s="1"/>
      <c r="Z518" s="1"/>
    </row>
    <row r="519" spans="1:26" ht="14.4">
      <c r="A519" s="1"/>
      <c r="B519" s="1"/>
      <c r="C519" s="1"/>
      <c r="D519" s="1"/>
      <c r="E519" s="2"/>
      <c r="F519" s="2"/>
      <c r="G519" s="2"/>
      <c r="H519" s="2"/>
      <c r="I519" s="2"/>
      <c r="J519" s="2"/>
      <c r="K519" s="2"/>
      <c r="L519" s="2"/>
      <c r="M519" s="8"/>
      <c r="N519" s="2"/>
      <c r="O519" s="4"/>
      <c r="P519" s="1"/>
      <c r="Q519" s="1"/>
      <c r="R519" s="1"/>
      <c r="S519" s="1"/>
      <c r="T519" s="1"/>
      <c r="U519" s="1"/>
      <c r="V519" s="1"/>
      <c r="W519" s="1"/>
      <c r="X519" s="1"/>
      <c r="Y519" s="1"/>
      <c r="Z519" s="1"/>
    </row>
    <row r="520" spans="1:26" ht="14.4">
      <c r="A520" s="1"/>
      <c r="B520" s="1"/>
      <c r="C520" s="1"/>
      <c r="D520" s="1"/>
      <c r="E520" s="2"/>
      <c r="F520" s="2"/>
      <c r="G520" s="2"/>
      <c r="H520" s="2"/>
      <c r="I520" s="2"/>
      <c r="J520" s="2"/>
      <c r="K520" s="2"/>
      <c r="L520" s="2"/>
      <c r="M520" s="8"/>
      <c r="N520" s="2"/>
      <c r="O520" s="4"/>
      <c r="P520" s="1"/>
      <c r="Q520" s="1"/>
      <c r="R520" s="1"/>
      <c r="S520" s="1"/>
      <c r="T520" s="1"/>
      <c r="U520" s="1"/>
      <c r="V520" s="1"/>
      <c r="W520" s="1"/>
      <c r="X520" s="1"/>
      <c r="Y520" s="1"/>
      <c r="Z520" s="1"/>
    </row>
    <row r="521" spans="1:26" ht="14.4">
      <c r="A521" s="1"/>
      <c r="B521" s="1"/>
      <c r="C521" s="1"/>
      <c r="D521" s="1"/>
      <c r="E521" s="2"/>
      <c r="F521" s="2"/>
      <c r="G521" s="2"/>
      <c r="H521" s="2"/>
      <c r="I521" s="2"/>
      <c r="J521" s="2"/>
      <c r="K521" s="2"/>
      <c r="L521" s="2"/>
      <c r="M521" s="8"/>
      <c r="N521" s="2"/>
      <c r="O521" s="4"/>
      <c r="P521" s="1"/>
      <c r="Q521" s="1"/>
      <c r="R521" s="1"/>
      <c r="S521" s="1"/>
      <c r="T521" s="1"/>
      <c r="U521" s="1"/>
      <c r="V521" s="1"/>
      <c r="W521" s="1"/>
      <c r="X521" s="1"/>
      <c r="Y521" s="1"/>
      <c r="Z521" s="1"/>
    </row>
    <row r="522" spans="1:26" ht="14.4">
      <c r="A522" s="1"/>
      <c r="B522" s="1"/>
      <c r="C522" s="1"/>
      <c r="D522" s="1"/>
      <c r="E522" s="2"/>
      <c r="F522" s="2"/>
      <c r="G522" s="2"/>
      <c r="H522" s="2"/>
      <c r="I522" s="2"/>
      <c r="J522" s="2"/>
      <c r="K522" s="2"/>
      <c r="L522" s="2"/>
      <c r="M522" s="8"/>
      <c r="N522" s="2"/>
      <c r="O522" s="4"/>
      <c r="P522" s="1"/>
      <c r="Q522" s="1"/>
      <c r="R522" s="1"/>
      <c r="S522" s="1"/>
      <c r="T522" s="1"/>
      <c r="U522" s="1"/>
      <c r="V522" s="1"/>
      <c r="W522" s="1"/>
      <c r="X522" s="1"/>
      <c r="Y522" s="1"/>
      <c r="Z522" s="1"/>
    </row>
    <row r="523" spans="1:26" ht="14.4">
      <c r="A523" s="1"/>
      <c r="B523" s="1"/>
      <c r="C523" s="1"/>
      <c r="D523" s="1"/>
      <c r="E523" s="2"/>
      <c r="F523" s="2"/>
      <c r="G523" s="2"/>
      <c r="H523" s="2"/>
      <c r="I523" s="2"/>
      <c r="J523" s="2"/>
      <c r="K523" s="2"/>
      <c r="L523" s="2"/>
      <c r="M523" s="8"/>
      <c r="N523" s="2"/>
      <c r="O523" s="4"/>
      <c r="P523" s="1"/>
      <c r="Q523" s="1"/>
      <c r="R523" s="1"/>
      <c r="S523" s="1"/>
      <c r="T523" s="1"/>
      <c r="U523" s="1"/>
      <c r="V523" s="1"/>
      <c r="W523" s="1"/>
      <c r="X523" s="1"/>
      <c r="Y523" s="1"/>
      <c r="Z523" s="1"/>
    </row>
    <row r="524" spans="1:26" ht="14.4">
      <c r="A524" s="1"/>
      <c r="B524" s="1"/>
      <c r="C524" s="1"/>
      <c r="D524" s="1"/>
      <c r="E524" s="2"/>
      <c r="F524" s="2"/>
      <c r="G524" s="2"/>
      <c r="H524" s="2"/>
      <c r="I524" s="2"/>
      <c r="J524" s="2"/>
      <c r="K524" s="2"/>
      <c r="L524" s="2"/>
      <c r="M524" s="8"/>
      <c r="N524" s="2"/>
      <c r="O524" s="4"/>
      <c r="P524" s="1"/>
      <c r="Q524" s="1"/>
      <c r="R524" s="1"/>
      <c r="S524" s="1"/>
      <c r="T524" s="1"/>
      <c r="U524" s="1"/>
      <c r="V524" s="1"/>
      <c r="W524" s="1"/>
      <c r="X524" s="1"/>
      <c r="Y524" s="1"/>
      <c r="Z524" s="1"/>
    </row>
    <row r="525" spans="1:26" ht="14.4">
      <c r="A525" s="1"/>
      <c r="B525" s="1"/>
      <c r="C525" s="1"/>
      <c r="D525" s="1"/>
      <c r="E525" s="2"/>
      <c r="F525" s="2"/>
      <c r="G525" s="2"/>
      <c r="H525" s="2"/>
      <c r="I525" s="2"/>
      <c r="J525" s="2"/>
      <c r="K525" s="2"/>
      <c r="L525" s="2"/>
      <c r="M525" s="8"/>
      <c r="N525" s="2"/>
      <c r="O525" s="4"/>
      <c r="P525" s="1"/>
      <c r="Q525" s="1"/>
      <c r="R525" s="1"/>
      <c r="S525" s="1"/>
      <c r="T525" s="1"/>
      <c r="U525" s="1"/>
      <c r="V525" s="1"/>
      <c r="W525" s="1"/>
      <c r="X525" s="1"/>
      <c r="Y525" s="1"/>
      <c r="Z525" s="1"/>
    </row>
    <row r="526" spans="1:26" ht="14.4">
      <c r="A526" s="1"/>
      <c r="B526" s="1"/>
      <c r="C526" s="1"/>
      <c r="D526" s="1"/>
      <c r="E526" s="2"/>
      <c r="F526" s="2"/>
      <c r="G526" s="2"/>
      <c r="H526" s="2"/>
      <c r="I526" s="2"/>
      <c r="J526" s="2"/>
      <c r="K526" s="2"/>
      <c r="L526" s="2"/>
      <c r="M526" s="8"/>
      <c r="N526" s="2"/>
      <c r="O526" s="4"/>
      <c r="P526" s="1"/>
      <c r="Q526" s="1"/>
      <c r="R526" s="1"/>
      <c r="S526" s="1"/>
      <c r="T526" s="1"/>
      <c r="U526" s="1"/>
      <c r="V526" s="1"/>
      <c r="W526" s="1"/>
      <c r="X526" s="1"/>
      <c r="Y526" s="1"/>
      <c r="Z526" s="1"/>
    </row>
    <row r="527" spans="1:26" ht="14.4">
      <c r="A527" s="1"/>
      <c r="B527" s="1"/>
      <c r="C527" s="1"/>
      <c r="D527" s="1"/>
      <c r="E527" s="2"/>
      <c r="F527" s="2"/>
      <c r="G527" s="2"/>
      <c r="H527" s="2"/>
      <c r="I527" s="2"/>
      <c r="J527" s="2"/>
      <c r="K527" s="2"/>
      <c r="L527" s="2"/>
      <c r="M527" s="8"/>
      <c r="N527" s="2"/>
      <c r="O527" s="4"/>
      <c r="P527" s="1"/>
      <c r="Q527" s="1"/>
      <c r="R527" s="1"/>
      <c r="S527" s="1"/>
      <c r="T527" s="1"/>
      <c r="U527" s="1"/>
      <c r="V527" s="1"/>
      <c r="W527" s="1"/>
      <c r="X527" s="1"/>
      <c r="Y527" s="1"/>
      <c r="Z527" s="1"/>
    </row>
    <row r="528" spans="1:26" ht="14.4">
      <c r="A528" s="1"/>
      <c r="B528" s="1"/>
      <c r="C528" s="1"/>
      <c r="D528" s="1"/>
      <c r="E528" s="2"/>
      <c r="F528" s="2"/>
      <c r="G528" s="2"/>
      <c r="H528" s="2"/>
      <c r="I528" s="2"/>
      <c r="J528" s="2"/>
      <c r="K528" s="2"/>
      <c r="L528" s="2"/>
      <c r="M528" s="8"/>
      <c r="N528" s="2"/>
      <c r="O528" s="4"/>
      <c r="P528" s="1"/>
      <c r="Q528" s="1"/>
      <c r="R528" s="1"/>
      <c r="S528" s="1"/>
      <c r="T528" s="1"/>
      <c r="U528" s="1"/>
      <c r="V528" s="1"/>
      <c r="W528" s="1"/>
      <c r="X528" s="1"/>
      <c r="Y528" s="1"/>
      <c r="Z528" s="1"/>
    </row>
    <row r="529" spans="1:26" ht="14.4">
      <c r="A529" s="1"/>
      <c r="B529" s="1"/>
      <c r="C529" s="1"/>
      <c r="D529" s="1"/>
      <c r="E529" s="2"/>
      <c r="F529" s="2"/>
      <c r="G529" s="2"/>
      <c r="H529" s="2"/>
      <c r="I529" s="2"/>
      <c r="J529" s="2"/>
      <c r="K529" s="2"/>
      <c r="L529" s="2"/>
      <c r="M529" s="8"/>
      <c r="N529" s="2"/>
      <c r="O529" s="4"/>
      <c r="P529" s="1"/>
      <c r="Q529" s="1"/>
      <c r="R529" s="1"/>
      <c r="S529" s="1"/>
      <c r="T529" s="1"/>
      <c r="U529" s="1"/>
      <c r="V529" s="1"/>
      <c r="W529" s="1"/>
      <c r="X529" s="1"/>
      <c r="Y529" s="1"/>
      <c r="Z529" s="1"/>
    </row>
    <row r="530" spans="1:26" ht="14.4">
      <c r="A530" s="1"/>
      <c r="B530" s="1"/>
      <c r="C530" s="1"/>
      <c r="D530" s="1"/>
      <c r="E530" s="2"/>
      <c r="F530" s="2"/>
      <c r="G530" s="2"/>
      <c r="H530" s="2"/>
      <c r="I530" s="2"/>
      <c r="J530" s="2"/>
      <c r="K530" s="2"/>
      <c r="L530" s="2"/>
      <c r="M530" s="8"/>
      <c r="N530" s="2"/>
      <c r="O530" s="4"/>
      <c r="P530" s="1"/>
      <c r="Q530" s="1"/>
      <c r="R530" s="1"/>
      <c r="S530" s="1"/>
      <c r="T530" s="1"/>
      <c r="U530" s="1"/>
      <c r="V530" s="1"/>
      <c r="W530" s="1"/>
      <c r="X530" s="1"/>
      <c r="Y530" s="1"/>
      <c r="Z530" s="1"/>
    </row>
    <row r="531" spans="1:26" ht="14.4">
      <c r="A531" s="1"/>
      <c r="B531" s="1"/>
      <c r="C531" s="1"/>
      <c r="D531" s="1"/>
      <c r="E531" s="2"/>
      <c r="F531" s="2"/>
      <c r="G531" s="2"/>
      <c r="H531" s="2"/>
      <c r="I531" s="2"/>
      <c r="J531" s="2"/>
      <c r="K531" s="2"/>
      <c r="L531" s="2"/>
      <c r="M531" s="8"/>
      <c r="N531" s="2"/>
      <c r="O531" s="4"/>
      <c r="P531" s="1"/>
      <c r="Q531" s="1"/>
      <c r="R531" s="1"/>
      <c r="S531" s="1"/>
      <c r="T531" s="1"/>
      <c r="U531" s="1"/>
      <c r="V531" s="1"/>
      <c r="W531" s="1"/>
      <c r="X531" s="1"/>
      <c r="Y531" s="1"/>
      <c r="Z531" s="1"/>
    </row>
    <row r="532" spans="1:26" ht="14.4">
      <c r="A532" s="1"/>
      <c r="B532" s="1"/>
      <c r="C532" s="1"/>
      <c r="D532" s="1"/>
      <c r="E532" s="2"/>
      <c r="F532" s="2"/>
      <c r="G532" s="2"/>
      <c r="H532" s="2"/>
      <c r="I532" s="2"/>
      <c r="J532" s="2"/>
      <c r="K532" s="2"/>
      <c r="L532" s="2"/>
      <c r="M532" s="8"/>
      <c r="N532" s="2"/>
      <c r="O532" s="4"/>
      <c r="P532" s="1"/>
      <c r="Q532" s="1"/>
      <c r="R532" s="1"/>
      <c r="S532" s="1"/>
      <c r="T532" s="1"/>
      <c r="U532" s="1"/>
      <c r="V532" s="1"/>
      <c r="W532" s="1"/>
      <c r="X532" s="1"/>
      <c r="Y532" s="1"/>
      <c r="Z532" s="1"/>
    </row>
    <row r="533" spans="1:26" ht="14.4">
      <c r="A533" s="1"/>
      <c r="B533" s="1"/>
      <c r="C533" s="1"/>
      <c r="D533" s="1"/>
      <c r="E533" s="2"/>
      <c r="F533" s="2"/>
      <c r="G533" s="2"/>
      <c r="H533" s="2"/>
      <c r="I533" s="2"/>
      <c r="J533" s="2"/>
      <c r="K533" s="2"/>
      <c r="L533" s="2"/>
      <c r="M533" s="8"/>
      <c r="N533" s="2"/>
      <c r="O533" s="4"/>
      <c r="P533" s="1"/>
      <c r="Q533" s="1"/>
      <c r="R533" s="1"/>
      <c r="S533" s="1"/>
      <c r="T533" s="1"/>
      <c r="U533" s="1"/>
      <c r="V533" s="1"/>
      <c r="W533" s="1"/>
      <c r="X533" s="1"/>
      <c r="Y533" s="1"/>
      <c r="Z533" s="1"/>
    </row>
    <row r="534" spans="1:26" ht="14.4">
      <c r="A534" s="1"/>
      <c r="B534" s="1"/>
      <c r="C534" s="1"/>
      <c r="D534" s="1"/>
      <c r="E534" s="2"/>
      <c r="F534" s="2"/>
      <c r="G534" s="2"/>
      <c r="H534" s="2"/>
      <c r="I534" s="2"/>
      <c r="J534" s="2"/>
      <c r="K534" s="2"/>
      <c r="L534" s="2"/>
      <c r="M534" s="8"/>
      <c r="N534" s="2"/>
      <c r="O534" s="4"/>
      <c r="P534" s="1"/>
      <c r="Q534" s="1"/>
      <c r="R534" s="1"/>
      <c r="S534" s="1"/>
      <c r="T534" s="1"/>
      <c r="U534" s="1"/>
      <c r="V534" s="1"/>
      <c r="W534" s="1"/>
      <c r="X534" s="1"/>
      <c r="Y534" s="1"/>
      <c r="Z534" s="1"/>
    </row>
    <row r="535" spans="1:26" ht="14.4">
      <c r="A535" s="1"/>
      <c r="B535" s="1"/>
      <c r="C535" s="1"/>
      <c r="D535" s="1"/>
      <c r="E535" s="2"/>
      <c r="F535" s="2"/>
      <c r="G535" s="2"/>
      <c r="H535" s="2"/>
      <c r="I535" s="2"/>
      <c r="J535" s="2"/>
      <c r="K535" s="2"/>
      <c r="L535" s="2"/>
      <c r="M535" s="8"/>
      <c r="N535" s="2"/>
      <c r="O535" s="4"/>
      <c r="P535" s="1"/>
      <c r="Q535" s="1"/>
      <c r="R535" s="1"/>
      <c r="S535" s="1"/>
      <c r="T535" s="1"/>
      <c r="U535" s="1"/>
      <c r="V535" s="1"/>
      <c r="W535" s="1"/>
      <c r="X535" s="1"/>
      <c r="Y535" s="1"/>
      <c r="Z535" s="1"/>
    </row>
    <row r="536" spans="1:26" ht="14.4">
      <c r="A536" s="1"/>
      <c r="B536" s="1"/>
      <c r="C536" s="1"/>
      <c r="D536" s="1"/>
      <c r="E536" s="2"/>
      <c r="F536" s="2"/>
      <c r="G536" s="2"/>
      <c r="H536" s="2"/>
      <c r="I536" s="2"/>
      <c r="J536" s="2"/>
      <c r="K536" s="2"/>
      <c r="L536" s="2"/>
      <c r="M536" s="8"/>
      <c r="N536" s="2"/>
      <c r="O536" s="4"/>
      <c r="P536" s="1"/>
      <c r="Q536" s="1"/>
      <c r="R536" s="1"/>
      <c r="S536" s="1"/>
      <c r="T536" s="1"/>
      <c r="U536" s="1"/>
      <c r="V536" s="1"/>
      <c r="W536" s="1"/>
      <c r="X536" s="1"/>
      <c r="Y536" s="1"/>
      <c r="Z536" s="1"/>
    </row>
    <row r="537" spans="1:26" ht="14.4">
      <c r="A537" s="1"/>
      <c r="B537" s="1"/>
      <c r="C537" s="1"/>
      <c r="D537" s="1"/>
      <c r="E537" s="2"/>
      <c r="F537" s="2"/>
      <c r="G537" s="2"/>
      <c r="H537" s="2"/>
      <c r="I537" s="2"/>
      <c r="J537" s="2"/>
      <c r="K537" s="2"/>
      <c r="L537" s="2"/>
      <c r="M537" s="8"/>
      <c r="N537" s="2"/>
      <c r="O537" s="4"/>
      <c r="P537" s="1"/>
      <c r="Q537" s="1"/>
      <c r="R537" s="1"/>
      <c r="S537" s="1"/>
      <c r="T537" s="1"/>
      <c r="U537" s="1"/>
      <c r="V537" s="1"/>
      <c r="W537" s="1"/>
      <c r="X537" s="1"/>
      <c r="Y537" s="1"/>
      <c r="Z537" s="1"/>
    </row>
    <row r="538" spans="1:26" ht="14.4">
      <c r="A538" s="1"/>
      <c r="B538" s="1"/>
      <c r="C538" s="1"/>
      <c r="D538" s="1"/>
      <c r="E538" s="2"/>
      <c r="F538" s="2"/>
      <c r="G538" s="2"/>
      <c r="H538" s="2"/>
      <c r="I538" s="2"/>
      <c r="J538" s="2"/>
      <c r="K538" s="2"/>
      <c r="L538" s="2"/>
      <c r="M538" s="8"/>
      <c r="N538" s="2"/>
      <c r="O538" s="4"/>
      <c r="P538" s="1"/>
      <c r="Q538" s="1"/>
      <c r="R538" s="1"/>
      <c r="S538" s="1"/>
      <c r="T538" s="1"/>
      <c r="U538" s="1"/>
      <c r="V538" s="1"/>
      <c r="W538" s="1"/>
      <c r="X538" s="1"/>
      <c r="Y538" s="1"/>
      <c r="Z538" s="1"/>
    </row>
    <row r="539" spans="1:26" ht="14.4">
      <c r="A539" s="1"/>
      <c r="B539" s="1"/>
      <c r="C539" s="1"/>
      <c r="D539" s="1"/>
      <c r="E539" s="2"/>
      <c r="F539" s="2"/>
      <c r="G539" s="2"/>
      <c r="H539" s="2"/>
      <c r="I539" s="2"/>
      <c r="J539" s="2"/>
      <c r="K539" s="2"/>
      <c r="L539" s="2"/>
      <c r="M539" s="8"/>
      <c r="N539" s="2"/>
      <c r="O539" s="4"/>
      <c r="P539" s="1"/>
      <c r="Q539" s="1"/>
      <c r="R539" s="1"/>
      <c r="S539" s="1"/>
      <c r="T539" s="1"/>
      <c r="U539" s="1"/>
      <c r="V539" s="1"/>
      <c r="W539" s="1"/>
      <c r="X539" s="1"/>
      <c r="Y539" s="1"/>
      <c r="Z539" s="1"/>
    </row>
    <row r="540" spans="1:26" ht="14.4">
      <c r="A540" s="1"/>
      <c r="B540" s="1"/>
      <c r="C540" s="1"/>
      <c r="D540" s="1"/>
      <c r="E540" s="2"/>
      <c r="F540" s="2"/>
      <c r="G540" s="2"/>
      <c r="H540" s="2"/>
      <c r="I540" s="2"/>
      <c r="J540" s="2"/>
      <c r="K540" s="2"/>
      <c r="L540" s="2"/>
      <c r="M540" s="8"/>
      <c r="N540" s="2"/>
      <c r="O540" s="4"/>
      <c r="P540" s="1"/>
      <c r="Q540" s="1"/>
      <c r="R540" s="1"/>
      <c r="S540" s="1"/>
      <c r="T540" s="1"/>
      <c r="U540" s="1"/>
      <c r="V540" s="1"/>
      <c r="W540" s="1"/>
      <c r="X540" s="1"/>
      <c r="Y540" s="1"/>
      <c r="Z540" s="1"/>
    </row>
    <row r="541" spans="1:26" ht="14.4">
      <c r="A541" s="1"/>
      <c r="B541" s="1"/>
      <c r="C541" s="1"/>
      <c r="D541" s="1"/>
      <c r="E541" s="2"/>
      <c r="F541" s="2"/>
      <c r="G541" s="2"/>
      <c r="H541" s="2"/>
      <c r="I541" s="2"/>
      <c r="J541" s="2"/>
      <c r="K541" s="2"/>
      <c r="L541" s="2"/>
      <c r="M541" s="8"/>
      <c r="N541" s="2"/>
      <c r="O541" s="4"/>
      <c r="P541" s="1"/>
      <c r="Q541" s="1"/>
      <c r="R541" s="1"/>
      <c r="S541" s="1"/>
      <c r="T541" s="1"/>
      <c r="U541" s="1"/>
      <c r="V541" s="1"/>
      <c r="W541" s="1"/>
      <c r="X541" s="1"/>
      <c r="Y541" s="1"/>
      <c r="Z541" s="1"/>
    </row>
    <row r="542" spans="1:26" ht="14.4">
      <c r="A542" s="1"/>
      <c r="B542" s="1"/>
      <c r="C542" s="1"/>
      <c r="D542" s="1"/>
      <c r="E542" s="2"/>
      <c r="F542" s="2"/>
      <c r="G542" s="2"/>
      <c r="H542" s="2"/>
      <c r="I542" s="2"/>
      <c r="J542" s="2"/>
      <c r="K542" s="2"/>
      <c r="L542" s="2"/>
      <c r="M542" s="8"/>
      <c r="N542" s="2"/>
      <c r="O542" s="4"/>
      <c r="P542" s="1"/>
      <c r="Q542" s="1"/>
      <c r="R542" s="1"/>
      <c r="S542" s="1"/>
      <c r="T542" s="1"/>
      <c r="U542" s="1"/>
      <c r="V542" s="1"/>
      <c r="W542" s="1"/>
      <c r="X542" s="1"/>
      <c r="Y542" s="1"/>
      <c r="Z542" s="1"/>
    </row>
    <row r="543" spans="1:26" ht="14.4">
      <c r="A543" s="1"/>
      <c r="B543" s="1"/>
      <c r="C543" s="1"/>
      <c r="D543" s="1"/>
      <c r="E543" s="2"/>
      <c r="F543" s="2"/>
      <c r="G543" s="2"/>
      <c r="H543" s="2"/>
      <c r="I543" s="2"/>
      <c r="J543" s="2"/>
      <c r="K543" s="2"/>
      <c r="L543" s="2"/>
      <c r="M543" s="8"/>
      <c r="N543" s="2"/>
      <c r="O543" s="4"/>
      <c r="P543" s="1"/>
      <c r="Q543" s="1"/>
      <c r="R543" s="1"/>
      <c r="S543" s="1"/>
      <c r="T543" s="1"/>
      <c r="U543" s="1"/>
      <c r="V543" s="1"/>
      <c r="W543" s="1"/>
      <c r="X543" s="1"/>
      <c r="Y543" s="1"/>
      <c r="Z543" s="1"/>
    </row>
    <row r="544" spans="1:26" ht="14.4">
      <c r="A544" s="1"/>
      <c r="B544" s="1"/>
      <c r="C544" s="1"/>
      <c r="D544" s="1"/>
      <c r="E544" s="2"/>
      <c r="F544" s="2"/>
      <c r="G544" s="2"/>
      <c r="H544" s="2"/>
      <c r="I544" s="2"/>
      <c r="J544" s="2"/>
      <c r="K544" s="2"/>
      <c r="L544" s="2"/>
      <c r="M544" s="8"/>
      <c r="N544" s="2"/>
      <c r="O544" s="4"/>
      <c r="P544" s="1"/>
      <c r="Q544" s="1"/>
      <c r="R544" s="1"/>
      <c r="S544" s="1"/>
      <c r="T544" s="1"/>
      <c r="U544" s="1"/>
      <c r="V544" s="1"/>
      <c r="W544" s="1"/>
      <c r="X544" s="1"/>
      <c r="Y544" s="1"/>
      <c r="Z544" s="1"/>
    </row>
    <row r="545" spans="1:26" ht="14.4">
      <c r="A545" s="1"/>
      <c r="B545" s="1"/>
      <c r="C545" s="1"/>
      <c r="D545" s="1"/>
      <c r="E545" s="2"/>
      <c r="F545" s="2"/>
      <c r="G545" s="2"/>
      <c r="H545" s="2"/>
      <c r="I545" s="2"/>
      <c r="J545" s="2"/>
      <c r="K545" s="2"/>
      <c r="L545" s="2"/>
      <c r="M545" s="8"/>
      <c r="N545" s="2"/>
      <c r="O545" s="4"/>
      <c r="P545" s="1"/>
      <c r="Q545" s="1"/>
      <c r="R545" s="1"/>
      <c r="S545" s="1"/>
      <c r="T545" s="1"/>
      <c r="U545" s="1"/>
      <c r="V545" s="1"/>
      <c r="W545" s="1"/>
      <c r="X545" s="1"/>
      <c r="Y545" s="1"/>
      <c r="Z545" s="1"/>
    </row>
    <row r="546" spans="1:26" ht="14.4">
      <c r="A546" s="1"/>
      <c r="B546" s="1"/>
      <c r="C546" s="1"/>
      <c r="D546" s="1"/>
      <c r="E546" s="2"/>
      <c r="F546" s="2"/>
      <c r="G546" s="2"/>
      <c r="H546" s="2"/>
      <c r="I546" s="2"/>
      <c r="J546" s="2"/>
      <c r="K546" s="2"/>
      <c r="L546" s="2"/>
      <c r="M546" s="8"/>
      <c r="N546" s="2"/>
      <c r="O546" s="4"/>
      <c r="P546" s="1"/>
      <c r="Q546" s="1"/>
      <c r="R546" s="1"/>
      <c r="S546" s="1"/>
      <c r="T546" s="1"/>
      <c r="U546" s="1"/>
      <c r="V546" s="1"/>
      <c r="W546" s="1"/>
      <c r="X546" s="1"/>
      <c r="Y546" s="1"/>
      <c r="Z546" s="1"/>
    </row>
    <row r="547" spans="1:26" ht="14.4">
      <c r="A547" s="1"/>
      <c r="B547" s="1"/>
      <c r="C547" s="1"/>
      <c r="D547" s="1"/>
      <c r="E547" s="2"/>
      <c r="F547" s="2"/>
      <c r="G547" s="2"/>
      <c r="H547" s="2"/>
      <c r="I547" s="2"/>
      <c r="J547" s="2"/>
      <c r="K547" s="2"/>
      <c r="L547" s="2"/>
      <c r="M547" s="8"/>
      <c r="N547" s="2"/>
      <c r="O547" s="4"/>
      <c r="P547" s="1"/>
      <c r="Q547" s="1"/>
      <c r="R547" s="1"/>
      <c r="S547" s="1"/>
      <c r="T547" s="1"/>
      <c r="U547" s="1"/>
      <c r="V547" s="1"/>
      <c r="W547" s="1"/>
      <c r="X547" s="1"/>
      <c r="Y547" s="1"/>
      <c r="Z547" s="1"/>
    </row>
    <row r="548" spans="1:26" ht="14.4">
      <c r="A548" s="1"/>
      <c r="B548" s="1"/>
      <c r="C548" s="1"/>
      <c r="D548" s="1"/>
      <c r="E548" s="2"/>
      <c r="F548" s="2"/>
      <c r="G548" s="2"/>
      <c r="H548" s="2"/>
      <c r="I548" s="2"/>
      <c r="J548" s="2"/>
      <c r="K548" s="2"/>
      <c r="L548" s="2"/>
      <c r="M548" s="8"/>
      <c r="N548" s="2"/>
      <c r="O548" s="4"/>
      <c r="P548" s="1"/>
      <c r="Q548" s="1"/>
      <c r="R548" s="1"/>
      <c r="S548" s="1"/>
      <c r="T548" s="1"/>
      <c r="U548" s="1"/>
      <c r="V548" s="1"/>
      <c r="W548" s="1"/>
      <c r="X548" s="1"/>
      <c r="Y548" s="1"/>
      <c r="Z548" s="1"/>
    </row>
    <row r="549" spans="1:26" ht="14.4">
      <c r="A549" s="1"/>
      <c r="B549" s="1"/>
      <c r="C549" s="1"/>
      <c r="D549" s="1"/>
      <c r="E549" s="2"/>
      <c r="F549" s="2"/>
      <c r="G549" s="2"/>
      <c r="H549" s="2"/>
      <c r="I549" s="2"/>
      <c r="J549" s="2"/>
      <c r="K549" s="2"/>
      <c r="L549" s="2"/>
      <c r="M549" s="8"/>
      <c r="N549" s="2"/>
      <c r="O549" s="4"/>
      <c r="P549" s="1"/>
      <c r="Q549" s="1"/>
      <c r="R549" s="1"/>
      <c r="S549" s="1"/>
      <c r="T549" s="1"/>
      <c r="U549" s="1"/>
      <c r="V549" s="1"/>
      <c r="W549" s="1"/>
      <c r="X549" s="1"/>
      <c r="Y549" s="1"/>
      <c r="Z549" s="1"/>
    </row>
    <row r="550" spans="1:26" ht="14.4">
      <c r="A550" s="1"/>
      <c r="B550" s="1"/>
      <c r="C550" s="1"/>
      <c r="D550" s="1"/>
      <c r="E550" s="2"/>
      <c r="F550" s="2"/>
      <c r="G550" s="2"/>
      <c r="H550" s="2"/>
      <c r="I550" s="2"/>
      <c r="J550" s="2"/>
      <c r="K550" s="2"/>
      <c r="L550" s="2"/>
      <c r="M550" s="8"/>
      <c r="N550" s="2"/>
      <c r="O550" s="4"/>
      <c r="P550" s="1"/>
      <c r="Q550" s="1"/>
      <c r="R550" s="1"/>
      <c r="S550" s="1"/>
      <c r="T550" s="1"/>
      <c r="U550" s="1"/>
      <c r="V550" s="1"/>
      <c r="W550" s="1"/>
      <c r="X550" s="1"/>
      <c r="Y550" s="1"/>
      <c r="Z550" s="1"/>
    </row>
    <row r="551" spans="1:26" ht="14.4">
      <c r="A551" s="1"/>
      <c r="B551" s="1"/>
      <c r="C551" s="1"/>
      <c r="D551" s="1"/>
      <c r="E551" s="2"/>
      <c r="F551" s="2"/>
      <c r="G551" s="2"/>
      <c r="H551" s="2"/>
      <c r="I551" s="2"/>
      <c r="J551" s="2"/>
      <c r="K551" s="2"/>
      <c r="L551" s="2"/>
      <c r="M551" s="8"/>
      <c r="N551" s="2"/>
      <c r="O551" s="4"/>
      <c r="P551" s="1"/>
      <c r="Q551" s="1"/>
      <c r="R551" s="1"/>
      <c r="S551" s="1"/>
      <c r="T551" s="1"/>
      <c r="U551" s="1"/>
      <c r="V551" s="1"/>
      <c r="W551" s="1"/>
      <c r="X551" s="1"/>
      <c r="Y551" s="1"/>
      <c r="Z551" s="1"/>
    </row>
    <row r="552" spans="1:26" ht="14.4">
      <c r="A552" s="1"/>
      <c r="B552" s="1"/>
      <c r="C552" s="1"/>
      <c r="D552" s="1"/>
      <c r="E552" s="2"/>
      <c r="F552" s="2"/>
      <c r="G552" s="2"/>
      <c r="H552" s="2"/>
      <c r="I552" s="2"/>
      <c r="J552" s="2"/>
      <c r="K552" s="2"/>
      <c r="L552" s="2"/>
      <c r="M552" s="8"/>
      <c r="N552" s="2"/>
      <c r="O552" s="4"/>
      <c r="P552" s="1"/>
      <c r="Q552" s="1"/>
      <c r="R552" s="1"/>
      <c r="S552" s="1"/>
      <c r="T552" s="1"/>
      <c r="U552" s="1"/>
      <c r="V552" s="1"/>
      <c r="W552" s="1"/>
      <c r="X552" s="1"/>
      <c r="Y552" s="1"/>
      <c r="Z552" s="1"/>
    </row>
    <row r="553" spans="1:26" ht="14.4">
      <c r="A553" s="1"/>
      <c r="B553" s="1"/>
      <c r="C553" s="1"/>
      <c r="D553" s="1"/>
      <c r="E553" s="2"/>
      <c r="F553" s="2"/>
      <c r="G553" s="2"/>
      <c r="H553" s="2"/>
      <c r="I553" s="2"/>
      <c r="J553" s="2"/>
      <c r="K553" s="2"/>
      <c r="L553" s="2"/>
      <c r="M553" s="8"/>
      <c r="N553" s="2"/>
      <c r="O553" s="4"/>
      <c r="P553" s="1"/>
      <c r="Q553" s="1"/>
      <c r="R553" s="1"/>
      <c r="S553" s="1"/>
      <c r="T553" s="1"/>
      <c r="U553" s="1"/>
      <c r="V553" s="1"/>
      <c r="W553" s="1"/>
      <c r="X553" s="1"/>
      <c r="Y553" s="1"/>
      <c r="Z553" s="1"/>
    </row>
    <row r="554" spans="1:26" ht="14.4">
      <c r="A554" s="1"/>
      <c r="B554" s="1"/>
      <c r="C554" s="1"/>
      <c r="D554" s="1"/>
      <c r="E554" s="2"/>
      <c r="F554" s="2"/>
      <c r="G554" s="2"/>
      <c r="H554" s="2"/>
      <c r="I554" s="2"/>
      <c r="J554" s="2"/>
      <c r="K554" s="2"/>
      <c r="L554" s="2"/>
      <c r="M554" s="8"/>
      <c r="N554" s="2"/>
      <c r="O554" s="4"/>
      <c r="P554" s="1"/>
      <c r="Q554" s="1"/>
      <c r="R554" s="1"/>
      <c r="S554" s="1"/>
      <c r="T554" s="1"/>
      <c r="U554" s="1"/>
      <c r="V554" s="1"/>
      <c r="W554" s="1"/>
      <c r="X554" s="1"/>
      <c r="Y554" s="1"/>
      <c r="Z554" s="1"/>
    </row>
    <row r="555" spans="1:26" ht="14.4">
      <c r="A555" s="1"/>
      <c r="B555" s="1"/>
      <c r="C555" s="1"/>
      <c r="D555" s="1"/>
      <c r="E555" s="2"/>
      <c r="F555" s="2"/>
      <c r="G555" s="2"/>
      <c r="H555" s="2"/>
      <c r="I555" s="2"/>
      <c r="J555" s="2"/>
      <c r="K555" s="2"/>
      <c r="L555" s="2"/>
      <c r="M555" s="8"/>
      <c r="N555" s="2"/>
      <c r="O555" s="4"/>
      <c r="P555" s="1"/>
      <c r="Q555" s="1"/>
      <c r="R555" s="1"/>
      <c r="S555" s="1"/>
      <c r="T555" s="1"/>
      <c r="U555" s="1"/>
      <c r="V555" s="1"/>
      <c r="W555" s="1"/>
      <c r="X555" s="1"/>
      <c r="Y555" s="1"/>
      <c r="Z555" s="1"/>
    </row>
    <row r="556" spans="1:26" ht="14.4">
      <c r="A556" s="1"/>
      <c r="B556" s="1"/>
      <c r="C556" s="1"/>
      <c r="D556" s="1"/>
      <c r="E556" s="2"/>
      <c r="F556" s="2"/>
      <c r="G556" s="2"/>
      <c r="H556" s="2"/>
      <c r="I556" s="2"/>
      <c r="J556" s="2"/>
      <c r="K556" s="2"/>
      <c r="L556" s="2"/>
      <c r="M556" s="8"/>
      <c r="N556" s="2"/>
      <c r="O556" s="4"/>
      <c r="P556" s="1"/>
      <c r="Q556" s="1"/>
      <c r="R556" s="1"/>
      <c r="S556" s="1"/>
      <c r="T556" s="1"/>
      <c r="U556" s="1"/>
      <c r="V556" s="1"/>
      <c r="W556" s="1"/>
      <c r="X556" s="1"/>
      <c r="Y556" s="1"/>
      <c r="Z556" s="1"/>
    </row>
    <row r="557" spans="1:26" ht="14.4">
      <c r="A557" s="1"/>
      <c r="B557" s="1"/>
      <c r="C557" s="1"/>
      <c r="D557" s="1"/>
      <c r="E557" s="2"/>
      <c r="F557" s="2"/>
      <c r="G557" s="2"/>
      <c r="H557" s="2"/>
      <c r="I557" s="2"/>
      <c r="J557" s="2"/>
      <c r="K557" s="2"/>
      <c r="L557" s="2"/>
      <c r="M557" s="8"/>
      <c r="N557" s="2"/>
      <c r="O557" s="4"/>
      <c r="P557" s="1"/>
      <c r="Q557" s="1"/>
      <c r="R557" s="1"/>
      <c r="S557" s="1"/>
      <c r="T557" s="1"/>
      <c r="U557" s="1"/>
      <c r="V557" s="1"/>
      <c r="W557" s="1"/>
      <c r="X557" s="1"/>
      <c r="Y557" s="1"/>
      <c r="Z557" s="1"/>
    </row>
    <row r="558" spans="1:26" ht="14.4">
      <c r="A558" s="1"/>
      <c r="B558" s="1"/>
      <c r="C558" s="1"/>
      <c r="D558" s="1"/>
      <c r="E558" s="2"/>
      <c r="F558" s="2"/>
      <c r="G558" s="2"/>
      <c r="H558" s="2"/>
      <c r="I558" s="2"/>
      <c r="J558" s="2"/>
      <c r="K558" s="2"/>
      <c r="L558" s="2"/>
      <c r="M558" s="8"/>
      <c r="N558" s="2"/>
      <c r="O558" s="4"/>
      <c r="P558" s="1"/>
      <c r="Q558" s="1"/>
      <c r="R558" s="1"/>
      <c r="S558" s="1"/>
      <c r="T558" s="1"/>
      <c r="U558" s="1"/>
      <c r="V558" s="1"/>
      <c r="W558" s="1"/>
      <c r="X558" s="1"/>
      <c r="Y558" s="1"/>
      <c r="Z558" s="1"/>
    </row>
    <row r="559" spans="1:26" ht="14.4">
      <c r="A559" s="1"/>
      <c r="B559" s="1"/>
      <c r="C559" s="1"/>
      <c r="D559" s="1"/>
      <c r="E559" s="2"/>
      <c r="F559" s="2"/>
      <c r="G559" s="2"/>
      <c r="H559" s="2"/>
      <c r="I559" s="2"/>
      <c r="J559" s="2"/>
      <c r="K559" s="2"/>
      <c r="L559" s="2"/>
      <c r="M559" s="8"/>
      <c r="N559" s="2"/>
      <c r="O559" s="4"/>
      <c r="P559" s="1"/>
      <c r="Q559" s="1"/>
      <c r="R559" s="1"/>
      <c r="S559" s="1"/>
      <c r="T559" s="1"/>
      <c r="U559" s="1"/>
      <c r="V559" s="1"/>
      <c r="W559" s="1"/>
      <c r="X559" s="1"/>
      <c r="Y559" s="1"/>
      <c r="Z559" s="1"/>
    </row>
    <row r="560" spans="1:26" ht="14.4">
      <c r="A560" s="1"/>
      <c r="B560" s="1"/>
      <c r="C560" s="1"/>
      <c r="D560" s="1"/>
      <c r="E560" s="2"/>
      <c r="F560" s="2"/>
      <c r="G560" s="2"/>
      <c r="H560" s="2"/>
      <c r="I560" s="2"/>
      <c r="J560" s="2"/>
      <c r="K560" s="2"/>
      <c r="L560" s="2"/>
      <c r="M560" s="8"/>
      <c r="N560" s="2"/>
      <c r="O560" s="4"/>
      <c r="P560" s="1"/>
      <c r="Q560" s="1"/>
      <c r="R560" s="1"/>
      <c r="S560" s="1"/>
      <c r="T560" s="1"/>
      <c r="U560" s="1"/>
      <c r="V560" s="1"/>
      <c r="W560" s="1"/>
      <c r="X560" s="1"/>
      <c r="Y560" s="1"/>
      <c r="Z560" s="1"/>
    </row>
    <row r="561" spans="1:26" ht="14.4">
      <c r="A561" s="1"/>
      <c r="B561" s="1"/>
      <c r="C561" s="1"/>
      <c r="D561" s="1"/>
      <c r="E561" s="2"/>
      <c r="F561" s="2"/>
      <c r="G561" s="2"/>
      <c r="H561" s="2"/>
      <c r="I561" s="2"/>
      <c r="J561" s="2"/>
      <c r="K561" s="2"/>
      <c r="L561" s="2"/>
      <c r="M561" s="8"/>
      <c r="N561" s="2"/>
      <c r="O561" s="4"/>
      <c r="P561" s="1"/>
      <c r="Q561" s="1"/>
      <c r="R561" s="1"/>
      <c r="S561" s="1"/>
      <c r="T561" s="1"/>
      <c r="U561" s="1"/>
      <c r="V561" s="1"/>
      <c r="W561" s="1"/>
      <c r="X561" s="1"/>
      <c r="Y561" s="1"/>
      <c r="Z561" s="1"/>
    </row>
    <row r="562" spans="1:26" ht="14.4">
      <c r="A562" s="1"/>
      <c r="B562" s="1"/>
      <c r="C562" s="1"/>
      <c r="D562" s="1"/>
      <c r="E562" s="2"/>
      <c r="F562" s="2"/>
      <c r="G562" s="2"/>
      <c r="H562" s="2"/>
      <c r="I562" s="2"/>
      <c r="J562" s="2"/>
      <c r="K562" s="2"/>
      <c r="L562" s="2"/>
      <c r="M562" s="8"/>
      <c r="N562" s="2"/>
      <c r="O562" s="4"/>
      <c r="P562" s="1"/>
      <c r="Q562" s="1"/>
      <c r="R562" s="1"/>
      <c r="S562" s="1"/>
      <c r="T562" s="1"/>
      <c r="U562" s="1"/>
      <c r="V562" s="1"/>
      <c r="W562" s="1"/>
      <c r="X562" s="1"/>
      <c r="Y562" s="1"/>
      <c r="Z562" s="1"/>
    </row>
    <row r="563" spans="1:26" ht="14.4">
      <c r="A563" s="1"/>
      <c r="B563" s="1"/>
      <c r="C563" s="1"/>
      <c r="D563" s="1"/>
      <c r="E563" s="2"/>
      <c r="F563" s="2"/>
      <c r="G563" s="2"/>
      <c r="H563" s="2"/>
      <c r="I563" s="2"/>
      <c r="J563" s="2"/>
      <c r="K563" s="2"/>
      <c r="L563" s="2"/>
      <c r="M563" s="8"/>
      <c r="N563" s="2"/>
      <c r="O563" s="4"/>
      <c r="P563" s="1"/>
      <c r="Q563" s="1"/>
      <c r="R563" s="1"/>
      <c r="S563" s="1"/>
      <c r="T563" s="1"/>
      <c r="U563" s="1"/>
      <c r="V563" s="1"/>
      <c r="W563" s="1"/>
      <c r="X563" s="1"/>
      <c r="Y563" s="1"/>
      <c r="Z563" s="1"/>
    </row>
    <row r="564" spans="1:26" ht="14.4">
      <c r="A564" s="1"/>
      <c r="B564" s="1"/>
      <c r="C564" s="1"/>
      <c r="D564" s="1"/>
      <c r="E564" s="2"/>
      <c r="F564" s="2"/>
      <c r="G564" s="2"/>
      <c r="H564" s="2"/>
      <c r="I564" s="2"/>
      <c r="J564" s="2"/>
      <c r="K564" s="2"/>
      <c r="L564" s="2"/>
      <c r="M564" s="8"/>
      <c r="N564" s="2"/>
      <c r="O564" s="4"/>
      <c r="P564" s="1"/>
      <c r="Q564" s="1"/>
      <c r="R564" s="1"/>
      <c r="S564" s="1"/>
      <c r="T564" s="1"/>
      <c r="U564" s="1"/>
      <c r="V564" s="1"/>
      <c r="W564" s="1"/>
      <c r="X564" s="1"/>
      <c r="Y564" s="1"/>
      <c r="Z564" s="1"/>
    </row>
    <row r="565" spans="1:26" ht="14.4">
      <c r="A565" s="1"/>
      <c r="B565" s="1"/>
      <c r="C565" s="1"/>
      <c r="D565" s="1"/>
      <c r="E565" s="2"/>
      <c r="F565" s="2"/>
      <c r="G565" s="2"/>
      <c r="H565" s="2"/>
      <c r="I565" s="2"/>
      <c r="J565" s="2"/>
      <c r="K565" s="2"/>
      <c r="L565" s="2"/>
      <c r="M565" s="8"/>
      <c r="N565" s="2"/>
      <c r="O565" s="4"/>
      <c r="P565" s="1"/>
      <c r="Q565" s="1"/>
      <c r="R565" s="1"/>
      <c r="S565" s="1"/>
      <c r="T565" s="1"/>
      <c r="U565" s="1"/>
      <c r="V565" s="1"/>
      <c r="W565" s="1"/>
      <c r="X565" s="1"/>
      <c r="Y565" s="1"/>
      <c r="Z565" s="1"/>
    </row>
    <row r="566" spans="1:26" ht="14.4">
      <c r="A566" s="1"/>
      <c r="B566" s="1"/>
      <c r="C566" s="1"/>
      <c r="D566" s="1"/>
      <c r="E566" s="2"/>
      <c r="F566" s="2"/>
      <c r="G566" s="2"/>
      <c r="H566" s="2"/>
      <c r="I566" s="2"/>
      <c r="J566" s="2"/>
      <c r="K566" s="2"/>
      <c r="L566" s="2"/>
      <c r="M566" s="8"/>
      <c r="N566" s="2"/>
      <c r="O566" s="4"/>
      <c r="P566" s="1"/>
      <c r="Q566" s="1"/>
      <c r="R566" s="1"/>
      <c r="S566" s="1"/>
      <c r="T566" s="1"/>
      <c r="U566" s="1"/>
      <c r="V566" s="1"/>
      <c r="W566" s="1"/>
      <c r="X566" s="1"/>
      <c r="Y566" s="1"/>
      <c r="Z566" s="1"/>
    </row>
    <row r="567" spans="1:26" ht="14.4">
      <c r="A567" s="1"/>
      <c r="B567" s="1"/>
      <c r="C567" s="1"/>
      <c r="D567" s="1"/>
      <c r="E567" s="2"/>
      <c r="F567" s="2"/>
      <c r="G567" s="2"/>
      <c r="H567" s="2"/>
      <c r="I567" s="2"/>
      <c r="J567" s="2"/>
      <c r="K567" s="2"/>
      <c r="L567" s="2"/>
      <c r="M567" s="8"/>
      <c r="N567" s="2"/>
      <c r="O567" s="4"/>
      <c r="P567" s="1"/>
      <c r="Q567" s="1"/>
      <c r="R567" s="1"/>
      <c r="S567" s="1"/>
      <c r="T567" s="1"/>
      <c r="U567" s="1"/>
      <c r="V567" s="1"/>
      <c r="W567" s="1"/>
      <c r="X567" s="1"/>
      <c r="Y567" s="1"/>
      <c r="Z567" s="1"/>
    </row>
    <row r="568" spans="1:26" ht="14.4">
      <c r="A568" s="1"/>
      <c r="B568" s="1"/>
      <c r="C568" s="1"/>
      <c r="D568" s="1"/>
      <c r="E568" s="2"/>
      <c r="F568" s="2"/>
      <c r="G568" s="2"/>
      <c r="H568" s="2"/>
      <c r="I568" s="2"/>
      <c r="J568" s="2"/>
      <c r="K568" s="2"/>
      <c r="L568" s="2"/>
      <c r="M568" s="8"/>
      <c r="N568" s="2"/>
      <c r="O568" s="4"/>
      <c r="P568" s="1"/>
      <c r="Q568" s="1"/>
      <c r="R568" s="1"/>
      <c r="S568" s="1"/>
      <c r="T568" s="1"/>
      <c r="U568" s="1"/>
      <c r="V568" s="1"/>
      <c r="W568" s="1"/>
      <c r="X568" s="1"/>
      <c r="Y568" s="1"/>
      <c r="Z568" s="1"/>
    </row>
    <row r="569" spans="1:26" ht="14.4">
      <c r="A569" s="1"/>
      <c r="B569" s="1"/>
      <c r="C569" s="1"/>
      <c r="D569" s="1"/>
      <c r="E569" s="2"/>
      <c r="F569" s="2"/>
      <c r="G569" s="2"/>
      <c r="H569" s="2"/>
      <c r="I569" s="2"/>
      <c r="J569" s="2"/>
      <c r="K569" s="2"/>
      <c r="L569" s="2"/>
      <c r="M569" s="8"/>
      <c r="N569" s="2"/>
      <c r="O569" s="4"/>
      <c r="P569" s="1"/>
      <c r="Q569" s="1"/>
      <c r="R569" s="1"/>
      <c r="S569" s="1"/>
      <c r="T569" s="1"/>
      <c r="U569" s="1"/>
      <c r="V569" s="1"/>
      <c r="W569" s="1"/>
      <c r="X569" s="1"/>
      <c r="Y569" s="1"/>
      <c r="Z569" s="1"/>
    </row>
    <row r="570" spans="1:26" ht="14.4">
      <c r="A570" s="1"/>
      <c r="B570" s="1"/>
      <c r="C570" s="1"/>
      <c r="D570" s="1"/>
      <c r="E570" s="2"/>
      <c r="F570" s="2"/>
      <c r="G570" s="2"/>
      <c r="H570" s="2"/>
      <c r="I570" s="2"/>
      <c r="J570" s="2"/>
      <c r="K570" s="2"/>
      <c r="L570" s="2"/>
      <c r="M570" s="8"/>
      <c r="N570" s="2"/>
      <c r="O570" s="4"/>
      <c r="P570" s="1"/>
      <c r="Q570" s="1"/>
      <c r="R570" s="1"/>
      <c r="S570" s="1"/>
      <c r="T570" s="1"/>
      <c r="U570" s="1"/>
      <c r="V570" s="1"/>
      <c r="W570" s="1"/>
      <c r="X570" s="1"/>
      <c r="Y570" s="1"/>
      <c r="Z570" s="1"/>
    </row>
    <row r="571" spans="1:26" ht="14.4">
      <c r="A571" s="1"/>
      <c r="B571" s="1"/>
      <c r="C571" s="1"/>
      <c r="D571" s="1"/>
      <c r="E571" s="2"/>
      <c r="F571" s="2"/>
      <c r="G571" s="2"/>
      <c r="H571" s="2"/>
      <c r="I571" s="2"/>
      <c r="J571" s="2"/>
      <c r="K571" s="2"/>
      <c r="L571" s="2"/>
      <c r="M571" s="8"/>
      <c r="N571" s="2"/>
      <c r="O571" s="4"/>
      <c r="P571" s="1"/>
      <c r="Q571" s="1"/>
      <c r="R571" s="1"/>
      <c r="S571" s="1"/>
      <c r="T571" s="1"/>
      <c r="U571" s="1"/>
      <c r="V571" s="1"/>
      <c r="W571" s="1"/>
      <c r="X571" s="1"/>
      <c r="Y571" s="1"/>
      <c r="Z571" s="1"/>
    </row>
    <row r="572" spans="1:26" ht="14.4">
      <c r="A572" s="1"/>
      <c r="B572" s="1"/>
      <c r="C572" s="1"/>
      <c r="D572" s="1"/>
      <c r="E572" s="2"/>
      <c r="F572" s="2"/>
      <c r="G572" s="2"/>
      <c r="H572" s="2"/>
      <c r="I572" s="2"/>
      <c r="J572" s="2"/>
      <c r="K572" s="2"/>
      <c r="L572" s="2"/>
      <c r="M572" s="8"/>
      <c r="N572" s="2"/>
      <c r="O572" s="4"/>
      <c r="P572" s="1"/>
      <c r="Q572" s="1"/>
      <c r="R572" s="1"/>
      <c r="S572" s="1"/>
      <c r="T572" s="1"/>
      <c r="U572" s="1"/>
      <c r="V572" s="1"/>
      <c r="W572" s="1"/>
      <c r="X572" s="1"/>
      <c r="Y572" s="1"/>
      <c r="Z572" s="1"/>
    </row>
    <row r="573" spans="1:26" ht="14.4">
      <c r="A573" s="1"/>
      <c r="B573" s="1"/>
      <c r="C573" s="1"/>
      <c r="D573" s="1"/>
      <c r="E573" s="2"/>
      <c r="F573" s="2"/>
      <c r="G573" s="2"/>
      <c r="H573" s="2"/>
      <c r="I573" s="2"/>
      <c r="J573" s="2"/>
      <c r="K573" s="2"/>
      <c r="L573" s="2"/>
      <c r="M573" s="8"/>
      <c r="N573" s="2"/>
      <c r="O573" s="4"/>
      <c r="P573" s="1"/>
      <c r="Q573" s="1"/>
      <c r="R573" s="1"/>
      <c r="S573" s="1"/>
      <c r="T573" s="1"/>
      <c r="U573" s="1"/>
      <c r="V573" s="1"/>
      <c r="W573" s="1"/>
      <c r="X573" s="1"/>
      <c r="Y573" s="1"/>
      <c r="Z573" s="1"/>
    </row>
    <row r="574" spans="1:26" ht="14.4">
      <c r="A574" s="1"/>
      <c r="B574" s="1"/>
      <c r="C574" s="1"/>
      <c r="D574" s="1"/>
      <c r="E574" s="2"/>
      <c r="F574" s="2"/>
      <c r="G574" s="2"/>
      <c r="H574" s="2"/>
      <c r="I574" s="2"/>
      <c r="J574" s="2"/>
      <c r="K574" s="2"/>
      <c r="L574" s="2"/>
      <c r="M574" s="8"/>
      <c r="N574" s="2"/>
      <c r="O574" s="4"/>
      <c r="P574" s="1"/>
      <c r="Q574" s="1"/>
      <c r="R574" s="1"/>
      <c r="S574" s="1"/>
      <c r="T574" s="1"/>
      <c r="U574" s="1"/>
      <c r="V574" s="1"/>
      <c r="W574" s="1"/>
      <c r="X574" s="1"/>
      <c r="Y574" s="1"/>
      <c r="Z574" s="1"/>
    </row>
    <row r="575" spans="1:26" ht="14.4">
      <c r="A575" s="1"/>
      <c r="B575" s="1"/>
      <c r="C575" s="1"/>
      <c r="D575" s="1"/>
      <c r="E575" s="2"/>
      <c r="F575" s="2"/>
      <c r="G575" s="2"/>
      <c r="H575" s="2"/>
      <c r="I575" s="2"/>
      <c r="J575" s="2"/>
      <c r="K575" s="2"/>
      <c r="L575" s="2"/>
      <c r="M575" s="8"/>
      <c r="N575" s="2"/>
      <c r="O575" s="4"/>
      <c r="P575" s="1"/>
      <c r="Q575" s="1"/>
      <c r="R575" s="1"/>
      <c r="S575" s="1"/>
      <c r="T575" s="1"/>
      <c r="U575" s="1"/>
      <c r="V575" s="1"/>
      <c r="W575" s="1"/>
      <c r="X575" s="1"/>
      <c r="Y575" s="1"/>
      <c r="Z575" s="1"/>
    </row>
    <row r="576" spans="1:26" ht="14.4">
      <c r="A576" s="1"/>
      <c r="B576" s="1"/>
      <c r="C576" s="1"/>
      <c r="D576" s="1"/>
      <c r="E576" s="2"/>
      <c r="F576" s="2"/>
      <c r="G576" s="2"/>
      <c r="H576" s="2"/>
      <c r="I576" s="2"/>
      <c r="J576" s="2"/>
      <c r="K576" s="2"/>
      <c r="L576" s="2"/>
      <c r="M576" s="8"/>
      <c r="N576" s="2"/>
      <c r="O576" s="4"/>
      <c r="P576" s="1"/>
      <c r="Q576" s="1"/>
      <c r="R576" s="1"/>
      <c r="S576" s="1"/>
      <c r="T576" s="1"/>
      <c r="U576" s="1"/>
      <c r="V576" s="1"/>
      <c r="W576" s="1"/>
      <c r="X576" s="1"/>
      <c r="Y576" s="1"/>
      <c r="Z576" s="1"/>
    </row>
    <row r="577" spans="1:26" ht="14.4">
      <c r="A577" s="1"/>
      <c r="B577" s="1"/>
      <c r="C577" s="1"/>
      <c r="D577" s="1"/>
      <c r="E577" s="2"/>
      <c r="F577" s="2"/>
      <c r="G577" s="2"/>
      <c r="H577" s="2"/>
      <c r="I577" s="2"/>
      <c r="J577" s="2"/>
      <c r="K577" s="2"/>
      <c r="L577" s="2"/>
      <c r="M577" s="8"/>
      <c r="N577" s="2"/>
      <c r="O577" s="4"/>
      <c r="P577" s="1"/>
      <c r="Q577" s="1"/>
      <c r="R577" s="1"/>
      <c r="S577" s="1"/>
      <c r="T577" s="1"/>
      <c r="U577" s="1"/>
      <c r="V577" s="1"/>
      <c r="W577" s="1"/>
      <c r="X577" s="1"/>
      <c r="Y577" s="1"/>
      <c r="Z577" s="1"/>
    </row>
    <row r="578" spans="1:26" ht="14.4">
      <c r="A578" s="1"/>
      <c r="B578" s="1"/>
      <c r="C578" s="1"/>
      <c r="D578" s="1"/>
      <c r="E578" s="2"/>
      <c r="F578" s="2"/>
      <c r="G578" s="2"/>
      <c r="H578" s="2"/>
      <c r="I578" s="2"/>
      <c r="J578" s="2"/>
      <c r="K578" s="2"/>
      <c r="L578" s="2"/>
      <c r="M578" s="8"/>
      <c r="N578" s="2"/>
      <c r="O578" s="4"/>
      <c r="P578" s="1"/>
      <c r="Q578" s="1"/>
      <c r="R578" s="1"/>
      <c r="S578" s="1"/>
      <c r="T578" s="1"/>
      <c r="U578" s="1"/>
      <c r="V578" s="1"/>
      <c r="W578" s="1"/>
      <c r="X578" s="1"/>
      <c r="Y578" s="1"/>
      <c r="Z578" s="1"/>
    </row>
    <row r="579" spans="1:26" ht="14.4">
      <c r="A579" s="1"/>
      <c r="B579" s="1"/>
      <c r="C579" s="1"/>
      <c r="D579" s="1"/>
      <c r="E579" s="2"/>
      <c r="F579" s="2"/>
      <c r="G579" s="2"/>
      <c r="H579" s="2"/>
      <c r="I579" s="2"/>
      <c r="J579" s="2"/>
      <c r="K579" s="2"/>
      <c r="L579" s="2"/>
      <c r="M579" s="8"/>
      <c r="N579" s="2"/>
      <c r="O579" s="4"/>
      <c r="P579" s="1"/>
      <c r="Q579" s="1"/>
      <c r="R579" s="1"/>
      <c r="S579" s="1"/>
      <c r="T579" s="1"/>
      <c r="U579" s="1"/>
      <c r="V579" s="1"/>
      <c r="W579" s="1"/>
      <c r="X579" s="1"/>
      <c r="Y579" s="1"/>
      <c r="Z579" s="1"/>
    </row>
    <row r="580" spans="1:26" ht="14.4">
      <c r="A580" s="1"/>
      <c r="B580" s="1"/>
      <c r="C580" s="1"/>
      <c r="D580" s="1"/>
      <c r="E580" s="2"/>
      <c r="F580" s="2"/>
      <c r="G580" s="2"/>
      <c r="H580" s="2"/>
      <c r="I580" s="2"/>
      <c r="J580" s="2"/>
      <c r="K580" s="2"/>
      <c r="L580" s="2"/>
      <c r="M580" s="8"/>
      <c r="N580" s="2"/>
      <c r="O580" s="4"/>
      <c r="P580" s="1"/>
      <c r="Q580" s="1"/>
      <c r="R580" s="1"/>
      <c r="S580" s="1"/>
      <c r="T580" s="1"/>
      <c r="U580" s="1"/>
      <c r="V580" s="1"/>
      <c r="W580" s="1"/>
      <c r="X580" s="1"/>
      <c r="Y580" s="1"/>
      <c r="Z580" s="1"/>
    </row>
    <row r="581" spans="1:26" ht="14.4">
      <c r="A581" s="1"/>
      <c r="B581" s="1"/>
      <c r="C581" s="1"/>
      <c r="D581" s="1"/>
      <c r="E581" s="2"/>
      <c r="F581" s="2"/>
      <c r="G581" s="2"/>
      <c r="H581" s="2"/>
      <c r="I581" s="2"/>
      <c r="J581" s="2"/>
      <c r="K581" s="2"/>
      <c r="L581" s="2"/>
      <c r="M581" s="8"/>
      <c r="N581" s="2"/>
      <c r="O581" s="4"/>
      <c r="P581" s="1"/>
      <c r="Q581" s="1"/>
      <c r="R581" s="1"/>
      <c r="S581" s="1"/>
      <c r="T581" s="1"/>
      <c r="U581" s="1"/>
      <c r="V581" s="1"/>
      <c r="W581" s="1"/>
      <c r="X581" s="1"/>
      <c r="Y581" s="1"/>
      <c r="Z581" s="1"/>
    </row>
    <row r="582" spans="1:26" ht="14.4">
      <c r="A582" s="1"/>
      <c r="B582" s="1"/>
      <c r="C582" s="1"/>
      <c r="D582" s="1"/>
      <c r="E582" s="2"/>
      <c r="F582" s="2"/>
      <c r="G582" s="2"/>
      <c r="H582" s="2"/>
      <c r="I582" s="2"/>
      <c r="J582" s="2"/>
      <c r="K582" s="2"/>
      <c r="L582" s="2"/>
      <c r="M582" s="8"/>
      <c r="N582" s="2"/>
      <c r="O582" s="4"/>
      <c r="P582" s="1"/>
      <c r="Q582" s="1"/>
      <c r="R582" s="1"/>
      <c r="S582" s="1"/>
      <c r="T582" s="1"/>
      <c r="U582" s="1"/>
      <c r="V582" s="1"/>
      <c r="W582" s="1"/>
      <c r="X582" s="1"/>
      <c r="Y582" s="1"/>
      <c r="Z582" s="1"/>
    </row>
    <row r="583" spans="1:26" ht="14.4">
      <c r="A583" s="1"/>
      <c r="B583" s="1"/>
      <c r="C583" s="1"/>
      <c r="D583" s="1"/>
      <c r="E583" s="2"/>
      <c r="F583" s="2"/>
      <c r="G583" s="2"/>
      <c r="H583" s="2"/>
      <c r="I583" s="2"/>
      <c r="J583" s="2"/>
      <c r="K583" s="2"/>
      <c r="L583" s="2"/>
      <c r="M583" s="8"/>
      <c r="N583" s="2"/>
      <c r="O583" s="4"/>
      <c r="P583" s="1"/>
      <c r="Q583" s="1"/>
      <c r="R583" s="1"/>
      <c r="S583" s="1"/>
      <c r="T583" s="1"/>
      <c r="U583" s="1"/>
      <c r="V583" s="1"/>
      <c r="W583" s="1"/>
      <c r="X583" s="1"/>
      <c r="Y583" s="1"/>
      <c r="Z583" s="1"/>
    </row>
    <row r="584" spans="1:26" ht="14.4">
      <c r="A584" s="1"/>
      <c r="B584" s="1"/>
      <c r="C584" s="1"/>
      <c r="D584" s="1"/>
      <c r="E584" s="2"/>
      <c r="F584" s="2"/>
      <c r="G584" s="2"/>
      <c r="H584" s="2"/>
      <c r="I584" s="2"/>
      <c r="J584" s="2"/>
      <c r="K584" s="2"/>
      <c r="L584" s="2"/>
      <c r="M584" s="8"/>
      <c r="N584" s="2"/>
      <c r="O584" s="4"/>
      <c r="P584" s="1"/>
      <c r="Q584" s="1"/>
      <c r="R584" s="1"/>
      <c r="S584" s="1"/>
      <c r="T584" s="1"/>
      <c r="U584" s="1"/>
      <c r="V584" s="1"/>
      <c r="W584" s="1"/>
      <c r="X584" s="1"/>
      <c r="Y584" s="1"/>
      <c r="Z584" s="1"/>
    </row>
    <row r="585" spans="1:26" ht="14.4">
      <c r="A585" s="1"/>
      <c r="B585" s="1"/>
      <c r="C585" s="1"/>
      <c r="D585" s="1"/>
      <c r="E585" s="2"/>
      <c r="F585" s="2"/>
      <c r="G585" s="2"/>
      <c r="H585" s="2"/>
      <c r="I585" s="2"/>
      <c r="J585" s="2"/>
      <c r="K585" s="2"/>
      <c r="L585" s="2"/>
      <c r="M585" s="8"/>
      <c r="N585" s="2"/>
      <c r="O585" s="4"/>
      <c r="P585" s="1"/>
      <c r="Q585" s="1"/>
      <c r="R585" s="1"/>
      <c r="S585" s="1"/>
      <c r="T585" s="1"/>
      <c r="U585" s="1"/>
      <c r="V585" s="1"/>
      <c r="W585" s="1"/>
      <c r="X585" s="1"/>
      <c r="Y585" s="1"/>
      <c r="Z585" s="1"/>
    </row>
    <row r="586" spans="1:26" ht="14.4">
      <c r="A586" s="1"/>
      <c r="B586" s="1"/>
      <c r="C586" s="1"/>
      <c r="D586" s="1"/>
      <c r="E586" s="2"/>
      <c r="F586" s="2"/>
      <c r="G586" s="2"/>
      <c r="H586" s="2"/>
      <c r="I586" s="2"/>
      <c r="J586" s="2"/>
      <c r="K586" s="2"/>
      <c r="L586" s="2"/>
      <c r="M586" s="8"/>
      <c r="N586" s="2"/>
      <c r="O586" s="4"/>
      <c r="P586" s="1"/>
      <c r="Q586" s="1"/>
      <c r="R586" s="1"/>
      <c r="S586" s="1"/>
      <c r="T586" s="1"/>
      <c r="U586" s="1"/>
      <c r="V586" s="1"/>
      <c r="W586" s="1"/>
      <c r="X586" s="1"/>
      <c r="Y586" s="1"/>
      <c r="Z586" s="1"/>
    </row>
    <row r="587" spans="1:26" ht="14.4">
      <c r="A587" s="1"/>
      <c r="B587" s="1"/>
      <c r="C587" s="1"/>
      <c r="D587" s="1"/>
      <c r="E587" s="2"/>
      <c r="F587" s="2"/>
      <c r="G587" s="2"/>
      <c r="H587" s="2"/>
      <c r="I587" s="2"/>
      <c r="J587" s="2"/>
      <c r="K587" s="2"/>
      <c r="L587" s="2"/>
      <c r="M587" s="8"/>
      <c r="N587" s="2"/>
      <c r="O587" s="4"/>
      <c r="P587" s="1"/>
      <c r="Q587" s="1"/>
      <c r="R587" s="1"/>
      <c r="S587" s="1"/>
      <c r="T587" s="1"/>
      <c r="U587" s="1"/>
      <c r="V587" s="1"/>
      <c r="W587" s="1"/>
      <c r="X587" s="1"/>
      <c r="Y587" s="1"/>
      <c r="Z587" s="1"/>
    </row>
    <row r="588" spans="1:26" ht="14.4">
      <c r="A588" s="1"/>
      <c r="B588" s="1"/>
      <c r="C588" s="1"/>
      <c r="D588" s="1"/>
      <c r="E588" s="2"/>
      <c r="F588" s="2"/>
      <c r="G588" s="2"/>
      <c r="H588" s="2"/>
      <c r="I588" s="2"/>
      <c r="J588" s="2"/>
      <c r="K588" s="2"/>
      <c r="L588" s="2"/>
      <c r="M588" s="8"/>
      <c r="N588" s="2"/>
      <c r="O588" s="4"/>
      <c r="P588" s="1"/>
      <c r="Q588" s="1"/>
      <c r="R588" s="1"/>
      <c r="S588" s="1"/>
      <c r="T588" s="1"/>
      <c r="U588" s="1"/>
      <c r="V588" s="1"/>
      <c r="W588" s="1"/>
      <c r="X588" s="1"/>
      <c r="Y588" s="1"/>
      <c r="Z588" s="1"/>
    </row>
    <row r="589" spans="1:26" ht="14.4">
      <c r="A589" s="1"/>
      <c r="B589" s="1"/>
      <c r="C589" s="1"/>
      <c r="D589" s="1"/>
      <c r="E589" s="2"/>
      <c r="F589" s="2"/>
      <c r="G589" s="2"/>
      <c r="H589" s="2"/>
      <c r="I589" s="2"/>
      <c r="J589" s="2"/>
      <c r="K589" s="2"/>
      <c r="L589" s="2"/>
      <c r="M589" s="8"/>
      <c r="N589" s="2"/>
      <c r="O589" s="4"/>
      <c r="P589" s="1"/>
      <c r="Q589" s="1"/>
      <c r="R589" s="1"/>
      <c r="S589" s="1"/>
      <c r="T589" s="1"/>
      <c r="U589" s="1"/>
      <c r="V589" s="1"/>
      <c r="W589" s="1"/>
      <c r="X589" s="1"/>
      <c r="Y589" s="1"/>
      <c r="Z589" s="1"/>
    </row>
    <row r="590" spans="1:26" ht="14.4">
      <c r="A590" s="1"/>
      <c r="B590" s="1"/>
      <c r="C590" s="1"/>
      <c r="D590" s="1"/>
      <c r="E590" s="2"/>
      <c r="F590" s="2"/>
      <c r="G590" s="2"/>
      <c r="H590" s="2"/>
      <c r="I590" s="2"/>
      <c r="J590" s="2"/>
      <c r="K590" s="2"/>
      <c r="L590" s="2"/>
      <c r="M590" s="8"/>
      <c r="N590" s="2"/>
      <c r="O590" s="4"/>
      <c r="P590" s="1"/>
      <c r="Q590" s="1"/>
      <c r="R590" s="1"/>
      <c r="S590" s="1"/>
      <c r="T590" s="1"/>
      <c r="U590" s="1"/>
      <c r="V590" s="1"/>
      <c r="W590" s="1"/>
      <c r="X590" s="1"/>
      <c r="Y590" s="1"/>
      <c r="Z590" s="1"/>
    </row>
    <row r="591" spans="1:26" ht="14.4">
      <c r="A591" s="1"/>
      <c r="B591" s="1"/>
      <c r="C591" s="1"/>
      <c r="D591" s="1"/>
      <c r="E591" s="2"/>
      <c r="F591" s="2"/>
      <c r="G591" s="2"/>
      <c r="H591" s="2"/>
      <c r="I591" s="2"/>
      <c r="J591" s="2"/>
      <c r="K591" s="2"/>
      <c r="L591" s="2"/>
      <c r="M591" s="8"/>
      <c r="N591" s="2"/>
      <c r="O591" s="4"/>
      <c r="P591" s="1"/>
      <c r="Q591" s="1"/>
      <c r="R591" s="1"/>
      <c r="S591" s="1"/>
      <c r="T591" s="1"/>
      <c r="U591" s="1"/>
      <c r="V591" s="1"/>
      <c r="W591" s="1"/>
      <c r="X591" s="1"/>
      <c r="Y591" s="1"/>
      <c r="Z591" s="1"/>
    </row>
    <row r="592" spans="1:26" ht="14.4">
      <c r="A592" s="1"/>
      <c r="B592" s="1"/>
      <c r="C592" s="1"/>
      <c r="D592" s="1"/>
      <c r="E592" s="2"/>
      <c r="F592" s="2"/>
      <c r="G592" s="2"/>
      <c r="H592" s="2"/>
      <c r="I592" s="2"/>
      <c r="J592" s="2"/>
      <c r="K592" s="2"/>
      <c r="L592" s="2"/>
      <c r="M592" s="8"/>
      <c r="N592" s="2"/>
      <c r="O592" s="4"/>
      <c r="P592" s="1"/>
      <c r="Q592" s="1"/>
      <c r="R592" s="1"/>
      <c r="S592" s="1"/>
      <c r="T592" s="1"/>
      <c r="U592" s="1"/>
      <c r="V592" s="1"/>
      <c r="W592" s="1"/>
      <c r="X592" s="1"/>
      <c r="Y592" s="1"/>
      <c r="Z592" s="1"/>
    </row>
    <row r="593" spans="1:26" ht="14.4">
      <c r="A593" s="1"/>
      <c r="B593" s="1"/>
      <c r="C593" s="1"/>
      <c r="D593" s="1"/>
      <c r="E593" s="2"/>
      <c r="F593" s="2"/>
      <c r="G593" s="2"/>
      <c r="H593" s="2"/>
      <c r="I593" s="2"/>
      <c r="J593" s="2"/>
      <c r="K593" s="2"/>
      <c r="L593" s="2"/>
      <c r="M593" s="8"/>
      <c r="N593" s="2"/>
      <c r="O593" s="4"/>
      <c r="P593" s="1"/>
      <c r="Q593" s="1"/>
      <c r="R593" s="1"/>
      <c r="S593" s="1"/>
      <c r="T593" s="1"/>
      <c r="U593" s="1"/>
      <c r="V593" s="1"/>
      <c r="W593" s="1"/>
      <c r="X593" s="1"/>
      <c r="Y593" s="1"/>
      <c r="Z593" s="1"/>
    </row>
    <row r="594" spans="1:26" ht="14.4">
      <c r="A594" s="1"/>
      <c r="B594" s="1"/>
      <c r="C594" s="1"/>
      <c r="D594" s="1"/>
      <c r="E594" s="2"/>
      <c r="F594" s="2"/>
      <c r="G594" s="2"/>
      <c r="H594" s="2"/>
      <c r="I594" s="2"/>
      <c r="J594" s="2"/>
      <c r="K594" s="2"/>
      <c r="L594" s="2"/>
      <c r="M594" s="8"/>
      <c r="N594" s="2"/>
      <c r="O594" s="4"/>
      <c r="P594" s="1"/>
      <c r="Q594" s="1"/>
      <c r="R594" s="1"/>
      <c r="S594" s="1"/>
      <c r="T594" s="1"/>
      <c r="U594" s="1"/>
      <c r="V594" s="1"/>
      <c r="W594" s="1"/>
      <c r="X594" s="1"/>
      <c r="Y594" s="1"/>
      <c r="Z594" s="1"/>
    </row>
    <row r="595" spans="1:26" ht="14.4">
      <c r="A595" s="1"/>
      <c r="B595" s="1"/>
      <c r="C595" s="1"/>
      <c r="D595" s="1"/>
      <c r="E595" s="2"/>
      <c r="F595" s="2"/>
      <c r="G595" s="2"/>
      <c r="H595" s="2"/>
      <c r="I595" s="2"/>
      <c r="J595" s="2"/>
      <c r="K595" s="2"/>
      <c r="L595" s="2"/>
      <c r="M595" s="8"/>
      <c r="N595" s="2"/>
      <c r="O595" s="4"/>
      <c r="P595" s="1"/>
      <c r="Q595" s="1"/>
      <c r="R595" s="1"/>
      <c r="S595" s="1"/>
      <c r="T595" s="1"/>
      <c r="U595" s="1"/>
      <c r="V595" s="1"/>
      <c r="W595" s="1"/>
      <c r="X595" s="1"/>
      <c r="Y595" s="1"/>
      <c r="Z595" s="1"/>
    </row>
    <row r="596" spans="1:26" ht="14.4">
      <c r="A596" s="1"/>
      <c r="B596" s="1"/>
      <c r="C596" s="1"/>
      <c r="D596" s="1"/>
      <c r="E596" s="2"/>
      <c r="F596" s="2"/>
      <c r="G596" s="2"/>
      <c r="H596" s="2"/>
      <c r="I596" s="2"/>
      <c r="J596" s="2"/>
      <c r="K596" s="2"/>
      <c r="L596" s="2"/>
      <c r="M596" s="8"/>
      <c r="N596" s="2"/>
      <c r="O596" s="4"/>
      <c r="P596" s="1"/>
      <c r="Q596" s="1"/>
      <c r="R596" s="1"/>
      <c r="S596" s="1"/>
      <c r="T596" s="1"/>
      <c r="U596" s="1"/>
      <c r="V596" s="1"/>
      <c r="W596" s="1"/>
      <c r="X596" s="1"/>
      <c r="Y596" s="1"/>
      <c r="Z596" s="1"/>
    </row>
    <row r="597" spans="1:26" ht="14.4">
      <c r="A597" s="1"/>
      <c r="B597" s="1"/>
      <c r="C597" s="1"/>
      <c r="D597" s="1"/>
      <c r="E597" s="2"/>
      <c r="F597" s="2"/>
      <c r="G597" s="2"/>
      <c r="H597" s="2"/>
      <c r="I597" s="2"/>
      <c r="J597" s="2"/>
      <c r="K597" s="2"/>
      <c r="L597" s="2"/>
      <c r="M597" s="8"/>
      <c r="N597" s="2"/>
      <c r="O597" s="4"/>
      <c r="P597" s="1"/>
      <c r="Q597" s="1"/>
      <c r="R597" s="1"/>
      <c r="S597" s="1"/>
      <c r="T597" s="1"/>
      <c r="U597" s="1"/>
      <c r="V597" s="1"/>
      <c r="W597" s="1"/>
      <c r="X597" s="1"/>
      <c r="Y597" s="1"/>
      <c r="Z597" s="1"/>
    </row>
    <row r="598" spans="1:26" ht="14.4">
      <c r="A598" s="1"/>
      <c r="B598" s="1"/>
      <c r="C598" s="1"/>
      <c r="D598" s="1"/>
      <c r="E598" s="2"/>
      <c r="F598" s="2"/>
      <c r="G598" s="2"/>
      <c r="H598" s="2"/>
      <c r="I598" s="2"/>
      <c r="J598" s="2"/>
      <c r="K598" s="2"/>
      <c r="L598" s="2"/>
      <c r="M598" s="8"/>
      <c r="N598" s="2"/>
      <c r="O598" s="4"/>
      <c r="P598" s="1"/>
      <c r="Q598" s="1"/>
      <c r="R598" s="1"/>
      <c r="S598" s="1"/>
      <c r="T598" s="1"/>
      <c r="U598" s="1"/>
      <c r="V598" s="1"/>
      <c r="W598" s="1"/>
      <c r="X598" s="1"/>
      <c r="Y598" s="1"/>
      <c r="Z598" s="1"/>
    </row>
    <row r="599" spans="1:26" ht="14.4">
      <c r="A599" s="1"/>
      <c r="B599" s="1"/>
      <c r="C599" s="1"/>
      <c r="D599" s="1"/>
      <c r="E599" s="2"/>
      <c r="F599" s="2"/>
      <c r="G599" s="2"/>
      <c r="H599" s="2"/>
      <c r="I599" s="2"/>
      <c r="J599" s="2"/>
      <c r="K599" s="2"/>
      <c r="L599" s="2"/>
      <c r="M599" s="8"/>
      <c r="N599" s="2"/>
      <c r="O599" s="4"/>
      <c r="P599" s="1"/>
      <c r="Q599" s="1"/>
      <c r="R599" s="1"/>
      <c r="S599" s="1"/>
      <c r="T599" s="1"/>
      <c r="U599" s="1"/>
      <c r="V599" s="1"/>
      <c r="W599" s="1"/>
      <c r="X599" s="1"/>
      <c r="Y599" s="1"/>
      <c r="Z599" s="1"/>
    </row>
    <row r="600" spans="1:26" ht="14.4">
      <c r="A600" s="1"/>
      <c r="B600" s="1"/>
      <c r="C600" s="1"/>
      <c r="D600" s="1"/>
      <c r="E600" s="2"/>
      <c r="F600" s="2"/>
      <c r="G600" s="2"/>
      <c r="H600" s="2"/>
      <c r="I600" s="2"/>
      <c r="J600" s="2"/>
      <c r="K600" s="2"/>
      <c r="L600" s="2"/>
      <c r="M600" s="8"/>
      <c r="N600" s="2"/>
      <c r="O600" s="4"/>
      <c r="P600" s="1"/>
      <c r="Q600" s="1"/>
      <c r="R600" s="1"/>
      <c r="S600" s="1"/>
      <c r="T600" s="1"/>
      <c r="U600" s="1"/>
      <c r="V600" s="1"/>
      <c r="W600" s="1"/>
      <c r="X600" s="1"/>
      <c r="Y600" s="1"/>
      <c r="Z600" s="1"/>
    </row>
    <row r="601" spans="1:26" ht="14.4">
      <c r="A601" s="1"/>
      <c r="B601" s="1"/>
      <c r="C601" s="1"/>
      <c r="D601" s="1"/>
      <c r="E601" s="2"/>
      <c r="F601" s="2"/>
      <c r="G601" s="2"/>
      <c r="H601" s="2"/>
      <c r="I601" s="2"/>
      <c r="J601" s="2"/>
      <c r="K601" s="2"/>
      <c r="L601" s="2"/>
      <c r="M601" s="8"/>
      <c r="N601" s="2"/>
      <c r="O601" s="4"/>
      <c r="P601" s="1"/>
      <c r="Q601" s="1"/>
      <c r="R601" s="1"/>
      <c r="S601" s="1"/>
      <c r="T601" s="1"/>
      <c r="U601" s="1"/>
      <c r="V601" s="1"/>
      <c r="W601" s="1"/>
      <c r="X601" s="1"/>
      <c r="Y601" s="1"/>
      <c r="Z601" s="1"/>
    </row>
    <row r="602" spans="1:26" ht="14.4">
      <c r="A602" s="1"/>
      <c r="B602" s="1"/>
      <c r="C602" s="1"/>
      <c r="D602" s="1"/>
      <c r="E602" s="2"/>
      <c r="F602" s="2"/>
      <c r="G602" s="2"/>
      <c r="H602" s="2"/>
      <c r="I602" s="2"/>
      <c r="J602" s="2"/>
      <c r="K602" s="2"/>
      <c r="L602" s="2"/>
      <c r="M602" s="8"/>
      <c r="N602" s="2"/>
      <c r="O602" s="4"/>
      <c r="P602" s="1"/>
      <c r="Q602" s="1"/>
      <c r="R602" s="1"/>
      <c r="S602" s="1"/>
      <c r="T602" s="1"/>
      <c r="U602" s="1"/>
      <c r="V602" s="1"/>
      <c r="W602" s="1"/>
      <c r="X602" s="1"/>
      <c r="Y602" s="1"/>
      <c r="Z602" s="1"/>
    </row>
    <row r="603" spans="1:26" ht="14.4">
      <c r="A603" s="1"/>
      <c r="B603" s="1"/>
      <c r="C603" s="1"/>
      <c r="D603" s="1"/>
      <c r="E603" s="2"/>
      <c r="F603" s="2"/>
      <c r="G603" s="2"/>
      <c r="H603" s="2"/>
      <c r="I603" s="2"/>
      <c r="J603" s="2"/>
      <c r="K603" s="2"/>
      <c r="L603" s="2"/>
      <c r="M603" s="8"/>
      <c r="N603" s="2"/>
      <c r="O603" s="4"/>
      <c r="P603" s="1"/>
      <c r="Q603" s="1"/>
      <c r="R603" s="1"/>
      <c r="S603" s="1"/>
      <c r="T603" s="1"/>
      <c r="U603" s="1"/>
      <c r="V603" s="1"/>
      <c r="W603" s="1"/>
      <c r="X603" s="1"/>
      <c r="Y603" s="1"/>
      <c r="Z603" s="1"/>
    </row>
    <row r="604" spans="1:26" ht="14.4">
      <c r="A604" s="1"/>
      <c r="B604" s="1"/>
      <c r="C604" s="1"/>
      <c r="D604" s="1"/>
      <c r="E604" s="2"/>
      <c r="F604" s="2"/>
      <c r="G604" s="2"/>
      <c r="H604" s="2"/>
      <c r="I604" s="2"/>
      <c r="J604" s="2"/>
      <c r="K604" s="2"/>
      <c r="L604" s="2"/>
      <c r="M604" s="8"/>
      <c r="N604" s="2"/>
      <c r="O604" s="4"/>
      <c r="P604" s="1"/>
      <c r="Q604" s="1"/>
      <c r="R604" s="1"/>
      <c r="S604" s="1"/>
      <c r="T604" s="1"/>
      <c r="U604" s="1"/>
      <c r="V604" s="1"/>
      <c r="W604" s="1"/>
      <c r="X604" s="1"/>
      <c r="Y604" s="1"/>
      <c r="Z604" s="1"/>
    </row>
    <row r="605" spans="1:26" ht="14.4">
      <c r="A605" s="1"/>
      <c r="B605" s="1"/>
      <c r="C605" s="1"/>
      <c r="D605" s="1"/>
      <c r="E605" s="2"/>
      <c r="F605" s="2"/>
      <c r="G605" s="2"/>
      <c r="H605" s="2"/>
      <c r="I605" s="2"/>
      <c r="J605" s="2"/>
      <c r="K605" s="2"/>
      <c r="L605" s="2"/>
      <c r="M605" s="8"/>
      <c r="N605" s="2"/>
      <c r="O605" s="4"/>
      <c r="P605" s="1"/>
      <c r="Q605" s="1"/>
      <c r="R605" s="1"/>
      <c r="S605" s="1"/>
      <c r="T605" s="1"/>
      <c r="U605" s="1"/>
      <c r="V605" s="1"/>
      <c r="W605" s="1"/>
      <c r="X605" s="1"/>
      <c r="Y605" s="1"/>
      <c r="Z605" s="1"/>
    </row>
    <row r="606" spans="1:26" ht="14.4">
      <c r="A606" s="1"/>
      <c r="B606" s="1"/>
      <c r="C606" s="1"/>
      <c r="D606" s="1"/>
      <c r="E606" s="2"/>
      <c r="F606" s="2"/>
      <c r="G606" s="2"/>
      <c r="H606" s="2"/>
      <c r="I606" s="2"/>
      <c r="J606" s="2"/>
      <c r="K606" s="2"/>
      <c r="L606" s="2"/>
      <c r="M606" s="8"/>
      <c r="N606" s="2"/>
      <c r="O606" s="4"/>
      <c r="P606" s="1"/>
      <c r="Q606" s="1"/>
      <c r="R606" s="1"/>
      <c r="S606" s="1"/>
      <c r="T606" s="1"/>
      <c r="U606" s="1"/>
      <c r="V606" s="1"/>
      <c r="W606" s="1"/>
      <c r="X606" s="1"/>
      <c r="Y606" s="1"/>
      <c r="Z606" s="1"/>
    </row>
    <row r="607" spans="1:26" ht="14.4">
      <c r="A607" s="1"/>
      <c r="B607" s="1"/>
      <c r="C607" s="1"/>
      <c r="D607" s="1"/>
      <c r="E607" s="2"/>
      <c r="F607" s="2"/>
      <c r="G607" s="2"/>
      <c r="H607" s="2"/>
      <c r="I607" s="2"/>
      <c r="J607" s="2"/>
      <c r="K607" s="2"/>
      <c r="L607" s="2"/>
      <c r="M607" s="8"/>
      <c r="N607" s="2"/>
      <c r="O607" s="4"/>
      <c r="P607" s="1"/>
      <c r="Q607" s="1"/>
      <c r="R607" s="1"/>
      <c r="S607" s="1"/>
      <c r="T607" s="1"/>
      <c r="U607" s="1"/>
      <c r="V607" s="1"/>
      <c r="W607" s="1"/>
      <c r="X607" s="1"/>
      <c r="Y607" s="1"/>
      <c r="Z607" s="1"/>
    </row>
    <row r="608" spans="1:26" ht="14.4">
      <c r="A608" s="1"/>
      <c r="B608" s="1"/>
      <c r="C608" s="1"/>
      <c r="D608" s="1"/>
      <c r="E608" s="2"/>
      <c r="F608" s="2"/>
      <c r="G608" s="2"/>
      <c r="H608" s="2"/>
      <c r="I608" s="2"/>
      <c r="J608" s="2"/>
      <c r="K608" s="2"/>
      <c r="L608" s="2"/>
      <c r="M608" s="8"/>
      <c r="N608" s="2"/>
      <c r="O608" s="4"/>
      <c r="P608" s="1"/>
      <c r="Q608" s="1"/>
      <c r="R608" s="1"/>
      <c r="S608" s="1"/>
      <c r="T608" s="1"/>
      <c r="U608" s="1"/>
      <c r="V608" s="1"/>
      <c r="W608" s="1"/>
      <c r="X608" s="1"/>
      <c r="Y608" s="1"/>
      <c r="Z608" s="1"/>
    </row>
    <row r="609" spans="1:26" ht="14.4">
      <c r="A609" s="1"/>
      <c r="B609" s="1"/>
      <c r="C609" s="1"/>
      <c r="D609" s="1"/>
      <c r="E609" s="2"/>
      <c r="F609" s="2"/>
      <c r="G609" s="2"/>
      <c r="H609" s="2"/>
      <c r="I609" s="2"/>
      <c r="J609" s="2"/>
      <c r="K609" s="2"/>
      <c r="L609" s="2"/>
      <c r="M609" s="8"/>
      <c r="N609" s="2"/>
      <c r="O609" s="4"/>
      <c r="P609" s="1"/>
      <c r="Q609" s="1"/>
      <c r="R609" s="1"/>
      <c r="S609" s="1"/>
      <c r="T609" s="1"/>
      <c r="U609" s="1"/>
      <c r="V609" s="1"/>
      <c r="W609" s="1"/>
      <c r="X609" s="1"/>
      <c r="Y609" s="1"/>
      <c r="Z609" s="1"/>
    </row>
    <row r="610" spans="1:26" ht="14.4">
      <c r="A610" s="1"/>
      <c r="B610" s="1"/>
      <c r="C610" s="1"/>
      <c r="D610" s="1"/>
      <c r="E610" s="2"/>
      <c r="F610" s="2"/>
      <c r="G610" s="2"/>
      <c r="H610" s="2"/>
      <c r="I610" s="2"/>
      <c r="J610" s="2"/>
      <c r="K610" s="2"/>
      <c r="L610" s="2"/>
      <c r="M610" s="8"/>
      <c r="N610" s="2"/>
      <c r="O610" s="4"/>
      <c r="P610" s="1"/>
      <c r="Q610" s="1"/>
      <c r="R610" s="1"/>
      <c r="S610" s="1"/>
      <c r="T610" s="1"/>
      <c r="U610" s="1"/>
      <c r="V610" s="1"/>
      <c r="W610" s="1"/>
      <c r="X610" s="1"/>
      <c r="Y610" s="1"/>
      <c r="Z610" s="1"/>
    </row>
    <row r="611" spans="1:26" ht="14.4">
      <c r="A611" s="1"/>
      <c r="B611" s="1"/>
      <c r="C611" s="1"/>
      <c r="D611" s="1"/>
      <c r="E611" s="2"/>
      <c r="F611" s="2"/>
      <c r="G611" s="2"/>
      <c r="H611" s="2"/>
      <c r="I611" s="2"/>
      <c r="J611" s="2"/>
      <c r="K611" s="2"/>
      <c r="L611" s="2"/>
      <c r="M611" s="8"/>
      <c r="N611" s="2"/>
      <c r="O611" s="4"/>
      <c r="P611" s="1"/>
      <c r="Q611" s="1"/>
      <c r="R611" s="1"/>
      <c r="S611" s="1"/>
      <c r="T611" s="1"/>
      <c r="U611" s="1"/>
      <c r="V611" s="1"/>
      <c r="W611" s="1"/>
      <c r="X611" s="1"/>
      <c r="Y611" s="1"/>
      <c r="Z611" s="1"/>
    </row>
    <row r="612" spans="1:26" ht="14.4">
      <c r="A612" s="1"/>
      <c r="B612" s="1"/>
      <c r="C612" s="1"/>
      <c r="D612" s="1"/>
      <c r="E612" s="2"/>
      <c r="F612" s="2"/>
      <c r="G612" s="2"/>
      <c r="H612" s="2"/>
      <c r="I612" s="2"/>
      <c r="J612" s="2"/>
      <c r="K612" s="2"/>
      <c r="L612" s="2"/>
      <c r="M612" s="8"/>
      <c r="N612" s="2"/>
      <c r="O612" s="4"/>
      <c r="P612" s="1"/>
      <c r="Q612" s="1"/>
      <c r="R612" s="1"/>
      <c r="S612" s="1"/>
      <c r="T612" s="1"/>
      <c r="U612" s="1"/>
      <c r="V612" s="1"/>
      <c r="W612" s="1"/>
      <c r="X612" s="1"/>
      <c r="Y612" s="1"/>
      <c r="Z612" s="1"/>
    </row>
    <row r="613" spans="1:26" ht="14.4">
      <c r="A613" s="1"/>
      <c r="B613" s="1"/>
      <c r="C613" s="1"/>
      <c r="D613" s="1"/>
      <c r="E613" s="2"/>
      <c r="F613" s="2"/>
      <c r="G613" s="2"/>
      <c r="H613" s="2"/>
      <c r="I613" s="2"/>
      <c r="J613" s="2"/>
      <c r="K613" s="2"/>
      <c r="L613" s="2"/>
      <c r="M613" s="8"/>
      <c r="N613" s="2"/>
      <c r="O613" s="4"/>
      <c r="P613" s="1"/>
      <c r="Q613" s="1"/>
      <c r="R613" s="1"/>
      <c r="S613" s="1"/>
      <c r="T613" s="1"/>
      <c r="U613" s="1"/>
      <c r="V613" s="1"/>
      <c r="W613" s="1"/>
      <c r="X613" s="1"/>
      <c r="Y613" s="1"/>
      <c r="Z613" s="1"/>
    </row>
    <row r="614" spans="1:26" ht="14.4">
      <c r="A614" s="1"/>
      <c r="B614" s="1"/>
      <c r="C614" s="1"/>
      <c r="D614" s="1"/>
      <c r="E614" s="2"/>
      <c r="F614" s="2"/>
      <c r="G614" s="2"/>
      <c r="H614" s="2"/>
      <c r="I614" s="2"/>
      <c r="J614" s="2"/>
      <c r="K614" s="2"/>
      <c r="L614" s="2"/>
      <c r="M614" s="8"/>
      <c r="N614" s="2"/>
      <c r="O614" s="4"/>
      <c r="P614" s="1"/>
      <c r="Q614" s="1"/>
      <c r="R614" s="1"/>
      <c r="S614" s="1"/>
      <c r="T614" s="1"/>
      <c r="U614" s="1"/>
      <c r="V614" s="1"/>
      <c r="W614" s="1"/>
      <c r="X614" s="1"/>
      <c r="Y614" s="1"/>
      <c r="Z614" s="1"/>
    </row>
    <row r="615" spans="1:26" ht="14.4">
      <c r="A615" s="1"/>
      <c r="B615" s="1"/>
      <c r="C615" s="1"/>
      <c r="D615" s="1"/>
      <c r="E615" s="2"/>
      <c r="F615" s="2"/>
      <c r="G615" s="2"/>
      <c r="H615" s="2"/>
      <c r="I615" s="2"/>
      <c r="J615" s="2"/>
      <c r="K615" s="2"/>
      <c r="L615" s="2"/>
      <c r="M615" s="8"/>
      <c r="N615" s="2"/>
      <c r="O615" s="4"/>
      <c r="P615" s="1"/>
      <c r="Q615" s="1"/>
      <c r="R615" s="1"/>
      <c r="S615" s="1"/>
      <c r="T615" s="1"/>
      <c r="U615" s="1"/>
      <c r="V615" s="1"/>
      <c r="W615" s="1"/>
      <c r="X615" s="1"/>
      <c r="Y615" s="1"/>
      <c r="Z615" s="1"/>
    </row>
    <row r="616" spans="1:26" ht="14.4">
      <c r="A616" s="1"/>
      <c r="B616" s="1"/>
      <c r="C616" s="1"/>
      <c r="D616" s="1"/>
      <c r="E616" s="2"/>
      <c r="F616" s="2"/>
      <c r="G616" s="2"/>
      <c r="H616" s="2"/>
      <c r="I616" s="2"/>
      <c r="J616" s="2"/>
      <c r="K616" s="2"/>
      <c r="L616" s="2"/>
      <c r="M616" s="8"/>
      <c r="N616" s="2"/>
      <c r="O616" s="4"/>
      <c r="P616" s="1"/>
      <c r="Q616" s="1"/>
      <c r="R616" s="1"/>
      <c r="S616" s="1"/>
      <c r="T616" s="1"/>
      <c r="U616" s="1"/>
      <c r="V616" s="1"/>
      <c r="W616" s="1"/>
      <c r="X616" s="1"/>
      <c r="Y616" s="1"/>
      <c r="Z616" s="1"/>
    </row>
    <row r="617" spans="1:26" ht="14.4">
      <c r="A617" s="1"/>
      <c r="B617" s="1"/>
      <c r="C617" s="1"/>
      <c r="D617" s="1"/>
      <c r="E617" s="2"/>
      <c r="F617" s="2"/>
      <c r="G617" s="2"/>
      <c r="H617" s="2"/>
      <c r="I617" s="2"/>
      <c r="J617" s="2"/>
      <c r="K617" s="2"/>
      <c r="L617" s="2"/>
      <c r="M617" s="8"/>
      <c r="N617" s="2"/>
      <c r="O617" s="4"/>
      <c r="P617" s="1"/>
      <c r="Q617" s="1"/>
      <c r="R617" s="1"/>
      <c r="S617" s="1"/>
      <c r="T617" s="1"/>
      <c r="U617" s="1"/>
      <c r="V617" s="1"/>
      <c r="W617" s="1"/>
      <c r="X617" s="1"/>
      <c r="Y617" s="1"/>
      <c r="Z617" s="1"/>
    </row>
    <row r="618" spans="1:26" ht="14.4">
      <c r="A618" s="1"/>
      <c r="B618" s="1"/>
      <c r="C618" s="1"/>
      <c r="D618" s="1"/>
      <c r="E618" s="2"/>
      <c r="F618" s="2"/>
      <c r="G618" s="2"/>
      <c r="H618" s="2"/>
      <c r="I618" s="2"/>
      <c r="J618" s="2"/>
      <c r="K618" s="2"/>
      <c r="L618" s="2"/>
      <c r="M618" s="8"/>
      <c r="N618" s="2"/>
      <c r="O618" s="4"/>
      <c r="P618" s="1"/>
      <c r="Q618" s="1"/>
      <c r="R618" s="1"/>
      <c r="S618" s="1"/>
      <c r="T618" s="1"/>
      <c r="U618" s="1"/>
      <c r="V618" s="1"/>
      <c r="W618" s="1"/>
      <c r="X618" s="1"/>
      <c r="Y618" s="1"/>
      <c r="Z618" s="1"/>
    </row>
    <row r="619" spans="1:26" ht="14.4">
      <c r="A619" s="1"/>
      <c r="B619" s="1"/>
      <c r="C619" s="1"/>
      <c r="D619" s="1"/>
      <c r="E619" s="2"/>
      <c r="F619" s="2"/>
      <c r="G619" s="2"/>
      <c r="H619" s="2"/>
      <c r="I619" s="2"/>
      <c r="J619" s="2"/>
      <c r="K619" s="2"/>
      <c r="L619" s="2"/>
      <c r="M619" s="8"/>
      <c r="N619" s="2"/>
      <c r="O619" s="4"/>
      <c r="P619" s="1"/>
      <c r="Q619" s="1"/>
      <c r="R619" s="1"/>
      <c r="S619" s="1"/>
      <c r="T619" s="1"/>
      <c r="U619" s="1"/>
      <c r="V619" s="1"/>
      <c r="W619" s="1"/>
      <c r="X619" s="1"/>
      <c r="Y619" s="1"/>
      <c r="Z619" s="1"/>
    </row>
    <row r="620" spans="1:26" ht="14.4">
      <c r="A620" s="1"/>
      <c r="B620" s="1"/>
      <c r="C620" s="1"/>
      <c r="D620" s="1"/>
      <c r="E620" s="2"/>
      <c r="F620" s="2"/>
      <c r="G620" s="2"/>
      <c r="H620" s="2"/>
      <c r="I620" s="2"/>
      <c r="J620" s="2"/>
      <c r="K620" s="2"/>
      <c r="L620" s="2"/>
      <c r="M620" s="8"/>
      <c r="N620" s="2"/>
      <c r="O620" s="4"/>
      <c r="P620" s="1"/>
      <c r="Q620" s="1"/>
      <c r="R620" s="1"/>
      <c r="S620" s="1"/>
      <c r="T620" s="1"/>
      <c r="U620" s="1"/>
      <c r="V620" s="1"/>
      <c r="W620" s="1"/>
      <c r="X620" s="1"/>
      <c r="Y620" s="1"/>
      <c r="Z620" s="1"/>
    </row>
    <row r="621" spans="1:26" ht="14.4">
      <c r="A621" s="1"/>
      <c r="B621" s="1"/>
      <c r="C621" s="1"/>
      <c r="D621" s="1"/>
      <c r="E621" s="2"/>
      <c r="F621" s="2"/>
      <c r="G621" s="2"/>
      <c r="H621" s="2"/>
      <c r="I621" s="2"/>
      <c r="J621" s="2"/>
      <c r="K621" s="2"/>
      <c r="L621" s="2"/>
      <c r="M621" s="8"/>
      <c r="N621" s="2"/>
      <c r="O621" s="4"/>
      <c r="P621" s="1"/>
      <c r="Q621" s="1"/>
      <c r="R621" s="1"/>
      <c r="S621" s="1"/>
      <c r="T621" s="1"/>
      <c r="U621" s="1"/>
      <c r="V621" s="1"/>
      <c r="W621" s="1"/>
      <c r="X621" s="1"/>
      <c r="Y621" s="1"/>
      <c r="Z621" s="1"/>
    </row>
    <row r="622" spans="1:26" ht="14.4">
      <c r="A622" s="1"/>
      <c r="B622" s="1"/>
      <c r="C622" s="1"/>
      <c r="D622" s="1"/>
      <c r="E622" s="2"/>
      <c r="F622" s="2"/>
      <c r="G622" s="2"/>
      <c r="H622" s="2"/>
      <c r="I622" s="2"/>
      <c r="J622" s="2"/>
      <c r="K622" s="2"/>
      <c r="L622" s="2"/>
      <c r="M622" s="8"/>
      <c r="N622" s="2"/>
      <c r="O622" s="4"/>
      <c r="P622" s="1"/>
      <c r="Q622" s="1"/>
      <c r="R622" s="1"/>
      <c r="S622" s="1"/>
      <c r="T622" s="1"/>
      <c r="U622" s="1"/>
      <c r="V622" s="1"/>
      <c r="W622" s="1"/>
      <c r="X622" s="1"/>
      <c r="Y622" s="1"/>
      <c r="Z622" s="1"/>
    </row>
    <row r="623" spans="1:26" ht="14.4">
      <c r="A623" s="1"/>
      <c r="B623" s="1"/>
      <c r="C623" s="1"/>
      <c r="D623" s="1"/>
      <c r="E623" s="2"/>
      <c r="F623" s="2"/>
      <c r="G623" s="2"/>
      <c r="H623" s="2"/>
      <c r="I623" s="2"/>
      <c r="J623" s="2"/>
      <c r="K623" s="2"/>
      <c r="L623" s="2"/>
      <c r="M623" s="8"/>
      <c r="N623" s="2"/>
      <c r="O623" s="4"/>
      <c r="P623" s="1"/>
      <c r="Q623" s="1"/>
      <c r="R623" s="1"/>
      <c r="S623" s="1"/>
      <c r="T623" s="1"/>
      <c r="U623" s="1"/>
      <c r="V623" s="1"/>
      <c r="W623" s="1"/>
      <c r="X623" s="1"/>
      <c r="Y623" s="1"/>
      <c r="Z623" s="1"/>
    </row>
    <row r="624" spans="1:26" ht="14.4">
      <c r="A624" s="1"/>
      <c r="B624" s="1"/>
      <c r="C624" s="1"/>
      <c r="D624" s="1"/>
      <c r="E624" s="2"/>
      <c r="F624" s="2"/>
      <c r="G624" s="2"/>
      <c r="H624" s="2"/>
      <c r="I624" s="2"/>
      <c r="J624" s="2"/>
      <c r="K624" s="2"/>
      <c r="L624" s="2"/>
      <c r="M624" s="8"/>
      <c r="N624" s="2"/>
      <c r="O624" s="4"/>
      <c r="P624" s="1"/>
      <c r="Q624" s="1"/>
      <c r="R624" s="1"/>
      <c r="S624" s="1"/>
      <c r="T624" s="1"/>
      <c r="U624" s="1"/>
      <c r="V624" s="1"/>
      <c r="W624" s="1"/>
      <c r="X624" s="1"/>
      <c r="Y624" s="1"/>
      <c r="Z624" s="1"/>
    </row>
    <row r="625" spans="1:26" ht="14.4">
      <c r="A625" s="1"/>
      <c r="B625" s="1"/>
      <c r="C625" s="1"/>
      <c r="D625" s="1"/>
      <c r="E625" s="2"/>
      <c r="F625" s="2"/>
      <c r="G625" s="2"/>
      <c r="H625" s="2"/>
      <c r="I625" s="2"/>
      <c r="J625" s="2"/>
      <c r="K625" s="2"/>
      <c r="L625" s="2"/>
      <c r="M625" s="8"/>
      <c r="N625" s="2"/>
      <c r="O625" s="4"/>
      <c r="P625" s="1"/>
      <c r="Q625" s="1"/>
      <c r="R625" s="1"/>
      <c r="S625" s="1"/>
      <c r="T625" s="1"/>
      <c r="U625" s="1"/>
      <c r="V625" s="1"/>
      <c r="W625" s="1"/>
      <c r="X625" s="1"/>
      <c r="Y625" s="1"/>
      <c r="Z625" s="1"/>
    </row>
    <row r="626" spans="1:26" ht="14.4">
      <c r="A626" s="1"/>
      <c r="B626" s="1"/>
      <c r="C626" s="1"/>
      <c r="D626" s="1"/>
      <c r="E626" s="2"/>
      <c r="F626" s="2"/>
      <c r="G626" s="2"/>
      <c r="H626" s="2"/>
      <c r="I626" s="2"/>
      <c r="J626" s="2"/>
      <c r="K626" s="2"/>
      <c r="L626" s="2"/>
      <c r="M626" s="8"/>
      <c r="N626" s="2"/>
      <c r="O626" s="4"/>
      <c r="P626" s="1"/>
      <c r="Q626" s="1"/>
      <c r="R626" s="1"/>
      <c r="S626" s="1"/>
      <c r="T626" s="1"/>
      <c r="U626" s="1"/>
      <c r="V626" s="1"/>
      <c r="W626" s="1"/>
      <c r="X626" s="1"/>
      <c r="Y626" s="1"/>
      <c r="Z626" s="1"/>
    </row>
    <row r="627" spans="1:26" ht="14.4">
      <c r="A627" s="1"/>
      <c r="B627" s="1"/>
      <c r="C627" s="1"/>
      <c r="D627" s="1"/>
      <c r="E627" s="2"/>
      <c r="F627" s="2"/>
      <c r="G627" s="2"/>
      <c r="H627" s="2"/>
      <c r="I627" s="2"/>
      <c r="J627" s="2"/>
      <c r="K627" s="2"/>
      <c r="L627" s="2"/>
      <c r="M627" s="8"/>
      <c r="N627" s="2"/>
      <c r="O627" s="4"/>
      <c r="P627" s="1"/>
      <c r="Q627" s="1"/>
      <c r="R627" s="1"/>
      <c r="S627" s="1"/>
      <c r="T627" s="1"/>
      <c r="U627" s="1"/>
      <c r="V627" s="1"/>
      <c r="W627" s="1"/>
      <c r="X627" s="1"/>
      <c r="Y627" s="1"/>
      <c r="Z627" s="1"/>
    </row>
    <row r="628" spans="1:26" ht="14.4">
      <c r="A628" s="1"/>
      <c r="B628" s="1"/>
      <c r="C628" s="1"/>
      <c r="D628" s="1"/>
      <c r="E628" s="2"/>
      <c r="F628" s="2"/>
      <c r="G628" s="2"/>
      <c r="H628" s="2"/>
      <c r="I628" s="2"/>
      <c r="J628" s="2"/>
      <c r="K628" s="2"/>
      <c r="L628" s="2"/>
      <c r="M628" s="8"/>
      <c r="N628" s="2"/>
      <c r="O628" s="4"/>
      <c r="P628" s="1"/>
      <c r="Q628" s="1"/>
      <c r="R628" s="1"/>
      <c r="S628" s="1"/>
      <c r="T628" s="1"/>
      <c r="U628" s="1"/>
      <c r="V628" s="1"/>
      <c r="W628" s="1"/>
      <c r="X628" s="1"/>
      <c r="Y628" s="1"/>
      <c r="Z628" s="1"/>
    </row>
    <row r="629" spans="1:26" ht="14.4">
      <c r="A629" s="1"/>
      <c r="B629" s="1"/>
      <c r="C629" s="1"/>
      <c r="D629" s="1"/>
      <c r="E629" s="2"/>
      <c r="F629" s="2"/>
      <c r="G629" s="2"/>
      <c r="H629" s="2"/>
      <c r="I629" s="2"/>
      <c r="J629" s="2"/>
      <c r="K629" s="2"/>
      <c r="L629" s="2"/>
      <c r="M629" s="8"/>
      <c r="N629" s="2"/>
      <c r="O629" s="4"/>
      <c r="P629" s="1"/>
      <c r="Q629" s="1"/>
      <c r="R629" s="1"/>
      <c r="S629" s="1"/>
      <c r="T629" s="1"/>
      <c r="U629" s="1"/>
      <c r="V629" s="1"/>
      <c r="W629" s="1"/>
      <c r="X629" s="1"/>
      <c r="Y629" s="1"/>
      <c r="Z629" s="1"/>
    </row>
    <row r="630" spans="1:26" ht="14.4">
      <c r="A630" s="1"/>
      <c r="B630" s="1"/>
      <c r="C630" s="1"/>
      <c r="D630" s="1"/>
      <c r="E630" s="2"/>
      <c r="F630" s="2"/>
      <c r="G630" s="2"/>
      <c r="H630" s="2"/>
      <c r="I630" s="2"/>
      <c r="J630" s="2"/>
      <c r="K630" s="2"/>
      <c r="L630" s="2"/>
      <c r="M630" s="8"/>
      <c r="N630" s="2"/>
      <c r="O630" s="4"/>
      <c r="P630" s="1"/>
      <c r="Q630" s="1"/>
      <c r="R630" s="1"/>
      <c r="S630" s="1"/>
      <c r="T630" s="1"/>
      <c r="U630" s="1"/>
      <c r="V630" s="1"/>
      <c r="W630" s="1"/>
      <c r="X630" s="1"/>
      <c r="Y630" s="1"/>
      <c r="Z630" s="1"/>
    </row>
    <row r="631" spans="1:26" ht="14.4">
      <c r="A631" s="1"/>
      <c r="B631" s="1"/>
      <c r="C631" s="1"/>
      <c r="D631" s="1"/>
      <c r="E631" s="2"/>
      <c r="F631" s="2"/>
      <c r="G631" s="2"/>
      <c r="H631" s="2"/>
      <c r="I631" s="2"/>
      <c r="J631" s="2"/>
      <c r="K631" s="2"/>
      <c r="L631" s="2"/>
      <c r="M631" s="8"/>
      <c r="N631" s="2"/>
      <c r="O631" s="4"/>
      <c r="P631" s="1"/>
      <c r="Q631" s="1"/>
      <c r="R631" s="1"/>
      <c r="S631" s="1"/>
      <c r="T631" s="1"/>
      <c r="U631" s="1"/>
      <c r="V631" s="1"/>
      <c r="W631" s="1"/>
      <c r="X631" s="1"/>
      <c r="Y631" s="1"/>
      <c r="Z631" s="1"/>
    </row>
    <row r="632" spans="1:26" ht="14.4">
      <c r="A632" s="1"/>
      <c r="B632" s="1"/>
      <c r="C632" s="1"/>
      <c r="D632" s="1"/>
      <c r="E632" s="2"/>
      <c r="F632" s="2"/>
      <c r="G632" s="2"/>
      <c r="H632" s="2"/>
      <c r="I632" s="2"/>
      <c r="J632" s="2"/>
      <c r="K632" s="2"/>
      <c r="L632" s="2"/>
      <c r="M632" s="8"/>
      <c r="N632" s="2"/>
      <c r="O632" s="4"/>
      <c r="P632" s="1"/>
      <c r="Q632" s="1"/>
      <c r="R632" s="1"/>
      <c r="S632" s="1"/>
      <c r="T632" s="1"/>
      <c r="U632" s="1"/>
      <c r="V632" s="1"/>
      <c r="W632" s="1"/>
      <c r="X632" s="1"/>
      <c r="Y632" s="1"/>
      <c r="Z632" s="1"/>
    </row>
    <row r="633" spans="1:26" ht="14.4">
      <c r="A633" s="1"/>
      <c r="B633" s="1"/>
      <c r="C633" s="1"/>
      <c r="D633" s="1"/>
      <c r="E633" s="2"/>
      <c r="F633" s="2"/>
      <c r="G633" s="2"/>
      <c r="H633" s="2"/>
      <c r="I633" s="2"/>
      <c r="J633" s="2"/>
      <c r="K633" s="2"/>
      <c r="L633" s="2"/>
      <c r="M633" s="8"/>
      <c r="N633" s="2"/>
      <c r="O633" s="4"/>
      <c r="P633" s="1"/>
      <c r="Q633" s="1"/>
      <c r="R633" s="1"/>
      <c r="S633" s="1"/>
      <c r="T633" s="1"/>
      <c r="U633" s="1"/>
      <c r="V633" s="1"/>
      <c r="W633" s="1"/>
      <c r="X633" s="1"/>
      <c r="Y633" s="1"/>
      <c r="Z633" s="1"/>
    </row>
    <row r="634" spans="1:26" ht="14.4">
      <c r="A634" s="1"/>
      <c r="B634" s="1"/>
      <c r="C634" s="1"/>
      <c r="D634" s="1"/>
      <c r="E634" s="2"/>
      <c r="F634" s="2"/>
      <c r="G634" s="2"/>
      <c r="H634" s="2"/>
      <c r="I634" s="2"/>
      <c r="J634" s="2"/>
      <c r="K634" s="2"/>
      <c r="L634" s="2"/>
      <c r="M634" s="8"/>
      <c r="N634" s="2"/>
      <c r="O634" s="4"/>
      <c r="P634" s="1"/>
      <c r="Q634" s="1"/>
      <c r="R634" s="1"/>
      <c r="S634" s="1"/>
      <c r="T634" s="1"/>
      <c r="U634" s="1"/>
      <c r="V634" s="1"/>
      <c r="W634" s="1"/>
      <c r="X634" s="1"/>
      <c r="Y634" s="1"/>
      <c r="Z634" s="1"/>
    </row>
    <row r="635" spans="1:26" ht="14.4">
      <c r="A635" s="1"/>
      <c r="B635" s="1"/>
      <c r="C635" s="1"/>
      <c r="D635" s="1"/>
      <c r="E635" s="2"/>
      <c r="F635" s="2"/>
      <c r="G635" s="2"/>
      <c r="H635" s="2"/>
      <c r="I635" s="2"/>
      <c r="J635" s="2"/>
      <c r="K635" s="2"/>
      <c r="L635" s="2"/>
      <c r="M635" s="8"/>
      <c r="N635" s="2"/>
      <c r="O635" s="4"/>
      <c r="P635" s="1"/>
      <c r="Q635" s="1"/>
      <c r="R635" s="1"/>
      <c r="S635" s="1"/>
      <c r="T635" s="1"/>
      <c r="U635" s="1"/>
      <c r="V635" s="1"/>
      <c r="W635" s="1"/>
      <c r="X635" s="1"/>
      <c r="Y635" s="1"/>
      <c r="Z635" s="1"/>
    </row>
    <row r="636" spans="1:26" ht="14.4">
      <c r="A636" s="1"/>
      <c r="B636" s="1"/>
      <c r="C636" s="1"/>
      <c r="D636" s="1"/>
      <c r="E636" s="2"/>
      <c r="F636" s="2"/>
      <c r="G636" s="2"/>
      <c r="H636" s="2"/>
      <c r="I636" s="2"/>
      <c r="J636" s="2"/>
      <c r="K636" s="2"/>
      <c r="L636" s="2"/>
      <c r="M636" s="8"/>
      <c r="N636" s="2"/>
      <c r="O636" s="4"/>
      <c r="P636" s="1"/>
      <c r="Q636" s="1"/>
      <c r="R636" s="1"/>
      <c r="S636" s="1"/>
      <c r="T636" s="1"/>
      <c r="U636" s="1"/>
      <c r="V636" s="1"/>
      <c r="W636" s="1"/>
      <c r="X636" s="1"/>
      <c r="Y636" s="1"/>
      <c r="Z636" s="1"/>
    </row>
    <row r="637" spans="1:26" ht="14.4">
      <c r="A637" s="1"/>
      <c r="B637" s="1"/>
      <c r="C637" s="1"/>
      <c r="D637" s="1"/>
      <c r="E637" s="2"/>
      <c r="F637" s="2"/>
      <c r="G637" s="2"/>
      <c r="H637" s="2"/>
      <c r="I637" s="2"/>
      <c r="J637" s="2"/>
      <c r="K637" s="2"/>
      <c r="L637" s="2"/>
      <c r="M637" s="8"/>
      <c r="N637" s="2"/>
      <c r="O637" s="4"/>
      <c r="P637" s="1"/>
      <c r="Q637" s="1"/>
      <c r="R637" s="1"/>
      <c r="S637" s="1"/>
      <c r="T637" s="1"/>
      <c r="U637" s="1"/>
      <c r="V637" s="1"/>
      <c r="W637" s="1"/>
      <c r="X637" s="1"/>
      <c r="Y637" s="1"/>
      <c r="Z637" s="1"/>
    </row>
    <row r="638" spans="1:26" ht="14.4">
      <c r="A638" s="1"/>
      <c r="B638" s="1"/>
      <c r="C638" s="1"/>
      <c r="D638" s="1"/>
      <c r="E638" s="2"/>
      <c r="F638" s="2"/>
      <c r="G638" s="2"/>
      <c r="H638" s="2"/>
      <c r="I638" s="2"/>
      <c r="J638" s="2"/>
      <c r="K638" s="2"/>
      <c r="L638" s="2"/>
      <c r="M638" s="8"/>
      <c r="N638" s="2"/>
      <c r="O638" s="4"/>
      <c r="P638" s="1"/>
      <c r="Q638" s="1"/>
      <c r="R638" s="1"/>
      <c r="S638" s="1"/>
      <c r="T638" s="1"/>
      <c r="U638" s="1"/>
      <c r="V638" s="1"/>
      <c r="W638" s="1"/>
      <c r="X638" s="1"/>
      <c r="Y638" s="1"/>
      <c r="Z638" s="1"/>
    </row>
    <row r="639" spans="1:26" ht="14.4">
      <c r="A639" s="1"/>
      <c r="B639" s="1"/>
      <c r="C639" s="1"/>
      <c r="D639" s="1"/>
      <c r="E639" s="2"/>
      <c r="F639" s="2"/>
      <c r="G639" s="2"/>
      <c r="H639" s="2"/>
      <c r="I639" s="2"/>
      <c r="J639" s="2"/>
      <c r="K639" s="2"/>
      <c r="L639" s="2"/>
      <c r="M639" s="8"/>
      <c r="N639" s="2"/>
      <c r="O639" s="4"/>
      <c r="P639" s="1"/>
      <c r="Q639" s="1"/>
      <c r="R639" s="1"/>
      <c r="S639" s="1"/>
      <c r="T639" s="1"/>
      <c r="U639" s="1"/>
      <c r="V639" s="1"/>
      <c r="W639" s="1"/>
      <c r="X639" s="1"/>
      <c r="Y639" s="1"/>
      <c r="Z639" s="1"/>
    </row>
    <row r="640" spans="1:26" ht="14.4">
      <c r="A640" s="1"/>
      <c r="B640" s="1"/>
      <c r="C640" s="1"/>
      <c r="D640" s="1"/>
      <c r="E640" s="2"/>
      <c r="F640" s="2"/>
      <c r="G640" s="2"/>
      <c r="H640" s="2"/>
      <c r="I640" s="2"/>
      <c r="J640" s="2"/>
      <c r="K640" s="2"/>
      <c r="L640" s="2"/>
      <c r="M640" s="8"/>
      <c r="N640" s="2"/>
      <c r="O640" s="4"/>
      <c r="P640" s="1"/>
      <c r="Q640" s="1"/>
      <c r="R640" s="1"/>
      <c r="S640" s="1"/>
      <c r="T640" s="1"/>
      <c r="U640" s="1"/>
      <c r="V640" s="1"/>
      <c r="W640" s="1"/>
      <c r="X640" s="1"/>
      <c r="Y640" s="1"/>
      <c r="Z640" s="1"/>
    </row>
    <row r="641" spans="1:26" ht="14.4">
      <c r="A641" s="1"/>
      <c r="B641" s="1"/>
      <c r="C641" s="1"/>
      <c r="D641" s="1"/>
      <c r="E641" s="2"/>
      <c r="F641" s="2"/>
      <c r="G641" s="2"/>
      <c r="H641" s="2"/>
      <c r="I641" s="2"/>
      <c r="J641" s="2"/>
      <c r="K641" s="2"/>
      <c r="L641" s="2"/>
      <c r="M641" s="8"/>
      <c r="N641" s="2"/>
      <c r="O641" s="4"/>
      <c r="P641" s="1"/>
      <c r="Q641" s="1"/>
      <c r="R641" s="1"/>
      <c r="S641" s="1"/>
      <c r="T641" s="1"/>
      <c r="U641" s="1"/>
      <c r="V641" s="1"/>
      <c r="W641" s="1"/>
      <c r="X641" s="1"/>
      <c r="Y641" s="1"/>
      <c r="Z641" s="1"/>
    </row>
    <row r="642" spans="1:26" ht="14.4">
      <c r="A642" s="1"/>
      <c r="B642" s="1"/>
      <c r="C642" s="1"/>
      <c r="D642" s="1"/>
      <c r="E642" s="2"/>
      <c r="F642" s="2"/>
      <c r="G642" s="2"/>
      <c r="H642" s="2"/>
      <c r="I642" s="2"/>
      <c r="J642" s="2"/>
      <c r="K642" s="2"/>
      <c r="L642" s="2"/>
      <c r="M642" s="8"/>
      <c r="N642" s="2"/>
      <c r="O642" s="4"/>
      <c r="P642" s="1"/>
      <c r="Q642" s="1"/>
      <c r="R642" s="1"/>
      <c r="S642" s="1"/>
      <c r="T642" s="1"/>
      <c r="U642" s="1"/>
      <c r="V642" s="1"/>
      <c r="W642" s="1"/>
      <c r="X642" s="1"/>
      <c r="Y642" s="1"/>
      <c r="Z642" s="1"/>
    </row>
    <row r="643" spans="1:26" ht="14.4">
      <c r="A643" s="1"/>
      <c r="B643" s="1"/>
      <c r="C643" s="1"/>
      <c r="D643" s="1"/>
      <c r="E643" s="2"/>
      <c r="F643" s="2"/>
      <c r="G643" s="2"/>
      <c r="H643" s="2"/>
      <c r="I643" s="2"/>
      <c r="J643" s="2"/>
      <c r="K643" s="2"/>
      <c r="L643" s="2"/>
      <c r="M643" s="8"/>
      <c r="N643" s="2"/>
      <c r="O643" s="4"/>
      <c r="P643" s="1"/>
      <c r="Q643" s="1"/>
      <c r="R643" s="1"/>
      <c r="S643" s="1"/>
      <c r="T643" s="1"/>
      <c r="U643" s="1"/>
      <c r="V643" s="1"/>
      <c r="W643" s="1"/>
      <c r="X643" s="1"/>
      <c r="Y643" s="1"/>
      <c r="Z643" s="1"/>
    </row>
    <row r="644" spans="1:26" ht="14.4">
      <c r="A644" s="1"/>
      <c r="B644" s="1"/>
      <c r="C644" s="1"/>
      <c r="D644" s="1"/>
      <c r="E644" s="2"/>
      <c r="F644" s="2"/>
      <c r="G644" s="2"/>
      <c r="H644" s="2"/>
      <c r="I644" s="2"/>
      <c r="J644" s="2"/>
      <c r="K644" s="2"/>
      <c r="L644" s="2"/>
      <c r="M644" s="8"/>
      <c r="N644" s="2"/>
      <c r="O644" s="4"/>
      <c r="P644" s="1"/>
      <c r="Q644" s="1"/>
      <c r="R644" s="1"/>
      <c r="S644" s="1"/>
      <c r="T644" s="1"/>
      <c r="U644" s="1"/>
      <c r="V644" s="1"/>
      <c r="W644" s="1"/>
      <c r="X644" s="1"/>
      <c r="Y644" s="1"/>
      <c r="Z644" s="1"/>
    </row>
    <row r="645" spans="1:26" ht="14.4">
      <c r="A645" s="1"/>
      <c r="B645" s="1"/>
      <c r="C645" s="1"/>
      <c r="D645" s="1"/>
      <c r="E645" s="2"/>
      <c r="F645" s="2"/>
      <c r="G645" s="2"/>
      <c r="H645" s="2"/>
      <c r="I645" s="2"/>
      <c r="J645" s="2"/>
      <c r="K645" s="2"/>
      <c r="L645" s="2"/>
      <c r="M645" s="8"/>
      <c r="N645" s="2"/>
      <c r="O645" s="4"/>
      <c r="P645" s="1"/>
      <c r="Q645" s="1"/>
      <c r="R645" s="1"/>
      <c r="S645" s="1"/>
      <c r="T645" s="1"/>
      <c r="U645" s="1"/>
      <c r="V645" s="1"/>
      <c r="W645" s="1"/>
      <c r="X645" s="1"/>
      <c r="Y645" s="1"/>
      <c r="Z645" s="1"/>
    </row>
    <row r="646" spans="1:26" ht="14.4">
      <c r="A646" s="1"/>
      <c r="B646" s="1"/>
      <c r="C646" s="1"/>
      <c r="D646" s="1"/>
      <c r="E646" s="2"/>
      <c r="F646" s="2"/>
      <c r="G646" s="2"/>
      <c r="H646" s="2"/>
      <c r="I646" s="2"/>
      <c r="J646" s="2"/>
      <c r="K646" s="2"/>
      <c r="L646" s="2"/>
      <c r="M646" s="8"/>
      <c r="N646" s="2"/>
      <c r="O646" s="4"/>
      <c r="P646" s="1"/>
      <c r="Q646" s="1"/>
      <c r="R646" s="1"/>
      <c r="S646" s="1"/>
      <c r="T646" s="1"/>
      <c r="U646" s="1"/>
      <c r="V646" s="1"/>
      <c r="W646" s="1"/>
      <c r="X646" s="1"/>
      <c r="Y646" s="1"/>
      <c r="Z646" s="1"/>
    </row>
    <row r="647" spans="1:26" ht="14.4">
      <c r="A647" s="1"/>
      <c r="B647" s="1"/>
      <c r="C647" s="1"/>
      <c r="D647" s="1"/>
      <c r="E647" s="2"/>
      <c r="F647" s="2"/>
      <c r="G647" s="2"/>
      <c r="H647" s="2"/>
      <c r="I647" s="2"/>
      <c r="J647" s="2"/>
      <c r="K647" s="2"/>
      <c r="L647" s="2"/>
      <c r="M647" s="8"/>
      <c r="N647" s="2"/>
      <c r="O647" s="4"/>
      <c r="P647" s="1"/>
      <c r="Q647" s="1"/>
      <c r="R647" s="1"/>
      <c r="S647" s="1"/>
      <c r="T647" s="1"/>
      <c r="U647" s="1"/>
      <c r="V647" s="1"/>
      <c r="W647" s="1"/>
      <c r="X647" s="1"/>
      <c r="Y647" s="1"/>
      <c r="Z647" s="1"/>
    </row>
    <row r="648" spans="1:26" ht="14.4">
      <c r="A648" s="1"/>
      <c r="B648" s="1"/>
      <c r="C648" s="1"/>
      <c r="D648" s="1"/>
      <c r="E648" s="2"/>
      <c r="F648" s="2"/>
      <c r="G648" s="2"/>
      <c r="H648" s="2"/>
      <c r="I648" s="2"/>
      <c r="J648" s="2"/>
      <c r="K648" s="2"/>
      <c r="L648" s="2"/>
      <c r="M648" s="8"/>
      <c r="N648" s="2"/>
      <c r="O648" s="4"/>
      <c r="P648" s="1"/>
      <c r="Q648" s="1"/>
      <c r="R648" s="1"/>
      <c r="S648" s="1"/>
      <c r="T648" s="1"/>
      <c r="U648" s="1"/>
      <c r="V648" s="1"/>
      <c r="W648" s="1"/>
      <c r="X648" s="1"/>
      <c r="Y648" s="1"/>
      <c r="Z648" s="1"/>
    </row>
    <row r="649" spans="1:26" ht="14.4">
      <c r="A649" s="1"/>
      <c r="B649" s="1"/>
      <c r="C649" s="1"/>
      <c r="D649" s="1"/>
      <c r="E649" s="2"/>
      <c r="F649" s="2"/>
      <c r="G649" s="2"/>
      <c r="H649" s="2"/>
      <c r="I649" s="2"/>
      <c r="J649" s="2"/>
      <c r="K649" s="2"/>
      <c r="L649" s="2"/>
      <c r="M649" s="8"/>
      <c r="N649" s="2"/>
      <c r="O649" s="4"/>
      <c r="P649" s="1"/>
      <c r="Q649" s="1"/>
      <c r="R649" s="1"/>
      <c r="S649" s="1"/>
      <c r="T649" s="1"/>
      <c r="U649" s="1"/>
      <c r="V649" s="1"/>
      <c r="W649" s="1"/>
      <c r="X649" s="1"/>
      <c r="Y649" s="1"/>
      <c r="Z649" s="1"/>
    </row>
    <row r="650" spans="1:26" ht="14.4">
      <c r="A650" s="1"/>
      <c r="B650" s="1"/>
      <c r="C650" s="1"/>
      <c r="D650" s="1"/>
      <c r="E650" s="2"/>
      <c r="F650" s="2"/>
      <c r="G650" s="2"/>
      <c r="H650" s="2"/>
      <c r="I650" s="2"/>
      <c r="J650" s="2"/>
      <c r="K650" s="2"/>
      <c r="L650" s="2"/>
      <c r="M650" s="8"/>
      <c r="N650" s="2"/>
      <c r="O650" s="4"/>
      <c r="P650" s="1"/>
      <c r="Q650" s="1"/>
      <c r="R650" s="1"/>
      <c r="S650" s="1"/>
      <c r="T650" s="1"/>
      <c r="U650" s="1"/>
      <c r="V650" s="1"/>
      <c r="W650" s="1"/>
      <c r="X650" s="1"/>
      <c r="Y650" s="1"/>
      <c r="Z650" s="1"/>
    </row>
    <row r="651" spans="1:26" ht="14.4">
      <c r="A651" s="1"/>
      <c r="B651" s="1"/>
      <c r="C651" s="1"/>
      <c r="D651" s="1"/>
      <c r="E651" s="2"/>
      <c r="F651" s="2"/>
      <c r="G651" s="2"/>
      <c r="H651" s="2"/>
      <c r="I651" s="2"/>
      <c r="J651" s="2"/>
      <c r="K651" s="2"/>
      <c r="L651" s="2"/>
      <c r="M651" s="8"/>
      <c r="N651" s="2"/>
      <c r="O651" s="4"/>
      <c r="P651" s="1"/>
      <c r="Q651" s="1"/>
      <c r="R651" s="1"/>
      <c r="S651" s="1"/>
      <c r="T651" s="1"/>
      <c r="U651" s="1"/>
      <c r="V651" s="1"/>
      <c r="W651" s="1"/>
      <c r="X651" s="1"/>
      <c r="Y651" s="1"/>
      <c r="Z651" s="1"/>
    </row>
    <row r="652" spans="1:26" ht="14.4">
      <c r="A652" s="1"/>
      <c r="B652" s="1"/>
      <c r="C652" s="1"/>
      <c r="D652" s="1"/>
      <c r="E652" s="2"/>
      <c r="F652" s="2"/>
      <c r="G652" s="2"/>
      <c r="H652" s="2"/>
      <c r="I652" s="2"/>
      <c r="J652" s="2"/>
      <c r="K652" s="2"/>
      <c r="L652" s="2"/>
      <c r="M652" s="8"/>
      <c r="N652" s="2"/>
      <c r="O652" s="4"/>
      <c r="P652" s="1"/>
      <c r="Q652" s="1"/>
      <c r="R652" s="1"/>
      <c r="S652" s="1"/>
      <c r="T652" s="1"/>
      <c r="U652" s="1"/>
      <c r="V652" s="1"/>
      <c r="W652" s="1"/>
      <c r="X652" s="1"/>
      <c r="Y652" s="1"/>
      <c r="Z652" s="1"/>
    </row>
    <row r="653" spans="1:26" ht="14.4">
      <c r="A653" s="1"/>
      <c r="B653" s="1"/>
      <c r="C653" s="1"/>
      <c r="D653" s="1"/>
      <c r="E653" s="2"/>
      <c r="F653" s="2"/>
      <c r="G653" s="2"/>
      <c r="H653" s="2"/>
      <c r="I653" s="2"/>
      <c r="J653" s="2"/>
      <c r="K653" s="2"/>
      <c r="L653" s="2"/>
      <c r="M653" s="8"/>
      <c r="N653" s="2"/>
      <c r="O653" s="4"/>
      <c r="P653" s="1"/>
      <c r="Q653" s="1"/>
      <c r="R653" s="1"/>
      <c r="S653" s="1"/>
      <c r="T653" s="1"/>
      <c r="U653" s="1"/>
      <c r="V653" s="1"/>
      <c r="W653" s="1"/>
      <c r="X653" s="1"/>
      <c r="Y653" s="1"/>
      <c r="Z653" s="1"/>
    </row>
    <row r="654" spans="1:26" ht="14.4">
      <c r="A654" s="1"/>
      <c r="B654" s="1"/>
      <c r="C654" s="1"/>
      <c r="D654" s="1"/>
      <c r="E654" s="2"/>
      <c r="F654" s="2"/>
      <c r="G654" s="2"/>
      <c r="H654" s="2"/>
      <c r="I654" s="2"/>
      <c r="J654" s="2"/>
      <c r="K654" s="2"/>
      <c r="L654" s="2"/>
      <c r="M654" s="8"/>
      <c r="N654" s="2"/>
      <c r="O654" s="4"/>
      <c r="P654" s="1"/>
      <c r="Q654" s="1"/>
      <c r="R654" s="1"/>
      <c r="S654" s="1"/>
      <c r="T654" s="1"/>
      <c r="U654" s="1"/>
      <c r="V654" s="1"/>
      <c r="W654" s="1"/>
      <c r="X654" s="1"/>
      <c r="Y654" s="1"/>
      <c r="Z654" s="1"/>
    </row>
    <row r="655" spans="1:26" ht="14.4">
      <c r="A655" s="1"/>
      <c r="B655" s="1"/>
      <c r="C655" s="1"/>
      <c r="D655" s="1"/>
      <c r="E655" s="2"/>
      <c r="F655" s="2"/>
      <c r="G655" s="2"/>
      <c r="H655" s="2"/>
      <c r="I655" s="2"/>
      <c r="J655" s="2"/>
      <c r="K655" s="2"/>
      <c r="L655" s="2"/>
      <c r="M655" s="8"/>
      <c r="N655" s="2"/>
      <c r="O655" s="4"/>
      <c r="P655" s="1"/>
      <c r="Q655" s="1"/>
      <c r="R655" s="1"/>
      <c r="S655" s="1"/>
      <c r="T655" s="1"/>
      <c r="U655" s="1"/>
      <c r="V655" s="1"/>
      <c r="W655" s="1"/>
      <c r="X655" s="1"/>
      <c r="Y655" s="1"/>
      <c r="Z655" s="1"/>
    </row>
    <row r="656" spans="1:26" ht="14.4">
      <c r="A656" s="1"/>
      <c r="B656" s="1"/>
      <c r="C656" s="1"/>
      <c r="D656" s="1"/>
      <c r="E656" s="2"/>
      <c r="F656" s="2"/>
      <c r="G656" s="2"/>
      <c r="H656" s="2"/>
      <c r="I656" s="2"/>
      <c r="J656" s="2"/>
      <c r="K656" s="2"/>
      <c r="L656" s="2"/>
      <c r="M656" s="8"/>
      <c r="N656" s="2"/>
      <c r="O656" s="4"/>
      <c r="P656" s="1"/>
      <c r="Q656" s="1"/>
      <c r="R656" s="1"/>
      <c r="S656" s="1"/>
      <c r="T656" s="1"/>
      <c r="U656" s="1"/>
      <c r="V656" s="1"/>
      <c r="W656" s="1"/>
      <c r="X656" s="1"/>
      <c r="Y656" s="1"/>
      <c r="Z656" s="1"/>
    </row>
    <row r="657" spans="1:26" ht="14.4">
      <c r="A657" s="1"/>
      <c r="B657" s="1"/>
      <c r="C657" s="1"/>
      <c r="D657" s="1"/>
      <c r="E657" s="2"/>
      <c r="F657" s="2"/>
      <c r="G657" s="2"/>
      <c r="H657" s="2"/>
      <c r="I657" s="2"/>
      <c r="J657" s="2"/>
      <c r="K657" s="2"/>
      <c r="L657" s="2"/>
      <c r="M657" s="8"/>
      <c r="N657" s="2"/>
      <c r="O657" s="4"/>
      <c r="P657" s="1"/>
      <c r="Q657" s="1"/>
      <c r="R657" s="1"/>
      <c r="S657" s="1"/>
      <c r="T657" s="1"/>
      <c r="U657" s="1"/>
      <c r="V657" s="1"/>
      <c r="W657" s="1"/>
      <c r="X657" s="1"/>
      <c r="Y657" s="1"/>
      <c r="Z657" s="1"/>
    </row>
    <row r="658" spans="1:26" ht="14.4">
      <c r="A658" s="1"/>
      <c r="B658" s="1"/>
      <c r="C658" s="1"/>
      <c r="D658" s="1"/>
      <c r="E658" s="2"/>
      <c r="F658" s="2"/>
      <c r="G658" s="2"/>
      <c r="H658" s="2"/>
      <c r="I658" s="2"/>
      <c r="J658" s="2"/>
      <c r="K658" s="2"/>
      <c r="L658" s="2"/>
      <c r="M658" s="8"/>
      <c r="N658" s="2"/>
      <c r="O658" s="4"/>
      <c r="P658" s="1"/>
      <c r="Q658" s="1"/>
      <c r="R658" s="1"/>
      <c r="S658" s="1"/>
      <c r="T658" s="1"/>
      <c r="U658" s="1"/>
      <c r="V658" s="1"/>
      <c r="W658" s="1"/>
      <c r="X658" s="1"/>
      <c r="Y658" s="1"/>
      <c r="Z658" s="1"/>
    </row>
    <row r="659" spans="1:26" ht="14.4">
      <c r="A659" s="1"/>
      <c r="B659" s="1"/>
      <c r="C659" s="1"/>
      <c r="D659" s="1"/>
      <c r="E659" s="2"/>
      <c r="F659" s="2"/>
      <c r="G659" s="2"/>
      <c r="H659" s="2"/>
      <c r="I659" s="2"/>
      <c r="J659" s="2"/>
      <c r="K659" s="2"/>
      <c r="L659" s="2"/>
      <c r="M659" s="8"/>
      <c r="N659" s="2"/>
      <c r="O659" s="4"/>
      <c r="P659" s="1"/>
      <c r="Q659" s="1"/>
      <c r="R659" s="1"/>
      <c r="S659" s="1"/>
      <c r="T659" s="1"/>
      <c r="U659" s="1"/>
      <c r="V659" s="1"/>
      <c r="W659" s="1"/>
      <c r="X659" s="1"/>
      <c r="Y659" s="1"/>
      <c r="Z659" s="1"/>
    </row>
    <row r="660" spans="1:26" ht="14.4">
      <c r="A660" s="1"/>
      <c r="B660" s="1"/>
      <c r="C660" s="1"/>
      <c r="D660" s="1"/>
      <c r="E660" s="2"/>
      <c r="F660" s="2"/>
      <c r="G660" s="2"/>
      <c r="H660" s="2"/>
      <c r="I660" s="2"/>
      <c r="J660" s="2"/>
      <c r="K660" s="2"/>
      <c r="L660" s="2"/>
      <c r="M660" s="8"/>
      <c r="N660" s="2"/>
      <c r="O660" s="4"/>
      <c r="P660" s="1"/>
      <c r="Q660" s="1"/>
      <c r="R660" s="1"/>
      <c r="S660" s="1"/>
      <c r="T660" s="1"/>
      <c r="U660" s="1"/>
      <c r="V660" s="1"/>
      <c r="W660" s="1"/>
      <c r="X660" s="1"/>
      <c r="Y660" s="1"/>
      <c r="Z660" s="1"/>
    </row>
    <row r="661" spans="1:26" ht="14.4">
      <c r="A661" s="1"/>
      <c r="B661" s="1"/>
      <c r="C661" s="1"/>
      <c r="D661" s="1"/>
      <c r="E661" s="2"/>
      <c r="F661" s="2"/>
      <c r="G661" s="2"/>
      <c r="H661" s="2"/>
      <c r="I661" s="2"/>
      <c r="J661" s="2"/>
      <c r="K661" s="2"/>
      <c r="L661" s="2"/>
      <c r="M661" s="8"/>
      <c r="N661" s="2"/>
      <c r="O661" s="4"/>
      <c r="P661" s="1"/>
      <c r="Q661" s="1"/>
      <c r="R661" s="1"/>
      <c r="S661" s="1"/>
      <c r="T661" s="1"/>
      <c r="U661" s="1"/>
      <c r="V661" s="1"/>
      <c r="W661" s="1"/>
      <c r="X661" s="1"/>
      <c r="Y661" s="1"/>
      <c r="Z661" s="1"/>
    </row>
    <row r="662" spans="1:26" ht="14.4">
      <c r="A662" s="1"/>
      <c r="B662" s="1"/>
      <c r="C662" s="1"/>
      <c r="D662" s="1"/>
      <c r="E662" s="2"/>
      <c r="F662" s="2"/>
      <c r="G662" s="2"/>
      <c r="H662" s="2"/>
      <c r="I662" s="2"/>
      <c r="J662" s="2"/>
      <c r="K662" s="2"/>
      <c r="L662" s="2"/>
      <c r="M662" s="8"/>
      <c r="N662" s="2"/>
      <c r="O662" s="4"/>
      <c r="P662" s="1"/>
      <c r="Q662" s="1"/>
      <c r="R662" s="1"/>
      <c r="S662" s="1"/>
      <c r="T662" s="1"/>
      <c r="U662" s="1"/>
      <c r="V662" s="1"/>
      <c r="W662" s="1"/>
      <c r="X662" s="1"/>
      <c r="Y662" s="1"/>
      <c r="Z662" s="1"/>
    </row>
    <row r="663" spans="1:26" ht="14.4">
      <c r="A663" s="1"/>
      <c r="B663" s="1"/>
      <c r="C663" s="1"/>
      <c r="D663" s="1"/>
      <c r="E663" s="2"/>
      <c r="F663" s="2"/>
      <c r="G663" s="2"/>
      <c r="H663" s="2"/>
      <c r="I663" s="2"/>
      <c r="J663" s="2"/>
      <c r="K663" s="2"/>
      <c r="L663" s="2"/>
      <c r="M663" s="8"/>
      <c r="N663" s="2"/>
      <c r="O663" s="4"/>
      <c r="P663" s="1"/>
      <c r="Q663" s="1"/>
      <c r="R663" s="1"/>
      <c r="S663" s="1"/>
      <c r="T663" s="1"/>
      <c r="U663" s="1"/>
      <c r="V663" s="1"/>
      <c r="W663" s="1"/>
      <c r="X663" s="1"/>
      <c r="Y663" s="1"/>
      <c r="Z663" s="1"/>
    </row>
    <row r="664" spans="1:26" ht="14.4">
      <c r="A664" s="1"/>
      <c r="B664" s="1"/>
      <c r="C664" s="1"/>
      <c r="D664" s="1"/>
      <c r="E664" s="2"/>
      <c r="F664" s="2"/>
      <c r="G664" s="2"/>
      <c r="H664" s="2"/>
      <c r="I664" s="2"/>
      <c r="J664" s="2"/>
      <c r="K664" s="2"/>
      <c r="L664" s="2"/>
      <c r="M664" s="8"/>
      <c r="N664" s="2"/>
      <c r="O664" s="4"/>
      <c r="P664" s="1"/>
      <c r="Q664" s="1"/>
      <c r="R664" s="1"/>
      <c r="S664" s="1"/>
      <c r="T664" s="1"/>
      <c r="U664" s="1"/>
      <c r="V664" s="1"/>
      <c r="W664" s="1"/>
      <c r="X664" s="1"/>
      <c r="Y664" s="1"/>
      <c r="Z664" s="1"/>
    </row>
    <row r="665" spans="1:26" ht="14.4">
      <c r="A665" s="1"/>
      <c r="B665" s="1"/>
      <c r="C665" s="1"/>
      <c r="D665" s="1"/>
      <c r="E665" s="2"/>
      <c r="F665" s="2"/>
      <c r="G665" s="2"/>
      <c r="H665" s="2"/>
      <c r="I665" s="2"/>
      <c r="J665" s="2"/>
      <c r="K665" s="2"/>
      <c r="L665" s="2"/>
      <c r="M665" s="8"/>
      <c r="N665" s="2"/>
      <c r="O665" s="4"/>
      <c r="P665" s="1"/>
      <c r="Q665" s="1"/>
      <c r="R665" s="1"/>
      <c r="S665" s="1"/>
      <c r="T665" s="1"/>
      <c r="U665" s="1"/>
      <c r="V665" s="1"/>
      <c r="W665" s="1"/>
      <c r="X665" s="1"/>
      <c r="Y665" s="1"/>
      <c r="Z665" s="1"/>
    </row>
    <row r="666" spans="1:26" ht="14.4">
      <c r="A666" s="1"/>
      <c r="B666" s="1"/>
      <c r="C666" s="1"/>
      <c r="D666" s="1"/>
      <c r="E666" s="2"/>
      <c r="F666" s="2"/>
      <c r="G666" s="2"/>
      <c r="H666" s="2"/>
      <c r="I666" s="2"/>
      <c r="J666" s="2"/>
      <c r="K666" s="2"/>
      <c r="L666" s="2"/>
      <c r="M666" s="8"/>
      <c r="N666" s="2"/>
      <c r="O666" s="4"/>
      <c r="P666" s="1"/>
      <c r="Q666" s="1"/>
      <c r="R666" s="1"/>
      <c r="S666" s="1"/>
      <c r="T666" s="1"/>
      <c r="U666" s="1"/>
      <c r="V666" s="1"/>
      <c r="W666" s="1"/>
      <c r="X666" s="1"/>
      <c r="Y666" s="1"/>
      <c r="Z666" s="1"/>
    </row>
    <row r="667" spans="1:26" ht="14.4">
      <c r="A667" s="1"/>
      <c r="B667" s="1"/>
      <c r="C667" s="1"/>
      <c r="D667" s="1"/>
      <c r="E667" s="2"/>
      <c r="F667" s="2"/>
      <c r="G667" s="2"/>
      <c r="H667" s="2"/>
      <c r="I667" s="2"/>
      <c r="J667" s="2"/>
      <c r="K667" s="2"/>
      <c r="L667" s="2"/>
      <c r="M667" s="8"/>
      <c r="N667" s="2"/>
      <c r="O667" s="4"/>
      <c r="P667" s="1"/>
      <c r="Q667" s="1"/>
      <c r="R667" s="1"/>
      <c r="S667" s="1"/>
      <c r="T667" s="1"/>
      <c r="U667" s="1"/>
      <c r="V667" s="1"/>
      <c r="W667" s="1"/>
      <c r="X667" s="1"/>
      <c r="Y667" s="1"/>
      <c r="Z667" s="1"/>
    </row>
    <row r="668" spans="1:26" ht="14.4">
      <c r="A668" s="1"/>
      <c r="B668" s="1"/>
      <c r="C668" s="1"/>
      <c r="D668" s="1"/>
      <c r="E668" s="2"/>
      <c r="F668" s="2"/>
      <c r="G668" s="2"/>
      <c r="H668" s="2"/>
      <c r="I668" s="2"/>
      <c r="J668" s="2"/>
      <c r="K668" s="2"/>
      <c r="L668" s="2"/>
      <c r="M668" s="8"/>
      <c r="N668" s="2"/>
      <c r="O668" s="4"/>
      <c r="P668" s="1"/>
      <c r="Q668" s="1"/>
      <c r="R668" s="1"/>
      <c r="S668" s="1"/>
      <c r="T668" s="1"/>
      <c r="U668" s="1"/>
      <c r="V668" s="1"/>
      <c r="W668" s="1"/>
      <c r="X668" s="1"/>
      <c r="Y668" s="1"/>
      <c r="Z668" s="1"/>
    </row>
    <row r="669" spans="1:26" ht="14.4">
      <c r="A669" s="1"/>
      <c r="B669" s="1"/>
      <c r="C669" s="1"/>
      <c r="D669" s="1"/>
      <c r="E669" s="2"/>
      <c r="F669" s="2"/>
      <c r="G669" s="2"/>
      <c r="H669" s="2"/>
      <c r="I669" s="2"/>
      <c r="J669" s="2"/>
      <c r="K669" s="2"/>
      <c r="L669" s="2"/>
      <c r="M669" s="8"/>
      <c r="N669" s="2"/>
      <c r="O669" s="4"/>
      <c r="P669" s="1"/>
      <c r="Q669" s="1"/>
      <c r="R669" s="1"/>
      <c r="S669" s="1"/>
      <c r="T669" s="1"/>
      <c r="U669" s="1"/>
      <c r="V669" s="1"/>
      <c r="W669" s="1"/>
      <c r="X669" s="1"/>
      <c r="Y669" s="1"/>
      <c r="Z669" s="1"/>
    </row>
    <row r="670" spans="1:26" ht="14.4">
      <c r="A670" s="1"/>
      <c r="B670" s="1"/>
      <c r="C670" s="1"/>
      <c r="D670" s="1"/>
      <c r="E670" s="2"/>
      <c r="F670" s="2"/>
      <c r="G670" s="2"/>
      <c r="H670" s="2"/>
      <c r="I670" s="2"/>
      <c r="J670" s="2"/>
      <c r="K670" s="2"/>
      <c r="L670" s="2"/>
      <c r="M670" s="8"/>
      <c r="N670" s="2"/>
      <c r="O670" s="4"/>
      <c r="P670" s="1"/>
      <c r="Q670" s="1"/>
      <c r="R670" s="1"/>
      <c r="S670" s="1"/>
      <c r="T670" s="1"/>
      <c r="U670" s="1"/>
      <c r="V670" s="1"/>
      <c r="W670" s="1"/>
      <c r="X670" s="1"/>
      <c r="Y670" s="1"/>
      <c r="Z670" s="1"/>
    </row>
    <row r="671" spans="1:26" ht="14.4">
      <c r="A671" s="1"/>
      <c r="B671" s="1"/>
      <c r="C671" s="1"/>
      <c r="D671" s="1"/>
      <c r="E671" s="2"/>
      <c r="F671" s="2"/>
      <c r="G671" s="2"/>
      <c r="H671" s="2"/>
      <c r="I671" s="2"/>
      <c r="J671" s="2"/>
      <c r="K671" s="2"/>
      <c r="L671" s="2"/>
      <c r="M671" s="8"/>
      <c r="N671" s="2"/>
      <c r="O671" s="4"/>
      <c r="P671" s="1"/>
      <c r="Q671" s="1"/>
      <c r="R671" s="1"/>
      <c r="S671" s="1"/>
      <c r="T671" s="1"/>
      <c r="U671" s="1"/>
      <c r="V671" s="1"/>
      <c r="W671" s="1"/>
      <c r="X671" s="1"/>
      <c r="Y671" s="1"/>
      <c r="Z671" s="1"/>
    </row>
    <row r="672" spans="1:26" ht="14.4">
      <c r="A672" s="1"/>
      <c r="B672" s="1"/>
      <c r="C672" s="1"/>
      <c r="D672" s="1"/>
      <c r="E672" s="2"/>
      <c r="F672" s="2"/>
      <c r="G672" s="2"/>
      <c r="H672" s="2"/>
      <c r="I672" s="2"/>
      <c r="J672" s="2"/>
      <c r="K672" s="2"/>
      <c r="L672" s="2"/>
      <c r="M672" s="8"/>
      <c r="N672" s="2"/>
      <c r="O672" s="4"/>
      <c r="P672" s="1"/>
      <c r="Q672" s="1"/>
      <c r="R672" s="1"/>
      <c r="S672" s="1"/>
      <c r="T672" s="1"/>
      <c r="U672" s="1"/>
      <c r="V672" s="1"/>
      <c r="W672" s="1"/>
      <c r="X672" s="1"/>
      <c r="Y672" s="1"/>
      <c r="Z672" s="1"/>
    </row>
    <row r="673" spans="1:26" ht="14.4">
      <c r="A673" s="1"/>
      <c r="B673" s="1"/>
      <c r="C673" s="1"/>
      <c r="D673" s="1"/>
      <c r="E673" s="2"/>
      <c r="F673" s="2"/>
      <c r="G673" s="2"/>
      <c r="H673" s="2"/>
      <c r="I673" s="2"/>
      <c r="J673" s="2"/>
      <c r="K673" s="2"/>
      <c r="L673" s="2"/>
      <c r="M673" s="8"/>
      <c r="N673" s="2"/>
      <c r="O673" s="4"/>
      <c r="P673" s="1"/>
      <c r="Q673" s="1"/>
      <c r="R673" s="1"/>
      <c r="S673" s="1"/>
      <c r="T673" s="1"/>
      <c r="U673" s="1"/>
      <c r="V673" s="1"/>
      <c r="W673" s="1"/>
      <c r="X673" s="1"/>
      <c r="Y673" s="1"/>
      <c r="Z673" s="1"/>
    </row>
    <row r="674" spans="1:26" ht="14.4">
      <c r="A674" s="1"/>
      <c r="B674" s="1"/>
      <c r="C674" s="1"/>
      <c r="D674" s="1"/>
      <c r="E674" s="2"/>
      <c r="F674" s="2"/>
      <c r="G674" s="2"/>
      <c r="H674" s="2"/>
      <c r="I674" s="2"/>
      <c r="J674" s="2"/>
      <c r="K674" s="2"/>
      <c r="L674" s="2"/>
      <c r="M674" s="8"/>
      <c r="N674" s="2"/>
      <c r="O674" s="4"/>
      <c r="P674" s="1"/>
      <c r="Q674" s="1"/>
      <c r="R674" s="1"/>
      <c r="S674" s="1"/>
      <c r="T674" s="1"/>
      <c r="U674" s="1"/>
      <c r="V674" s="1"/>
      <c r="W674" s="1"/>
      <c r="X674" s="1"/>
      <c r="Y674" s="1"/>
      <c r="Z674" s="1"/>
    </row>
    <row r="675" spans="1:26" ht="14.4">
      <c r="A675" s="1"/>
      <c r="B675" s="1"/>
      <c r="C675" s="1"/>
      <c r="D675" s="1"/>
      <c r="E675" s="2"/>
      <c r="F675" s="2"/>
      <c r="G675" s="2"/>
      <c r="H675" s="2"/>
      <c r="I675" s="2"/>
      <c r="J675" s="2"/>
      <c r="K675" s="2"/>
      <c r="L675" s="2"/>
      <c r="M675" s="8"/>
      <c r="N675" s="2"/>
      <c r="O675" s="4"/>
      <c r="P675" s="1"/>
      <c r="Q675" s="1"/>
      <c r="R675" s="1"/>
      <c r="S675" s="1"/>
      <c r="T675" s="1"/>
      <c r="U675" s="1"/>
      <c r="V675" s="1"/>
      <c r="W675" s="1"/>
      <c r="X675" s="1"/>
      <c r="Y675" s="1"/>
      <c r="Z675" s="1"/>
    </row>
    <row r="676" spans="1:26" ht="14.4">
      <c r="A676" s="1"/>
      <c r="B676" s="1"/>
      <c r="C676" s="1"/>
      <c r="D676" s="1"/>
      <c r="E676" s="2"/>
      <c r="F676" s="2"/>
      <c r="G676" s="2"/>
      <c r="H676" s="2"/>
      <c r="I676" s="2"/>
      <c r="J676" s="2"/>
      <c r="K676" s="2"/>
      <c r="L676" s="2"/>
      <c r="M676" s="8"/>
      <c r="N676" s="2"/>
      <c r="O676" s="4"/>
      <c r="P676" s="1"/>
      <c r="Q676" s="1"/>
      <c r="R676" s="1"/>
      <c r="S676" s="1"/>
      <c r="T676" s="1"/>
      <c r="U676" s="1"/>
      <c r="V676" s="1"/>
      <c r="W676" s="1"/>
      <c r="X676" s="1"/>
      <c r="Y676" s="1"/>
      <c r="Z676" s="1"/>
    </row>
    <row r="677" spans="1:26" ht="14.4">
      <c r="A677" s="1"/>
      <c r="B677" s="1"/>
      <c r="C677" s="1"/>
      <c r="D677" s="1"/>
      <c r="E677" s="2"/>
      <c r="F677" s="2"/>
      <c r="G677" s="2"/>
      <c r="H677" s="2"/>
      <c r="I677" s="2"/>
      <c r="J677" s="2"/>
      <c r="K677" s="2"/>
      <c r="L677" s="2"/>
      <c r="M677" s="8"/>
      <c r="N677" s="2"/>
      <c r="O677" s="4"/>
      <c r="P677" s="1"/>
      <c r="Q677" s="1"/>
      <c r="R677" s="1"/>
      <c r="S677" s="1"/>
      <c r="T677" s="1"/>
      <c r="U677" s="1"/>
      <c r="V677" s="1"/>
      <c r="W677" s="1"/>
      <c r="X677" s="1"/>
      <c r="Y677" s="1"/>
      <c r="Z677" s="1"/>
    </row>
    <row r="678" spans="1:26" ht="14.4">
      <c r="A678" s="1"/>
      <c r="B678" s="1"/>
      <c r="C678" s="1"/>
      <c r="D678" s="1"/>
      <c r="E678" s="2"/>
      <c r="F678" s="2"/>
      <c r="G678" s="2"/>
      <c r="H678" s="2"/>
      <c r="I678" s="2"/>
      <c r="J678" s="2"/>
      <c r="K678" s="2"/>
      <c r="L678" s="2"/>
      <c r="M678" s="8"/>
      <c r="N678" s="2"/>
      <c r="O678" s="4"/>
      <c r="P678" s="1"/>
      <c r="Q678" s="1"/>
      <c r="R678" s="1"/>
      <c r="S678" s="1"/>
      <c r="T678" s="1"/>
      <c r="U678" s="1"/>
      <c r="V678" s="1"/>
      <c r="W678" s="1"/>
      <c r="X678" s="1"/>
      <c r="Y678" s="1"/>
      <c r="Z678" s="1"/>
    </row>
    <row r="679" spans="1:26" ht="14.4">
      <c r="A679" s="1"/>
      <c r="B679" s="1"/>
      <c r="C679" s="1"/>
      <c r="D679" s="1"/>
      <c r="E679" s="2"/>
      <c r="F679" s="2"/>
      <c r="G679" s="2"/>
      <c r="H679" s="2"/>
      <c r="I679" s="2"/>
      <c r="J679" s="2"/>
      <c r="K679" s="2"/>
      <c r="L679" s="2"/>
      <c r="M679" s="8"/>
      <c r="N679" s="2"/>
      <c r="O679" s="4"/>
      <c r="P679" s="1"/>
      <c r="Q679" s="1"/>
      <c r="R679" s="1"/>
      <c r="S679" s="1"/>
      <c r="T679" s="1"/>
      <c r="U679" s="1"/>
      <c r="V679" s="1"/>
      <c r="W679" s="1"/>
      <c r="X679" s="1"/>
      <c r="Y679" s="1"/>
      <c r="Z679" s="1"/>
    </row>
    <row r="680" spans="1:26" ht="14.4">
      <c r="A680" s="1"/>
      <c r="B680" s="1"/>
      <c r="C680" s="1"/>
      <c r="D680" s="1"/>
      <c r="E680" s="2"/>
      <c r="F680" s="2"/>
      <c r="G680" s="2"/>
      <c r="H680" s="2"/>
      <c r="I680" s="2"/>
      <c r="J680" s="2"/>
      <c r="K680" s="2"/>
      <c r="L680" s="2"/>
      <c r="M680" s="8"/>
      <c r="N680" s="2"/>
      <c r="O680" s="4"/>
      <c r="P680" s="1"/>
      <c r="Q680" s="1"/>
      <c r="R680" s="1"/>
      <c r="S680" s="1"/>
      <c r="T680" s="1"/>
      <c r="U680" s="1"/>
      <c r="V680" s="1"/>
      <c r="W680" s="1"/>
      <c r="X680" s="1"/>
      <c r="Y680" s="1"/>
      <c r="Z680" s="1"/>
    </row>
    <row r="681" spans="1:26" ht="14.4">
      <c r="A681" s="1"/>
      <c r="B681" s="1"/>
      <c r="C681" s="1"/>
      <c r="D681" s="1"/>
      <c r="E681" s="2"/>
      <c r="F681" s="2"/>
      <c r="G681" s="2"/>
      <c r="H681" s="2"/>
      <c r="I681" s="2"/>
      <c r="J681" s="2"/>
      <c r="K681" s="2"/>
      <c r="L681" s="2"/>
      <c r="M681" s="8"/>
      <c r="N681" s="2"/>
      <c r="O681" s="4"/>
      <c r="P681" s="1"/>
      <c r="Q681" s="1"/>
      <c r="R681" s="1"/>
      <c r="S681" s="1"/>
      <c r="T681" s="1"/>
      <c r="U681" s="1"/>
      <c r="V681" s="1"/>
      <c r="W681" s="1"/>
      <c r="X681" s="1"/>
      <c r="Y681" s="1"/>
      <c r="Z681" s="1"/>
    </row>
    <row r="682" spans="1:26" ht="14.4">
      <c r="A682" s="1"/>
      <c r="B682" s="1"/>
      <c r="C682" s="1"/>
      <c r="D682" s="1"/>
      <c r="E682" s="2"/>
      <c r="F682" s="2"/>
      <c r="G682" s="2"/>
      <c r="H682" s="2"/>
      <c r="I682" s="2"/>
      <c r="J682" s="2"/>
      <c r="K682" s="2"/>
      <c r="L682" s="2"/>
      <c r="M682" s="8"/>
      <c r="N682" s="2"/>
      <c r="O682" s="4"/>
      <c r="P682" s="1"/>
      <c r="Q682" s="1"/>
      <c r="R682" s="1"/>
      <c r="S682" s="1"/>
      <c r="T682" s="1"/>
      <c r="U682" s="1"/>
      <c r="V682" s="1"/>
      <c r="W682" s="1"/>
      <c r="X682" s="1"/>
      <c r="Y682" s="1"/>
      <c r="Z682" s="1"/>
    </row>
    <row r="683" spans="1:26" ht="14.4">
      <c r="A683" s="1"/>
      <c r="B683" s="1"/>
      <c r="C683" s="1"/>
      <c r="D683" s="1"/>
      <c r="E683" s="2"/>
      <c r="F683" s="2"/>
      <c r="G683" s="2"/>
      <c r="H683" s="2"/>
      <c r="I683" s="2"/>
      <c r="J683" s="2"/>
      <c r="K683" s="2"/>
      <c r="L683" s="2"/>
      <c r="M683" s="8"/>
      <c r="N683" s="2"/>
      <c r="O683" s="4"/>
      <c r="P683" s="1"/>
      <c r="Q683" s="1"/>
      <c r="R683" s="1"/>
      <c r="S683" s="1"/>
      <c r="T683" s="1"/>
      <c r="U683" s="1"/>
      <c r="V683" s="1"/>
      <c r="W683" s="1"/>
      <c r="X683" s="1"/>
      <c r="Y683" s="1"/>
      <c r="Z683" s="1"/>
    </row>
    <row r="684" spans="1:26" ht="14.4">
      <c r="A684" s="1"/>
      <c r="B684" s="1"/>
      <c r="C684" s="1"/>
      <c r="D684" s="1"/>
      <c r="E684" s="2"/>
      <c r="F684" s="2"/>
      <c r="G684" s="2"/>
      <c r="H684" s="2"/>
      <c r="I684" s="2"/>
      <c r="J684" s="2"/>
      <c r="K684" s="2"/>
      <c r="L684" s="2"/>
      <c r="M684" s="8"/>
      <c r="N684" s="2"/>
      <c r="O684" s="4"/>
      <c r="P684" s="1"/>
      <c r="Q684" s="1"/>
      <c r="R684" s="1"/>
      <c r="S684" s="1"/>
      <c r="T684" s="1"/>
      <c r="U684" s="1"/>
      <c r="V684" s="1"/>
      <c r="W684" s="1"/>
      <c r="X684" s="1"/>
      <c r="Y684" s="1"/>
      <c r="Z684" s="1"/>
    </row>
    <row r="685" spans="1:26" ht="14.4">
      <c r="A685" s="1"/>
      <c r="B685" s="1"/>
      <c r="C685" s="1"/>
      <c r="D685" s="1"/>
      <c r="E685" s="2"/>
      <c r="F685" s="2"/>
      <c r="G685" s="2"/>
      <c r="H685" s="2"/>
      <c r="I685" s="2"/>
      <c r="J685" s="2"/>
      <c r="K685" s="2"/>
      <c r="L685" s="2"/>
      <c r="M685" s="8"/>
      <c r="N685" s="2"/>
      <c r="O685" s="4"/>
      <c r="P685" s="1"/>
      <c r="Q685" s="1"/>
      <c r="R685" s="1"/>
      <c r="S685" s="1"/>
      <c r="T685" s="1"/>
      <c r="U685" s="1"/>
      <c r="V685" s="1"/>
      <c r="W685" s="1"/>
      <c r="X685" s="1"/>
      <c r="Y685" s="1"/>
      <c r="Z685" s="1"/>
    </row>
    <row r="686" spans="1:26" ht="14.4">
      <c r="A686" s="1"/>
      <c r="B686" s="1"/>
      <c r="C686" s="1"/>
      <c r="D686" s="1"/>
      <c r="E686" s="2"/>
      <c r="F686" s="2"/>
      <c r="G686" s="2"/>
      <c r="H686" s="2"/>
      <c r="I686" s="2"/>
      <c r="J686" s="2"/>
      <c r="K686" s="2"/>
      <c r="L686" s="2"/>
      <c r="M686" s="8"/>
      <c r="N686" s="2"/>
      <c r="O686" s="4"/>
      <c r="P686" s="1"/>
      <c r="Q686" s="1"/>
      <c r="R686" s="1"/>
      <c r="S686" s="1"/>
      <c r="T686" s="1"/>
      <c r="U686" s="1"/>
      <c r="V686" s="1"/>
      <c r="W686" s="1"/>
      <c r="X686" s="1"/>
      <c r="Y686" s="1"/>
      <c r="Z686" s="1"/>
    </row>
    <row r="687" spans="1:26" ht="14.4">
      <c r="A687" s="1"/>
      <c r="B687" s="1"/>
      <c r="C687" s="1"/>
      <c r="D687" s="1"/>
      <c r="E687" s="2"/>
      <c r="F687" s="2"/>
      <c r="G687" s="2"/>
      <c r="H687" s="2"/>
      <c r="I687" s="2"/>
      <c r="J687" s="2"/>
      <c r="K687" s="2"/>
      <c r="L687" s="2"/>
      <c r="M687" s="8"/>
      <c r="N687" s="2"/>
      <c r="O687" s="4"/>
      <c r="P687" s="1"/>
      <c r="Q687" s="1"/>
      <c r="R687" s="1"/>
      <c r="S687" s="1"/>
      <c r="T687" s="1"/>
      <c r="U687" s="1"/>
      <c r="V687" s="1"/>
      <c r="W687" s="1"/>
      <c r="X687" s="1"/>
      <c r="Y687" s="1"/>
      <c r="Z687" s="1"/>
    </row>
    <row r="688" spans="1:26" ht="14.4">
      <c r="A688" s="1"/>
      <c r="B688" s="1"/>
      <c r="C688" s="1"/>
      <c r="D688" s="1"/>
      <c r="E688" s="2"/>
      <c r="F688" s="2"/>
      <c r="G688" s="2"/>
      <c r="H688" s="2"/>
      <c r="I688" s="2"/>
      <c r="J688" s="2"/>
      <c r="K688" s="2"/>
      <c r="L688" s="2"/>
      <c r="M688" s="8"/>
      <c r="N688" s="2"/>
      <c r="O688" s="4"/>
      <c r="P688" s="1"/>
      <c r="Q688" s="1"/>
      <c r="R688" s="1"/>
      <c r="S688" s="1"/>
      <c r="T688" s="1"/>
      <c r="U688" s="1"/>
      <c r="V688" s="1"/>
      <c r="W688" s="1"/>
      <c r="X688" s="1"/>
      <c r="Y688" s="1"/>
      <c r="Z688" s="1"/>
    </row>
    <row r="689" spans="1:26" ht="14.4">
      <c r="A689" s="1"/>
      <c r="B689" s="1"/>
      <c r="C689" s="1"/>
      <c r="D689" s="1"/>
      <c r="E689" s="2"/>
      <c r="F689" s="2"/>
      <c r="G689" s="2"/>
      <c r="H689" s="2"/>
      <c r="I689" s="2"/>
      <c r="J689" s="2"/>
      <c r="K689" s="2"/>
      <c r="L689" s="2"/>
      <c r="M689" s="8"/>
      <c r="N689" s="2"/>
      <c r="O689" s="4"/>
      <c r="P689" s="1"/>
      <c r="Q689" s="1"/>
      <c r="R689" s="1"/>
      <c r="S689" s="1"/>
      <c r="T689" s="1"/>
      <c r="U689" s="1"/>
      <c r="V689" s="1"/>
      <c r="W689" s="1"/>
      <c r="X689" s="1"/>
      <c r="Y689" s="1"/>
      <c r="Z689" s="1"/>
    </row>
    <row r="690" spans="1:26" ht="14.4">
      <c r="A690" s="1"/>
      <c r="B690" s="1"/>
      <c r="C690" s="1"/>
      <c r="D690" s="1"/>
      <c r="E690" s="2"/>
      <c r="F690" s="2"/>
      <c r="G690" s="2"/>
      <c r="H690" s="2"/>
      <c r="I690" s="2"/>
      <c r="J690" s="2"/>
      <c r="K690" s="2"/>
      <c r="L690" s="2"/>
      <c r="M690" s="8"/>
      <c r="N690" s="2"/>
      <c r="O690" s="4"/>
      <c r="P690" s="1"/>
      <c r="Q690" s="1"/>
      <c r="R690" s="1"/>
      <c r="S690" s="1"/>
      <c r="T690" s="1"/>
      <c r="U690" s="1"/>
      <c r="V690" s="1"/>
      <c r="W690" s="1"/>
      <c r="X690" s="1"/>
      <c r="Y690" s="1"/>
      <c r="Z690" s="1"/>
    </row>
    <row r="691" spans="1:26" ht="14.4">
      <c r="A691" s="1"/>
      <c r="B691" s="1"/>
      <c r="C691" s="1"/>
      <c r="D691" s="1"/>
      <c r="E691" s="2"/>
      <c r="F691" s="2"/>
      <c r="G691" s="2"/>
      <c r="H691" s="2"/>
      <c r="I691" s="2"/>
      <c r="J691" s="2"/>
      <c r="K691" s="2"/>
      <c r="L691" s="2"/>
      <c r="M691" s="8"/>
      <c r="N691" s="2"/>
      <c r="O691" s="4"/>
      <c r="P691" s="1"/>
      <c r="Q691" s="1"/>
      <c r="R691" s="1"/>
      <c r="S691" s="1"/>
      <c r="T691" s="1"/>
      <c r="U691" s="1"/>
      <c r="V691" s="1"/>
      <c r="W691" s="1"/>
      <c r="X691" s="1"/>
      <c r="Y691" s="1"/>
      <c r="Z691" s="1"/>
    </row>
    <row r="692" spans="1:26" ht="14.4">
      <c r="A692" s="1"/>
      <c r="B692" s="1"/>
      <c r="C692" s="1"/>
      <c r="D692" s="1"/>
      <c r="E692" s="2"/>
      <c r="F692" s="2"/>
      <c r="G692" s="2"/>
      <c r="H692" s="2"/>
      <c r="I692" s="2"/>
      <c r="J692" s="2"/>
      <c r="K692" s="2"/>
      <c r="L692" s="2"/>
      <c r="M692" s="8"/>
      <c r="N692" s="2"/>
      <c r="O692" s="4"/>
      <c r="P692" s="1"/>
      <c r="Q692" s="1"/>
      <c r="R692" s="1"/>
      <c r="S692" s="1"/>
      <c r="T692" s="1"/>
      <c r="U692" s="1"/>
      <c r="V692" s="1"/>
      <c r="W692" s="1"/>
      <c r="X692" s="1"/>
      <c r="Y692" s="1"/>
      <c r="Z692" s="1"/>
    </row>
    <row r="693" spans="1:26" ht="14.4">
      <c r="A693" s="1"/>
      <c r="B693" s="1"/>
      <c r="C693" s="1"/>
      <c r="D693" s="1"/>
      <c r="E693" s="2"/>
      <c r="F693" s="2"/>
      <c r="G693" s="2"/>
      <c r="H693" s="2"/>
      <c r="I693" s="2"/>
      <c r="J693" s="2"/>
      <c r="K693" s="2"/>
      <c r="L693" s="2"/>
      <c r="M693" s="8"/>
      <c r="N693" s="2"/>
      <c r="O693" s="4"/>
      <c r="P693" s="1"/>
      <c r="Q693" s="1"/>
      <c r="R693" s="1"/>
      <c r="S693" s="1"/>
      <c r="T693" s="1"/>
      <c r="U693" s="1"/>
      <c r="V693" s="1"/>
      <c r="W693" s="1"/>
      <c r="X693" s="1"/>
      <c r="Y693" s="1"/>
      <c r="Z693" s="1"/>
    </row>
    <row r="694" spans="1:26" ht="14.4">
      <c r="A694" s="1"/>
      <c r="B694" s="1"/>
      <c r="C694" s="1"/>
      <c r="D694" s="1"/>
      <c r="E694" s="2"/>
      <c r="F694" s="2"/>
      <c r="G694" s="2"/>
      <c r="H694" s="2"/>
      <c r="I694" s="2"/>
      <c r="J694" s="2"/>
      <c r="K694" s="2"/>
      <c r="L694" s="2"/>
      <c r="M694" s="8"/>
      <c r="N694" s="2"/>
      <c r="O694" s="4"/>
      <c r="P694" s="1"/>
      <c r="Q694" s="1"/>
      <c r="R694" s="1"/>
      <c r="S694" s="1"/>
      <c r="T694" s="1"/>
      <c r="U694" s="1"/>
      <c r="V694" s="1"/>
      <c r="W694" s="1"/>
      <c r="X694" s="1"/>
      <c r="Y694" s="1"/>
      <c r="Z694" s="1"/>
    </row>
    <row r="695" spans="1:26" ht="14.4">
      <c r="A695" s="1"/>
      <c r="B695" s="1"/>
      <c r="C695" s="1"/>
      <c r="D695" s="1"/>
      <c r="E695" s="2"/>
      <c r="F695" s="2"/>
      <c r="G695" s="2"/>
      <c r="H695" s="2"/>
      <c r="I695" s="2"/>
      <c r="J695" s="2"/>
      <c r="K695" s="2"/>
      <c r="L695" s="2"/>
      <c r="M695" s="8"/>
      <c r="N695" s="2"/>
      <c r="O695" s="4"/>
      <c r="P695" s="1"/>
      <c r="Q695" s="1"/>
      <c r="R695" s="1"/>
      <c r="S695" s="1"/>
      <c r="T695" s="1"/>
      <c r="U695" s="1"/>
      <c r="V695" s="1"/>
      <c r="W695" s="1"/>
      <c r="X695" s="1"/>
      <c r="Y695" s="1"/>
      <c r="Z695" s="1"/>
    </row>
    <row r="696" spans="1:26" ht="14.4">
      <c r="A696" s="1"/>
      <c r="B696" s="1"/>
      <c r="C696" s="1"/>
      <c r="D696" s="1"/>
      <c r="E696" s="2"/>
      <c r="F696" s="2"/>
      <c r="G696" s="2"/>
      <c r="H696" s="2"/>
      <c r="I696" s="2"/>
      <c r="J696" s="2"/>
      <c r="K696" s="2"/>
      <c r="L696" s="2"/>
      <c r="M696" s="8"/>
      <c r="N696" s="2"/>
      <c r="O696" s="4"/>
      <c r="P696" s="1"/>
      <c r="Q696" s="1"/>
      <c r="R696" s="1"/>
      <c r="S696" s="1"/>
      <c r="T696" s="1"/>
      <c r="U696" s="1"/>
      <c r="V696" s="1"/>
      <c r="W696" s="1"/>
      <c r="X696" s="1"/>
      <c r="Y696" s="1"/>
      <c r="Z696" s="1"/>
    </row>
    <row r="697" spans="1:26" ht="14.4">
      <c r="A697" s="1"/>
      <c r="B697" s="1"/>
      <c r="C697" s="1"/>
      <c r="D697" s="1"/>
      <c r="E697" s="2"/>
      <c r="F697" s="2"/>
      <c r="G697" s="2"/>
      <c r="H697" s="2"/>
      <c r="I697" s="2"/>
      <c r="J697" s="2"/>
      <c r="K697" s="2"/>
      <c r="L697" s="2"/>
      <c r="M697" s="8"/>
      <c r="N697" s="2"/>
      <c r="O697" s="4"/>
      <c r="P697" s="1"/>
      <c r="Q697" s="1"/>
      <c r="R697" s="1"/>
      <c r="S697" s="1"/>
      <c r="T697" s="1"/>
      <c r="U697" s="1"/>
      <c r="V697" s="1"/>
      <c r="W697" s="1"/>
      <c r="X697" s="1"/>
      <c r="Y697" s="1"/>
      <c r="Z697" s="1"/>
    </row>
    <row r="698" spans="1:26" ht="14.4">
      <c r="A698" s="1"/>
      <c r="B698" s="1"/>
      <c r="C698" s="1"/>
      <c r="D698" s="1"/>
      <c r="E698" s="2"/>
      <c r="F698" s="2"/>
      <c r="G698" s="2"/>
      <c r="H698" s="2"/>
      <c r="I698" s="2"/>
      <c r="J698" s="2"/>
      <c r="K698" s="2"/>
      <c r="L698" s="2"/>
      <c r="M698" s="8"/>
      <c r="N698" s="2"/>
      <c r="O698" s="4"/>
      <c r="P698" s="1"/>
      <c r="Q698" s="1"/>
      <c r="R698" s="1"/>
      <c r="S698" s="1"/>
      <c r="T698" s="1"/>
      <c r="U698" s="1"/>
      <c r="V698" s="1"/>
      <c r="W698" s="1"/>
      <c r="X698" s="1"/>
      <c r="Y698" s="1"/>
      <c r="Z698" s="1"/>
    </row>
    <row r="699" spans="1:26" ht="14.4">
      <c r="A699" s="1"/>
      <c r="B699" s="1"/>
      <c r="C699" s="1"/>
      <c r="D699" s="1"/>
      <c r="E699" s="2"/>
      <c r="F699" s="2"/>
      <c r="G699" s="2"/>
      <c r="H699" s="2"/>
      <c r="I699" s="2"/>
      <c r="J699" s="2"/>
      <c r="K699" s="2"/>
      <c r="L699" s="2"/>
      <c r="M699" s="8"/>
      <c r="N699" s="2"/>
      <c r="O699" s="4"/>
      <c r="P699" s="1"/>
      <c r="Q699" s="1"/>
      <c r="R699" s="1"/>
      <c r="S699" s="1"/>
      <c r="T699" s="1"/>
      <c r="U699" s="1"/>
      <c r="V699" s="1"/>
      <c r="W699" s="1"/>
      <c r="X699" s="1"/>
      <c r="Y699" s="1"/>
      <c r="Z699" s="1"/>
    </row>
    <row r="700" spans="1:26" ht="14.4">
      <c r="A700" s="1"/>
      <c r="B700" s="1"/>
      <c r="C700" s="1"/>
      <c r="D700" s="1"/>
      <c r="E700" s="2"/>
      <c r="F700" s="2"/>
      <c r="G700" s="2"/>
      <c r="H700" s="2"/>
      <c r="I700" s="2"/>
      <c r="J700" s="2"/>
      <c r="K700" s="2"/>
      <c r="L700" s="2"/>
      <c r="M700" s="8"/>
      <c r="N700" s="2"/>
      <c r="O700" s="4"/>
      <c r="P700" s="1"/>
      <c r="Q700" s="1"/>
      <c r="R700" s="1"/>
      <c r="S700" s="1"/>
      <c r="T700" s="1"/>
      <c r="U700" s="1"/>
      <c r="V700" s="1"/>
      <c r="W700" s="1"/>
      <c r="X700" s="1"/>
      <c r="Y700" s="1"/>
      <c r="Z700" s="1"/>
    </row>
    <row r="701" spans="1:26" ht="14.4">
      <c r="A701" s="1"/>
      <c r="B701" s="1"/>
      <c r="C701" s="1"/>
      <c r="D701" s="1"/>
      <c r="E701" s="2"/>
      <c r="F701" s="2"/>
      <c r="G701" s="2"/>
      <c r="H701" s="2"/>
      <c r="I701" s="2"/>
      <c r="J701" s="2"/>
      <c r="K701" s="2"/>
      <c r="L701" s="2"/>
      <c r="M701" s="8"/>
      <c r="N701" s="2"/>
      <c r="O701" s="4"/>
      <c r="P701" s="1"/>
      <c r="Q701" s="1"/>
      <c r="R701" s="1"/>
      <c r="S701" s="1"/>
      <c r="T701" s="1"/>
      <c r="U701" s="1"/>
      <c r="V701" s="1"/>
      <c r="W701" s="1"/>
      <c r="X701" s="1"/>
      <c r="Y701" s="1"/>
      <c r="Z701" s="1"/>
    </row>
    <row r="702" spans="1:26" ht="14.4">
      <c r="A702" s="1"/>
      <c r="B702" s="1"/>
      <c r="C702" s="1"/>
      <c r="D702" s="1"/>
      <c r="E702" s="2"/>
      <c r="F702" s="2"/>
      <c r="G702" s="2"/>
      <c r="H702" s="2"/>
      <c r="I702" s="2"/>
      <c r="J702" s="2"/>
      <c r="K702" s="2"/>
      <c r="L702" s="2"/>
      <c r="M702" s="8"/>
      <c r="N702" s="2"/>
      <c r="O702" s="4"/>
      <c r="P702" s="1"/>
      <c r="Q702" s="1"/>
      <c r="R702" s="1"/>
      <c r="S702" s="1"/>
      <c r="T702" s="1"/>
      <c r="U702" s="1"/>
      <c r="V702" s="1"/>
      <c r="W702" s="1"/>
      <c r="X702" s="1"/>
      <c r="Y702" s="1"/>
      <c r="Z702" s="1"/>
    </row>
    <row r="703" spans="1:26" ht="14.4">
      <c r="A703" s="1"/>
      <c r="B703" s="1"/>
      <c r="C703" s="1"/>
      <c r="D703" s="1"/>
      <c r="E703" s="2"/>
      <c r="F703" s="2"/>
      <c r="G703" s="2"/>
      <c r="H703" s="2"/>
      <c r="I703" s="2"/>
      <c r="J703" s="2"/>
      <c r="K703" s="2"/>
      <c r="L703" s="2"/>
      <c r="M703" s="8"/>
      <c r="N703" s="2"/>
      <c r="O703" s="4"/>
      <c r="P703" s="1"/>
      <c r="Q703" s="1"/>
      <c r="R703" s="1"/>
      <c r="S703" s="1"/>
      <c r="T703" s="1"/>
      <c r="U703" s="1"/>
      <c r="V703" s="1"/>
      <c r="W703" s="1"/>
      <c r="X703" s="1"/>
      <c r="Y703" s="1"/>
      <c r="Z703" s="1"/>
    </row>
    <row r="704" spans="1:26" ht="14.4">
      <c r="A704" s="1"/>
      <c r="B704" s="1"/>
      <c r="C704" s="1"/>
      <c r="D704" s="1"/>
      <c r="E704" s="2"/>
      <c r="F704" s="2"/>
      <c r="G704" s="2"/>
      <c r="H704" s="2"/>
      <c r="I704" s="2"/>
      <c r="J704" s="2"/>
      <c r="K704" s="2"/>
      <c r="L704" s="2"/>
      <c r="M704" s="8"/>
      <c r="N704" s="2"/>
      <c r="O704" s="4"/>
      <c r="P704" s="1"/>
      <c r="Q704" s="1"/>
      <c r="R704" s="1"/>
      <c r="S704" s="1"/>
      <c r="T704" s="1"/>
      <c r="U704" s="1"/>
      <c r="V704" s="1"/>
      <c r="W704" s="1"/>
      <c r="X704" s="1"/>
      <c r="Y704" s="1"/>
      <c r="Z704" s="1"/>
    </row>
    <row r="705" spans="1:26" ht="14.4">
      <c r="A705" s="1"/>
      <c r="B705" s="1"/>
      <c r="C705" s="1"/>
      <c r="D705" s="1"/>
      <c r="E705" s="2"/>
      <c r="F705" s="2"/>
      <c r="G705" s="2"/>
      <c r="H705" s="2"/>
      <c r="I705" s="2"/>
      <c r="J705" s="2"/>
      <c r="K705" s="2"/>
      <c r="L705" s="2"/>
      <c r="M705" s="8"/>
      <c r="N705" s="2"/>
      <c r="O705" s="4"/>
      <c r="P705" s="1"/>
      <c r="Q705" s="1"/>
      <c r="R705" s="1"/>
      <c r="S705" s="1"/>
      <c r="T705" s="1"/>
      <c r="U705" s="1"/>
      <c r="V705" s="1"/>
      <c r="W705" s="1"/>
      <c r="X705" s="1"/>
      <c r="Y705" s="1"/>
      <c r="Z705" s="1"/>
    </row>
    <row r="706" spans="1:26" ht="14.4">
      <c r="A706" s="1"/>
      <c r="B706" s="1"/>
      <c r="C706" s="1"/>
      <c r="D706" s="1"/>
      <c r="E706" s="2"/>
      <c r="F706" s="2"/>
      <c r="G706" s="2"/>
      <c r="H706" s="2"/>
      <c r="I706" s="2"/>
      <c r="J706" s="2"/>
      <c r="K706" s="2"/>
      <c r="L706" s="2"/>
      <c r="M706" s="8"/>
      <c r="N706" s="2"/>
      <c r="O706" s="4"/>
      <c r="P706" s="1"/>
      <c r="Q706" s="1"/>
      <c r="R706" s="1"/>
      <c r="S706" s="1"/>
      <c r="T706" s="1"/>
      <c r="U706" s="1"/>
      <c r="V706" s="1"/>
      <c r="W706" s="1"/>
      <c r="X706" s="1"/>
      <c r="Y706" s="1"/>
      <c r="Z706" s="1"/>
    </row>
    <row r="707" spans="1:26" ht="14.4">
      <c r="A707" s="1"/>
      <c r="B707" s="1"/>
      <c r="C707" s="1"/>
      <c r="D707" s="1"/>
      <c r="E707" s="2"/>
      <c r="F707" s="2"/>
      <c r="G707" s="2"/>
      <c r="H707" s="2"/>
      <c r="I707" s="2"/>
      <c r="J707" s="2"/>
      <c r="K707" s="2"/>
      <c r="L707" s="2"/>
      <c r="M707" s="8"/>
      <c r="N707" s="2"/>
      <c r="O707" s="4"/>
      <c r="P707" s="1"/>
      <c r="Q707" s="1"/>
      <c r="R707" s="1"/>
      <c r="S707" s="1"/>
      <c r="T707" s="1"/>
      <c r="U707" s="1"/>
      <c r="V707" s="1"/>
      <c r="W707" s="1"/>
      <c r="X707" s="1"/>
      <c r="Y707" s="1"/>
      <c r="Z707" s="1"/>
    </row>
    <row r="708" spans="1:26" ht="14.4">
      <c r="A708" s="1"/>
      <c r="B708" s="1"/>
      <c r="C708" s="1"/>
      <c r="D708" s="1"/>
      <c r="E708" s="2"/>
      <c r="F708" s="2"/>
      <c r="G708" s="2"/>
      <c r="H708" s="2"/>
      <c r="I708" s="2"/>
      <c r="J708" s="2"/>
      <c r="K708" s="2"/>
      <c r="L708" s="2"/>
      <c r="M708" s="8"/>
      <c r="N708" s="2"/>
      <c r="O708" s="4"/>
      <c r="P708" s="1"/>
      <c r="Q708" s="1"/>
      <c r="R708" s="1"/>
      <c r="S708" s="1"/>
      <c r="T708" s="1"/>
      <c r="U708" s="1"/>
      <c r="V708" s="1"/>
      <c r="W708" s="1"/>
      <c r="X708" s="1"/>
      <c r="Y708" s="1"/>
      <c r="Z708" s="1"/>
    </row>
    <row r="709" spans="1:26" ht="14.4">
      <c r="A709" s="1"/>
      <c r="B709" s="1"/>
      <c r="C709" s="1"/>
      <c r="D709" s="1"/>
      <c r="E709" s="2"/>
      <c r="F709" s="2"/>
      <c r="G709" s="2"/>
      <c r="H709" s="2"/>
      <c r="I709" s="2"/>
      <c r="J709" s="2"/>
      <c r="K709" s="2"/>
      <c r="L709" s="2"/>
      <c r="M709" s="8"/>
      <c r="N709" s="2"/>
      <c r="O709" s="4"/>
      <c r="P709" s="1"/>
      <c r="Q709" s="1"/>
      <c r="R709" s="1"/>
      <c r="S709" s="1"/>
      <c r="T709" s="1"/>
      <c r="U709" s="1"/>
      <c r="V709" s="1"/>
      <c r="W709" s="1"/>
      <c r="X709" s="1"/>
      <c r="Y709" s="1"/>
      <c r="Z709" s="1"/>
    </row>
    <row r="710" spans="1:26" ht="14.4">
      <c r="A710" s="1"/>
      <c r="B710" s="1"/>
      <c r="C710" s="1"/>
      <c r="D710" s="1"/>
      <c r="E710" s="2"/>
      <c r="F710" s="2"/>
      <c r="G710" s="2"/>
      <c r="H710" s="2"/>
      <c r="I710" s="2"/>
      <c r="J710" s="2"/>
      <c r="K710" s="2"/>
      <c r="L710" s="2"/>
      <c r="M710" s="8"/>
      <c r="N710" s="2"/>
      <c r="O710" s="4"/>
      <c r="P710" s="1"/>
      <c r="Q710" s="1"/>
      <c r="R710" s="1"/>
      <c r="S710" s="1"/>
      <c r="T710" s="1"/>
      <c r="U710" s="1"/>
      <c r="V710" s="1"/>
      <c r="W710" s="1"/>
      <c r="X710" s="1"/>
      <c r="Y710" s="1"/>
      <c r="Z710" s="1"/>
    </row>
    <row r="711" spans="1:26" ht="14.4">
      <c r="A711" s="1"/>
      <c r="B711" s="1"/>
      <c r="C711" s="1"/>
      <c r="D711" s="1"/>
      <c r="E711" s="2"/>
      <c r="F711" s="2"/>
      <c r="G711" s="2"/>
      <c r="H711" s="2"/>
      <c r="I711" s="2"/>
      <c r="J711" s="2"/>
      <c r="K711" s="2"/>
      <c r="L711" s="2"/>
      <c r="M711" s="8"/>
      <c r="N711" s="2"/>
      <c r="O711" s="4"/>
      <c r="P711" s="1"/>
      <c r="Q711" s="1"/>
      <c r="R711" s="1"/>
      <c r="S711" s="1"/>
      <c r="T711" s="1"/>
      <c r="U711" s="1"/>
      <c r="V711" s="1"/>
      <c r="W711" s="1"/>
      <c r="X711" s="1"/>
      <c r="Y711" s="1"/>
      <c r="Z711" s="1"/>
    </row>
    <row r="712" spans="1:26" ht="14.4">
      <c r="A712" s="1"/>
      <c r="B712" s="1"/>
      <c r="C712" s="1"/>
      <c r="D712" s="1"/>
      <c r="E712" s="2"/>
      <c r="F712" s="2"/>
      <c r="G712" s="2"/>
      <c r="H712" s="2"/>
      <c r="I712" s="2"/>
      <c r="J712" s="2"/>
      <c r="K712" s="2"/>
      <c r="L712" s="2"/>
      <c r="M712" s="8"/>
      <c r="N712" s="2"/>
      <c r="O712" s="4"/>
      <c r="P712" s="1"/>
      <c r="Q712" s="1"/>
      <c r="R712" s="1"/>
      <c r="S712" s="1"/>
      <c r="T712" s="1"/>
      <c r="U712" s="1"/>
      <c r="V712" s="1"/>
      <c r="W712" s="1"/>
      <c r="X712" s="1"/>
      <c r="Y712" s="1"/>
      <c r="Z712" s="1"/>
    </row>
    <row r="713" spans="1:26" ht="14.4">
      <c r="A713" s="1"/>
      <c r="B713" s="1"/>
      <c r="C713" s="1"/>
      <c r="D713" s="1"/>
      <c r="E713" s="2"/>
      <c r="F713" s="2"/>
      <c r="G713" s="2"/>
      <c r="H713" s="2"/>
      <c r="I713" s="2"/>
      <c r="J713" s="2"/>
      <c r="K713" s="2"/>
      <c r="L713" s="2"/>
      <c r="M713" s="8"/>
      <c r="N713" s="2"/>
      <c r="O713" s="4"/>
      <c r="P713" s="1"/>
      <c r="Q713" s="1"/>
      <c r="R713" s="1"/>
      <c r="S713" s="1"/>
      <c r="T713" s="1"/>
      <c r="U713" s="1"/>
      <c r="V713" s="1"/>
      <c r="W713" s="1"/>
      <c r="X713" s="1"/>
      <c r="Y713" s="1"/>
      <c r="Z713" s="1"/>
    </row>
    <row r="714" spans="1:26" ht="14.4">
      <c r="A714" s="1"/>
      <c r="B714" s="1"/>
      <c r="C714" s="1"/>
      <c r="D714" s="1"/>
      <c r="E714" s="2"/>
      <c r="F714" s="2"/>
      <c r="G714" s="2"/>
      <c r="H714" s="2"/>
      <c r="I714" s="2"/>
      <c r="J714" s="2"/>
      <c r="K714" s="2"/>
      <c r="L714" s="2"/>
      <c r="M714" s="8"/>
      <c r="N714" s="2"/>
      <c r="O714" s="4"/>
      <c r="P714" s="1"/>
      <c r="Q714" s="1"/>
      <c r="R714" s="1"/>
      <c r="S714" s="1"/>
      <c r="T714" s="1"/>
      <c r="U714" s="1"/>
      <c r="V714" s="1"/>
      <c r="W714" s="1"/>
      <c r="X714" s="1"/>
      <c r="Y714" s="1"/>
      <c r="Z714" s="1"/>
    </row>
    <row r="715" spans="1:26" ht="14.4">
      <c r="A715" s="1"/>
      <c r="B715" s="1"/>
      <c r="C715" s="1"/>
      <c r="D715" s="1"/>
      <c r="E715" s="2"/>
      <c r="F715" s="2"/>
      <c r="G715" s="2"/>
      <c r="H715" s="2"/>
      <c r="I715" s="2"/>
      <c r="J715" s="2"/>
      <c r="K715" s="2"/>
      <c r="L715" s="2"/>
      <c r="M715" s="8"/>
      <c r="N715" s="2"/>
      <c r="O715" s="4"/>
      <c r="P715" s="1"/>
      <c r="Q715" s="1"/>
      <c r="R715" s="1"/>
      <c r="S715" s="1"/>
      <c r="T715" s="1"/>
      <c r="U715" s="1"/>
      <c r="V715" s="1"/>
      <c r="W715" s="1"/>
      <c r="X715" s="1"/>
      <c r="Y715" s="1"/>
      <c r="Z715" s="1"/>
    </row>
    <row r="716" spans="1:26" ht="14.4">
      <c r="A716" s="1"/>
      <c r="B716" s="1"/>
      <c r="C716" s="1"/>
      <c r="D716" s="1"/>
      <c r="E716" s="2"/>
      <c r="F716" s="2"/>
      <c r="G716" s="2"/>
      <c r="H716" s="2"/>
      <c r="I716" s="2"/>
      <c r="J716" s="2"/>
      <c r="K716" s="2"/>
      <c r="L716" s="2"/>
      <c r="M716" s="8"/>
      <c r="N716" s="2"/>
      <c r="O716" s="4"/>
      <c r="P716" s="1"/>
      <c r="Q716" s="1"/>
      <c r="R716" s="1"/>
      <c r="S716" s="1"/>
      <c r="T716" s="1"/>
      <c r="U716" s="1"/>
      <c r="V716" s="1"/>
      <c r="W716" s="1"/>
      <c r="X716" s="1"/>
      <c r="Y716" s="1"/>
      <c r="Z716" s="1"/>
    </row>
    <row r="717" spans="1:26" ht="14.4">
      <c r="A717" s="1"/>
      <c r="B717" s="1"/>
      <c r="C717" s="1"/>
      <c r="D717" s="1"/>
      <c r="E717" s="2"/>
      <c r="F717" s="2"/>
      <c r="G717" s="2"/>
      <c r="H717" s="2"/>
      <c r="I717" s="2"/>
      <c r="J717" s="2"/>
      <c r="K717" s="2"/>
      <c r="L717" s="2"/>
      <c r="M717" s="8"/>
      <c r="N717" s="2"/>
      <c r="O717" s="4"/>
      <c r="P717" s="1"/>
      <c r="Q717" s="1"/>
      <c r="R717" s="1"/>
      <c r="S717" s="1"/>
      <c r="T717" s="1"/>
      <c r="U717" s="1"/>
      <c r="V717" s="1"/>
      <c r="W717" s="1"/>
      <c r="X717" s="1"/>
      <c r="Y717" s="1"/>
      <c r="Z717" s="1"/>
    </row>
    <row r="718" spans="1:26" ht="14.4">
      <c r="A718" s="1"/>
      <c r="B718" s="1"/>
      <c r="C718" s="1"/>
      <c r="D718" s="1"/>
      <c r="E718" s="2"/>
      <c r="F718" s="2"/>
      <c r="G718" s="2"/>
      <c r="H718" s="2"/>
      <c r="I718" s="2"/>
      <c r="J718" s="2"/>
      <c r="K718" s="2"/>
      <c r="L718" s="2"/>
      <c r="M718" s="8"/>
      <c r="N718" s="2"/>
      <c r="O718" s="4"/>
      <c r="P718" s="1"/>
      <c r="Q718" s="1"/>
      <c r="R718" s="1"/>
      <c r="S718" s="1"/>
      <c r="T718" s="1"/>
      <c r="U718" s="1"/>
      <c r="V718" s="1"/>
      <c r="W718" s="1"/>
      <c r="X718" s="1"/>
      <c r="Y718" s="1"/>
      <c r="Z718" s="1"/>
    </row>
    <row r="719" spans="1:26" ht="14.4">
      <c r="A719" s="1"/>
      <c r="B719" s="1"/>
      <c r="C719" s="1"/>
      <c r="D719" s="1"/>
      <c r="E719" s="2"/>
      <c r="F719" s="2"/>
      <c r="G719" s="2"/>
      <c r="H719" s="2"/>
      <c r="I719" s="2"/>
      <c r="J719" s="2"/>
      <c r="K719" s="2"/>
      <c r="L719" s="2"/>
      <c r="M719" s="8"/>
      <c r="N719" s="2"/>
      <c r="O719" s="4"/>
      <c r="P719" s="1"/>
      <c r="Q719" s="1"/>
      <c r="R719" s="1"/>
      <c r="S719" s="1"/>
      <c r="T719" s="1"/>
      <c r="U719" s="1"/>
      <c r="V719" s="1"/>
      <c r="W719" s="1"/>
      <c r="X719" s="1"/>
      <c r="Y719" s="1"/>
      <c r="Z719" s="1"/>
    </row>
    <row r="720" spans="1:26" ht="14.4">
      <c r="A720" s="1"/>
      <c r="B720" s="1"/>
      <c r="C720" s="1"/>
      <c r="D720" s="1"/>
      <c r="E720" s="2"/>
      <c r="F720" s="2"/>
      <c r="G720" s="2"/>
      <c r="H720" s="2"/>
      <c r="I720" s="2"/>
      <c r="J720" s="2"/>
      <c r="K720" s="2"/>
      <c r="L720" s="2"/>
      <c r="M720" s="8"/>
      <c r="N720" s="2"/>
      <c r="O720" s="4"/>
      <c r="P720" s="1"/>
      <c r="Q720" s="1"/>
      <c r="R720" s="1"/>
      <c r="S720" s="1"/>
      <c r="T720" s="1"/>
      <c r="U720" s="1"/>
      <c r="V720" s="1"/>
      <c r="W720" s="1"/>
      <c r="X720" s="1"/>
      <c r="Y720" s="1"/>
      <c r="Z720" s="1"/>
    </row>
    <row r="721" spans="1:26" ht="14.4">
      <c r="A721" s="1"/>
      <c r="B721" s="1"/>
      <c r="C721" s="1"/>
      <c r="D721" s="1"/>
      <c r="E721" s="2"/>
      <c r="F721" s="2"/>
      <c r="G721" s="2"/>
      <c r="H721" s="2"/>
      <c r="I721" s="2"/>
      <c r="J721" s="2"/>
      <c r="K721" s="2"/>
      <c r="L721" s="2"/>
      <c r="M721" s="8"/>
      <c r="N721" s="2"/>
      <c r="O721" s="4"/>
      <c r="P721" s="1"/>
      <c r="Q721" s="1"/>
      <c r="R721" s="1"/>
      <c r="S721" s="1"/>
      <c r="T721" s="1"/>
      <c r="U721" s="1"/>
      <c r="V721" s="1"/>
      <c r="W721" s="1"/>
      <c r="X721" s="1"/>
      <c r="Y721" s="1"/>
      <c r="Z721" s="1"/>
    </row>
    <row r="722" spans="1:26" ht="14.4">
      <c r="A722" s="1"/>
      <c r="B722" s="1"/>
      <c r="C722" s="1"/>
      <c r="D722" s="1"/>
      <c r="E722" s="2"/>
      <c r="F722" s="2"/>
      <c r="G722" s="2"/>
      <c r="H722" s="2"/>
      <c r="I722" s="2"/>
      <c r="J722" s="2"/>
      <c r="K722" s="2"/>
      <c r="L722" s="2"/>
      <c r="M722" s="8"/>
      <c r="N722" s="2"/>
      <c r="O722" s="4"/>
      <c r="P722" s="1"/>
      <c r="Q722" s="1"/>
      <c r="R722" s="1"/>
      <c r="S722" s="1"/>
      <c r="T722" s="1"/>
      <c r="U722" s="1"/>
      <c r="V722" s="1"/>
      <c r="W722" s="1"/>
      <c r="X722" s="1"/>
      <c r="Y722" s="1"/>
      <c r="Z722" s="1"/>
    </row>
    <row r="723" spans="1:26" ht="14.4">
      <c r="A723" s="1"/>
      <c r="B723" s="1"/>
      <c r="C723" s="1"/>
      <c r="D723" s="1"/>
      <c r="E723" s="2"/>
      <c r="F723" s="2"/>
      <c r="G723" s="2"/>
      <c r="H723" s="2"/>
      <c r="I723" s="2"/>
      <c r="J723" s="2"/>
      <c r="K723" s="2"/>
      <c r="L723" s="2"/>
      <c r="M723" s="8"/>
      <c r="N723" s="2"/>
      <c r="O723" s="4"/>
      <c r="P723" s="1"/>
      <c r="Q723" s="1"/>
      <c r="R723" s="1"/>
      <c r="S723" s="1"/>
      <c r="T723" s="1"/>
      <c r="U723" s="1"/>
      <c r="V723" s="1"/>
      <c r="W723" s="1"/>
      <c r="X723" s="1"/>
      <c r="Y723" s="1"/>
      <c r="Z723" s="1"/>
    </row>
    <row r="724" spans="1:26" ht="14.4">
      <c r="A724" s="1"/>
      <c r="B724" s="1"/>
      <c r="C724" s="1"/>
      <c r="D724" s="1"/>
      <c r="E724" s="2"/>
      <c r="F724" s="2"/>
      <c r="G724" s="2"/>
      <c r="H724" s="2"/>
      <c r="I724" s="2"/>
      <c r="J724" s="2"/>
      <c r="K724" s="2"/>
      <c r="L724" s="2"/>
      <c r="M724" s="8"/>
      <c r="N724" s="2"/>
      <c r="O724" s="4"/>
      <c r="P724" s="1"/>
      <c r="Q724" s="1"/>
      <c r="R724" s="1"/>
      <c r="S724" s="1"/>
      <c r="T724" s="1"/>
      <c r="U724" s="1"/>
      <c r="V724" s="1"/>
      <c r="W724" s="1"/>
      <c r="X724" s="1"/>
      <c r="Y724" s="1"/>
      <c r="Z724" s="1"/>
    </row>
    <row r="725" spans="1:26" ht="14.4">
      <c r="A725" s="1"/>
      <c r="B725" s="1"/>
      <c r="C725" s="1"/>
      <c r="D725" s="1"/>
      <c r="E725" s="2"/>
      <c r="F725" s="2"/>
      <c r="G725" s="2"/>
      <c r="H725" s="2"/>
      <c r="I725" s="2"/>
      <c r="J725" s="2"/>
      <c r="K725" s="2"/>
      <c r="L725" s="2"/>
      <c r="M725" s="8"/>
      <c r="N725" s="2"/>
      <c r="O725" s="4"/>
      <c r="P725" s="1"/>
      <c r="Q725" s="1"/>
      <c r="R725" s="1"/>
      <c r="S725" s="1"/>
      <c r="T725" s="1"/>
      <c r="U725" s="1"/>
      <c r="V725" s="1"/>
      <c r="W725" s="1"/>
      <c r="X725" s="1"/>
      <c r="Y725" s="1"/>
      <c r="Z725" s="1"/>
    </row>
    <row r="726" spans="1:26" ht="14.4">
      <c r="A726" s="1"/>
      <c r="B726" s="1"/>
      <c r="C726" s="1"/>
      <c r="D726" s="1"/>
      <c r="E726" s="2"/>
      <c r="F726" s="2"/>
      <c r="G726" s="2"/>
      <c r="H726" s="2"/>
      <c r="I726" s="2"/>
      <c r="J726" s="2"/>
      <c r="K726" s="2"/>
      <c r="L726" s="2"/>
      <c r="M726" s="8"/>
      <c r="N726" s="2"/>
      <c r="O726" s="4"/>
      <c r="P726" s="1"/>
      <c r="Q726" s="1"/>
      <c r="R726" s="1"/>
      <c r="S726" s="1"/>
      <c r="T726" s="1"/>
      <c r="U726" s="1"/>
      <c r="V726" s="1"/>
      <c r="W726" s="1"/>
      <c r="X726" s="1"/>
      <c r="Y726" s="1"/>
      <c r="Z726" s="1"/>
    </row>
    <row r="727" spans="1:26" ht="14.4">
      <c r="A727" s="1"/>
      <c r="B727" s="1"/>
      <c r="C727" s="1"/>
      <c r="D727" s="1"/>
      <c r="E727" s="2"/>
      <c r="F727" s="2"/>
      <c r="G727" s="2"/>
      <c r="H727" s="2"/>
      <c r="I727" s="2"/>
      <c r="J727" s="2"/>
      <c r="K727" s="2"/>
      <c r="L727" s="2"/>
      <c r="M727" s="8"/>
      <c r="N727" s="2"/>
      <c r="O727" s="4"/>
      <c r="P727" s="1"/>
      <c r="Q727" s="1"/>
      <c r="R727" s="1"/>
      <c r="S727" s="1"/>
      <c r="T727" s="1"/>
      <c r="U727" s="1"/>
      <c r="V727" s="1"/>
      <c r="W727" s="1"/>
      <c r="X727" s="1"/>
      <c r="Y727" s="1"/>
      <c r="Z727" s="1"/>
    </row>
    <row r="728" spans="1:26" ht="14.4">
      <c r="A728" s="1"/>
      <c r="B728" s="1"/>
      <c r="C728" s="1"/>
      <c r="D728" s="1"/>
      <c r="E728" s="2"/>
      <c r="F728" s="2"/>
      <c r="G728" s="2"/>
      <c r="H728" s="2"/>
      <c r="I728" s="2"/>
      <c r="J728" s="2"/>
      <c r="K728" s="2"/>
      <c r="L728" s="2"/>
      <c r="M728" s="8"/>
      <c r="N728" s="2"/>
      <c r="O728" s="4"/>
      <c r="P728" s="1"/>
      <c r="Q728" s="1"/>
      <c r="R728" s="1"/>
      <c r="S728" s="1"/>
      <c r="T728" s="1"/>
      <c r="U728" s="1"/>
      <c r="V728" s="1"/>
      <c r="W728" s="1"/>
      <c r="X728" s="1"/>
      <c r="Y728" s="1"/>
      <c r="Z728" s="1"/>
    </row>
    <row r="729" spans="1:26" ht="14.4">
      <c r="A729" s="1"/>
      <c r="B729" s="1"/>
      <c r="C729" s="1"/>
      <c r="D729" s="1"/>
      <c r="E729" s="2"/>
      <c r="F729" s="2"/>
      <c r="G729" s="2"/>
      <c r="H729" s="2"/>
      <c r="I729" s="2"/>
      <c r="J729" s="2"/>
      <c r="K729" s="2"/>
      <c r="L729" s="2"/>
      <c r="M729" s="8"/>
      <c r="N729" s="2"/>
      <c r="O729" s="4"/>
      <c r="P729" s="1"/>
      <c r="Q729" s="1"/>
      <c r="R729" s="1"/>
      <c r="S729" s="1"/>
      <c r="T729" s="1"/>
      <c r="U729" s="1"/>
      <c r="V729" s="1"/>
      <c r="W729" s="1"/>
      <c r="X729" s="1"/>
      <c r="Y729" s="1"/>
      <c r="Z729" s="1"/>
    </row>
    <row r="730" spans="1:26" ht="14.4">
      <c r="A730" s="1"/>
      <c r="B730" s="1"/>
      <c r="C730" s="1"/>
      <c r="D730" s="1"/>
      <c r="E730" s="2"/>
      <c r="F730" s="2"/>
      <c r="G730" s="2"/>
      <c r="H730" s="2"/>
      <c r="I730" s="2"/>
      <c r="J730" s="2"/>
      <c r="K730" s="2"/>
      <c r="L730" s="2"/>
      <c r="M730" s="8"/>
      <c r="N730" s="2"/>
      <c r="O730" s="4"/>
      <c r="P730" s="1"/>
      <c r="Q730" s="1"/>
      <c r="R730" s="1"/>
      <c r="S730" s="1"/>
      <c r="T730" s="1"/>
      <c r="U730" s="1"/>
      <c r="V730" s="1"/>
      <c r="W730" s="1"/>
      <c r="X730" s="1"/>
      <c r="Y730" s="1"/>
      <c r="Z730" s="1"/>
    </row>
    <row r="731" spans="1:26" ht="14.4">
      <c r="A731" s="1"/>
      <c r="B731" s="1"/>
      <c r="C731" s="1"/>
      <c r="D731" s="1"/>
      <c r="E731" s="2"/>
      <c r="F731" s="2"/>
      <c r="G731" s="2"/>
      <c r="H731" s="2"/>
      <c r="I731" s="2"/>
      <c r="J731" s="2"/>
      <c r="K731" s="2"/>
      <c r="L731" s="2"/>
      <c r="M731" s="8"/>
      <c r="N731" s="2"/>
      <c r="O731" s="4"/>
      <c r="P731" s="1"/>
      <c r="Q731" s="1"/>
      <c r="R731" s="1"/>
      <c r="S731" s="1"/>
      <c r="T731" s="1"/>
      <c r="U731" s="1"/>
      <c r="V731" s="1"/>
      <c r="W731" s="1"/>
      <c r="X731" s="1"/>
      <c r="Y731" s="1"/>
      <c r="Z731" s="1"/>
    </row>
    <row r="732" spans="1:26" ht="14.4">
      <c r="A732" s="1"/>
      <c r="B732" s="1"/>
      <c r="C732" s="1"/>
      <c r="D732" s="1"/>
      <c r="E732" s="2"/>
      <c r="F732" s="2"/>
      <c r="G732" s="2"/>
      <c r="H732" s="2"/>
      <c r="I732" s="2"/>
      <c r="J732" s="2"/>
      <c r="K732" s="2"/>
      <c r="L732" s="2"/>
      <c r="M732" s="8"/>
      <c r="N732" s="2"/>
      <c r="O732" s="4"/>
      <c r="P732" s="1"/>
      <c r="Q732" s="1"/>
      <c r="R732" s="1"/>
      <c r="S732" s="1"/>
      <c r="T732" s="1"/>
      <c r="U732" s="1"/>
      <c r="V732" s="1"/>
      <c r="W732" s="1"/>
      <c r="X732" s="1"/>
      <c r="Y732" s="1"/>
      <c r="Z732" s="1"/>
    </row>
    <row r="733" spans="1:26" ht="14.4">
      <c r="A733" s="1"/>
      <c r="B733" s="1"/>
      <c r="C733" s="1"/>
      <c r="D733" s="1"/>
      <c r="E733" s="2"/>
      <c r="F733" s="2"/>
      <c r="G733" s="2"/>
      <c r="H733" s="2"/>
      <c r="I733" s="2"/>
      <c r="J733" s="2"/>
      <c r="K733" s="2"/>
      <c r="L733" s="2"/>
      <c r="M733" s="8"/>
      <c r="N733" s="2"/>
      <c r="O733" s="4"/>
      <c r="P733" s="1"/>
      <c r="Q733" s="1"/>
      <c r="R733" s="1"/>
      <c r="S733" s="1"/>
      <c r="T733" s="1"/>
      <c r="U733" s="1"/>
      <c r="V733" s="1"/>
      <c r="W733" s="1"/>
      <c r="X733" s="1"/>
      <c r="Y733" s="1"/>
      <c r="Z733" s="1"/>
    </row>
    <row r="734" spans="1:26" ht="14.4">
      <c r="A734" s="1"/>
      <c r="B734" s="1"/>
      <c r="C734" s="1"/>
      <c r="D734" s="1"/>
      <c r="E734" s="2"/>
      <c r="F734" s="2"/>
      <c r="G734" s="2"/>
      <c r="H734" s="2"/>
      <c r="I734" s="2"/>
      <c r="J734" s="2"/>
      <c r="K734" s="2"/>
      <c r="L734" s="2"/>
      <c r="M734" s="8"/>
      <c r="N734" s="2"/>
      <c r="O734" s="4"/>
      <c r="P734" s="1"/>
      <c r="Q734" s="1"/>
      <c r="R734" s="1"/>
      <c r="S734" s="1"/>
      <c r="T734" s="1"/>
      <c r="U734" s="1"/>
      <c r="V734" s="1"/>
      <c r="W734" s="1"/>
      <c r="X734" s="1"/>
      <c r="Y734" s="1"/>
      <c r="Z734" s="1"/>
    </row>
    <row r="735" spans="1:26" ht="14.4">
      <c r="A735" s="1"/>
      <c r="B735" s="1"/>
      <c r="C735" s="1"/>
      <c r="D735" s="1"/>
      <c r="E735" s="2"/>
      <c r="F735" s="2"/>
      <c r="G735" s="2"/>
      <c r="H735" s="2"/>
      <c r="I735" s="2"/>
      <c r="J735" s="2"/>
      <c r="K735" s="2"/>
      <c r="L735" s="2"/>
      <c r="M735" s="8"/>
      <c r="N735" s="2"/>
      <c r="O735" s="4"/>
      <c r="P735" s="1"/>
      <c r="Q735" s="1"/>
      <c r="R735" s="1"/>
      <c r="S735" s="1"/>
      <c r="T735" s="1"/>
      <c r="U735" s="1"/>
      <c r="V735" s="1"/>
      <c r="W735" s="1"/>
      <c r="X735" s="1"/>
      <c r="Y735" s="1"/>
      <c r="Z735" s="1"/>
    </row>
    <row r="736" spans="1:26" ht="14.4">
      <c r="A736" s="1"/>
      <c r="B736" s="1"/>
      <c r="C736" s="1"/>
      <c r="D736" s="1"/>
      <c r="E736" s="2"/>
      <c r="F736" s="2"/>
      <c r="G736" s="2"/>
      <c r="H736" s="2"/>
      <c r="I736" s="2"/>
      <c r="J736" s="2"/>
      <c r="K736" s="2"/>
      <c r="L736" s="2"/>
      <c r="M736" s="8"/>
      <c r="N736" s="2"/>
      <c r="O736" s="4"/>
      <c r="P736" s="1"/>
      <c r="Q736" s="1"/>
      <c r="R736" s="1"/>
      <c r="S736" s="1"/>
      <c r="T736" s="1"/>
      <c r="U736" s="1"/>
      <c r="V736" s="1"/>
      <c r="W736" s="1"/>
      <c r="X736" s="1"/>
      <c r="Y736" s="1"/>
      <c r="Z736" s="1"/>
    </row>
    <row r="737" spans="1:26" ht="14.4">
      <c r="A737" s="1"/>
      <c r="B737" s="1"/>
      <c r="C737" s="1"/>
      <c r="D737" s="1"/>
      <c r="E737" s="2"/>
      <c r="F737" s="2"/>
      <c r="G737" s="2"/>
      <c r="H737" s="2"/>
      <c r="I737" s="2"/>
      <c r="J737" s="2"/>
      <c r="K737" s="2"/>
      <c r="L737" s="2"/>
      <c r="M737" s="8"/>
      <c r="N737" s="2"/>
      <c r="O737" s="4"/>
      <c r="P737" s="1"/>
      <c r="Q737" s="1"/>
      <c r="R737" s="1"/>
      <c r="S737" s="1"/>
      <c r="T737" s="1"/>
      <c r="U737" s="1"/>
      <c r="V737" s="1"/>
      <c r="W737" s="1"/>
      <c r="X737" s="1"/>
      <c r="Y737" s="1"/>
      <c r="Z737" s="1"/>
    </row>
    <row r="738" spans="1:26" ht="14.4">
      <c r="A738" s="1"/>
      <c r="B738" s="1"/>
      <c r="C738" s="1"/>
      <c r="D738" s="1"/>
      <c r="E738" s="2"/>
      <c r="F738" s="2"/>
      <c r="G738" s="2"/>
      <c r="H738" s="2"/>
      <c r="I738" s="2"/>
      <c r="J738" s="2"/>
      <c r="K738" s="2"/>
      <c r="L738" s="2"/>
      <c r="M738" s="8"/>
      <c r="N738" s="2"/>
      <c r="O738" s="4"/>
      <c r="P738" s="1"/>
      <c r="Q738" s="1"/>
      <c r="R738" s="1"/>
      <c r="S738" s="1"/>
      <c r="T738" s="1"/>
      <c r="U738" s="1"/>
      <c r="V738" s="1"/>
      <c r="W738" s="1"/>
      <c r="X738" s="1"/>
      <c r="Y738" s="1"/>
      <c r="Z738" s="1"/>
    </row>
    <row r="739" spans="1:26" ht="14.4">
      <c r="A739" s="1"/>
      <c r="B739" s="1"/>
      <c r="C739" s="1"/>
      <c r="D739" s="1"/>
      <c r="E739" s="2"/>
      <c r="F739" s="2"/>
      <c r="G739" s="2"/>
      <c r="H739" s="2"/>
      <c r="I739" s="2"/>
      <c r="J739" s="2"/>
      <c r="K739" s="2"/>
      <c r="L739" s="2"/>
      <c r="M739" s="8"/>
      <c r="N739" s="2"/>
      <c r="O739" s="4"/>
      <c r="P739" s="1"/>
      <c r="Q739" s="1"/>
      <c r="R739" s="1"/>
      <c r="S739" s="1"/>
      <c r="T739" s="1"/>
      <c r="U739" s="1"/>
      <c r="V739" s="1"/>
      <c r="W739" s="1"/>
      <c r="X739" s="1"/>
      <c r="Y739" s="1"/>
      <c r="Z739" s="1"/>
    </row>
    <row r="740" spans="1:26" ht="14.4">
      <c r="A740" s="1"/>
      <c r="B740" s="1"/>
      <c r="C740" s="1"/>
      <c r="D740" s="1"/>
      <c r="E740" s="2"/>
      <c r="F740" s="2"/>
      <c r="G740" s="2"/>
      <c r="H740" s="2"/>
      <c r="I740" s="2"/>
      <c r="J740" s="2"/>
      <c r="K740" s="2"/>
      <c r="L740" s="2"/>
      <c r="M740" s="8"/>
      <c r="N740" s="2"/>
      <c r="O740" s="4"/>
      <c r="P740" s="1"/>
      <c r="Q740" s="1"/>
      <c r="R740" s="1"/>
      <c r="S740" s="1"/>
      <c r="T740" s="1"/>
      <c r="U740" s="1"/>
      <c r="V740" s="1"/>
      <c r="W740" s="1"/>
      <c r="X740" s="1"/>
      <c r="Y740" s="1"/>
      <c r="Z740" s="1"/>
    </row>
    <row r="741" spans="1:26" ht="14.4">
      <c r="A741" s="1"/>
      <c r="B741" s="1"/>
      <c r="C741" s="1"/>
      <c r="D741" s="1"/>
      <c r="E741" s="2"/>
      <c r="F741" s="2"/>
      <c r="G741" s="2"/>
      <c r="H741" s="2"/>
      <c r="I741" s="2"/>
      <c r="J741" s="2"/>
      <c r="K741" s="2"/>
      <c r="L741" s="2"/>
      <c r="M741" s="8"/>
      <c r="N741" s="2"/>
      <c r="O741" s="4"/>
      <c r="P741" s="1"/>
      <c r="Q741" s="1"/>
      <c r="R741" s="1"/>
      <c r="S741" s="1"/>
      <c r="T741" s="1"/>
      <c r="U741" s="1"/>
      <c r="V741" s="1"/>
      <c r="W741" s="1"/>
      <c r="X741" s="1"/>
      <c r="Y741" s="1"/>
      <c r="Z741" s="1"/>
    </row>
    <row r="742" spans="1:26" ht="14.4">
      <c r="A742" s="1"/>
      <c r="B742" s="1"/>
      <c r="C742" s="1"/>
      <c r="D742" s="1"/>
      <c r="E742" s="2"/>
      <c r="F742" s="2"/>
      <c r="G742" s="2"/>
      <c r="H742" s="2"/>
      <c r="I742" s="2"/>
      <c r="J742" s="2"/>
      <c r="K742" s="2"/>
      <c r="L742" s="2"/>
      <c r="M742" s="8"/>
      <c r="N742" s="2"/>
      <c r="O742" s="4"/>
      <c r="P742" s="1"/>
      <c r="Q742" s="1"/>
      <c r="R742" s="1"/>
      <c r="S742" s="1"/>
      <c r="T742" s="1"/>
      <c r="U742" s="1"/>
      <c r="V742" s="1"/>
      <c r="W742" s="1"/>
      <c r="X742" s="1"/>
      <c r="Y742" s="1"/>
      <c r="Z742" s="1"/>
    </row>
    <row r="743" spans="1:26" ht="14.4">
      <c r="A743" s="1"/>
      <c r="B743" s="1"/>
      <c r="C743" s="1"/>
      <c r="D743" s="1"/>
      <c r="E743" s="2"/>
      <c r="F743" s="2"/>
      <c r="G743" s="2"/>
      <c r="H743" s="2"/>
      <c r="I743" s="2"/>
      <c r="J743" s="2"/>
      <c r="K743" s="2"/>
      <c r="L743" s="2"/>
      <c r="M743" s="8"/>
      <c r="N743" s="2"/>
      <c r="O743" s="4"/>
      <c r="P743" s="1"/>
      <c r="Q743" s="1"/>
      <c r="R743" s="1"/>
      <c r="S743" s="1"/>
      <c r="T743" s="1"/>
      <c r="U743" s="1"/>
      <c r="V743" s="1"/>
      <c r="W743" s="1"/>
      <c r="X743" s="1"/>
      <c r="Y743" s="1"/>
      <c r="Z743" s="1"/>
    </row>
    <row r="744" spans="1:26" ht="14.4">
      <c r="A744" s="1"/>
      <c r="B744" s="1"/>
      <c r="C744" s="1"/>
      <c r="D744" s="1"/>
      <c r="E744" s="2"/>
      <c r="F744" s="2"/>
      <c r="G744" s="2"/>
      <c r="H744" s="2"/>
      <c r="I744" s="2"/>
      <c r="J744" s="2"/>
      <c r="K744" s="2"/>
      <c r="L744" s="2"/>
      <c r="M744" s="8"/>
      <c r="N744" s="2"/>
      <c r="O744" s="4"/>
      <c r="P744" s="1"/>
      <c r="Q744" s="1"/>
      <c r="R744" s="1"/>
      <c r="S744" s="1"/>
      <c r="T744" s="1"/>
      <c r="U744" s="1"/>
      <c r="V744" s="1"/>
      <c r="W744" s="1"/>
      <c r="X744" s="1"/>
      <c r="Y744" s="1"/>
      <c r="Z744" s="1"/>
    </row>
    <row r="745" spans="1:26" ht="14.4">
      <c r="A745" s="1"/>
      <c r="B745" s="1"/>
      <c r="C745" s="1"/>
      <c r="D745" s="1"/>
      <c r="E745" s="2"/>
      <c r="F745" s="2"/>
      <c r="G745" s="2"/>
      <c r="H745" s="2"/>
      <c r="I745" s="2"/>
      <c r="J745" s="2"/>
      <c r="K745" s="2"/>
      <c r="L745" s="2"/>
      <c r="M745" s="8"/>
      <c r="N745" s="2"/>
      <c r="O745" s="4"/>
      <c r="P745" s="1"/>
      <c r="Q745" s="1"/>
      <c r="R745" s="1"/>
      <c r="S745" s="1"/>
      <c r="T745" s="1"/>
      <c r="U745" s="1"/>
      <c r="V745" s="1"/>
      <c r="W745" s="1"/>
      <c r="X745" s="1"/>
      <c r="Y745" s="1"/>
      <c r="Z745" s="1"/>
    </row>
    <row r="746" spans="1:26" ht="14.4">
      <c r="A746" s="1"/>
      <c r="B746" s="1"/>
      <c r="C746" s="1"/>
      <c r="D746" s="1"/>
      <c r="E746" s="2"/>
      <c r="F746" s="2"/>
      <c r="G746" s="2"/>
      <c r="H746" s="2"/>
      <c r="I746" s="2"/>
      <c r="J746" s="2"/>
      <c r="K746" s="2"/>
      <c r="L746" s="2"/>
      <c r="M746" s="8"/>
      <c r="N746" s="2"/>
      <c r="O746" s="4"/>
      <c r="P746" s="1"/>
      <c r="Q746" s="1"/>
      <c r="R746" s="1"/>
      <c r="S746" s="1"/>
      <c r="T746" s="1"/>
      <c r="U746" s="1"/>
      <c r="V746" s="1"/>
      <c r="W746" s="1"/>
      <c r="X746" s="1"/>
      <c r="Y746" s="1"/>
      <c r="Z746" s="1"/>
    </row>
    <row r="747" spans="1:26" ht="14.4">
      <c r="A747" s="1"/>
      <c r="B747" s="1"/>
      <c r="C747" s="1"/>
      <c r="D747" s="1"/>
      <c r="E747" s="2"/>
      <c r="F747" s="2"/>
      <c r="G747" s="2"/>
      <c r="H747" s="2"/>
      <c r="I747" s="2"/>
      <c r="J747" s="2"/>
      <c r="K747" s="2"/>
      <c r="L747" s="2"/>
      <c r="M747" s="8"/>
      <c r="N747" s="2"/>
      <c r="O747" s="4"/>
      <c r="P747" s="1"/>
      <c r="Q747" s="1"/>
      <c r="R747" s="1"/>
      <c r="S747" s="1"/>
      <c r="T747" s="1"/>
      <c r="U747" s="1"/>
      <c r="V747" s="1"/>
      <c r="W747" s="1"/>
      <c r="X747" s="1"/>
      <c r="Y747" s="1"/>
      <c r="Z747" s="1"/>
    </row>
    <row r="748" spans="1:26" ht="14.4">
      <c r="A748" s="1"/>
      <c r="B748" s="1"/>
      <c r="C748" s="1"/>
      <c r="D748" s="1"/>
      <c r="E748" s="2"/>
      <c r="F748" s="2"/>
      <c r="G748" s="2"/>
      <c r="H748" s="2"/>
      <c r="I748" s="2"/>
      <c r="J748" s="2"/>
      <c r="K748" s="2"/>
      <c r="L748" s="2"/>
      <c r="M748" s="8"/>
      <c r="N748" s="2"/>
      <c r="O748" s="4"/>
      <c r="P748" s="1"/>
      <c r="Q748" s="1"/>
      <c r="R748" s="1"/>
      <c r="S748" s="1"/>
      <c r="T748" s="1"/>
      <c r="U748" s="1"/>
      <c r="V748" s="1"/>
      <c r="W748" s="1"/>
      <c r="X748" s="1"/>
      <c r="Y748" s="1"/>
      <c r="Z748" s="1"/>
    </row>
    <row r="749" spans="1:26" ht="14.4">
      <c r="A749" s="1"/>
      <c r="B749" s="1"/>
      <c r="C749" s="1"/>
      <c r="D749" s="1"/>
      <c r="E749" s="2"/>
      <c r="F749" s="2"/>
      <c r="G749" s="2"/>
      <c r="H749" s="2"/>
      <c r="I749" s="2"/>
      <c r="J749" s="2"/>
      <c r="K749" s="2"/>
      <c r="L749" s="2"/>
      <c r="M749" s="8"/>
      <c r="N749" s="2"/>
      <c r="O749" s="4"/>
      <c r="P749" s="1"/>
      <c r="Q749" s="1"/>
      <c r="R749" s="1"/>
      <c r="S749" s="1"/>
      <c r="T749" s="1"/>
      <c r="U749" s="1"/>
      <c r="V749" s="1"/>
      <c r="W749" s="1"/>
      <c r="X749" s="1"/>
      <c r="Y749" s="1"/>
      <c r="Z749" s="1"/>
    </row>
    <row r="750" spans="1:26" ht="14.4">
      <c r="A750" s="1"/>
      <c r="B750" s="1"/>
      <c r="C750" s="1"/>
      <c r="D750" s="1"/>
      <c r="E750" s="2"/>
      <c r="F750" s="2"/>
      <c r="G750" s="2"/>
      <c r="H750" s="2"/>
      <c r="I750" s="2"/>
      <c r="J750" s="2"/>
      <c r="K750" s="2"/>
      <c r="L750" s="2"/>
      <c r="M750" s="8"/>
      <c r="N750" s="2"/>
      <c r="O750" s="4"/>
      <c r="P750" s="1"/>
      <c r="Q750" s="1"/>
      <c r="R750" s="1"/>
      <c r="S750" s="1"/>
      <c r="T750" s="1"/>
      <c r="U750" s="1"/>
      <c r="V750" s="1"/>
      <c r="W750" s="1"/>
      <c r="X750" s="1"/>
      <c r="Y750" s="1"/>
      <c r="Z750" s="1"/>
    </row>
    <row r="751" spans="1:26" ht="14.4">
      <c r="A751" s="1"/>
      <c r="B751" s="1"/>
      <c r="C751" s="1"/>
      <c r="D751" s="1"/>
      <c r="E751" s="2"/>
      <c r="F751" s="2"/>
      <c r="G751" s="2"/>
      <c r="H751" s="2"/>
      <c r="I751" s="2"/>
      <c r="J751" s="2"/>
      <c r="K751" s="2"/>
      <c r="L751" s="2"/>
      <c r="M751" s="8"/>
      <c r="N751" s="2"/>
      <c r="O751" s="4"/>
      <c r="P751" s="1"/>
      <c r="Q751" s="1"/>
      <c r="R751" s="1"/>
      <c r="S751" s="1"/>
      <c r="T751" s="1"/>
      <c r="U751" s="1"/>
      <c r="V751" s="1"/>
      <c r="W751" s="1"/>
      <c r="X751" s="1"/>
      <c r="Y751" s="1"/>
      <c r="Z751" s="1"/>
    </row>
    <row r="752" spans="1:26" ht="14.4">
      <c r="A752" s="1"/>
      <c r="B752" s="1"/>
      <c r="C752" s="1"/>
      <c r="D752" s="1"/>
      <c r="E752" s="2"/>
      <c r="F752" s="2"/>
      <c r="G752" s="2"/>
      <c r="H752" s="2"/>
      <c r="I752" s="2"/>
      <c r="J752" s="2"/>
      <c r="K752" s="2"/>
      <c r="L752" s="2"/>
      <c r="M752" s="8"/>
      <c r="N752" s="2"/>
      <c r="O752" s="4"/>
      <c r="P752" s="1"/>
      <c r="Q752" s="1"/>
      <c r="R752" s="1"/>
      <c r="S752" s="1"/>
      <c r="T752" s="1"/>
      <c r="U752" s="1"/>
      <c r="V752" s="1"/>
      <c r="W752" s="1"/>
      <c r="X752" s="1"/>
      <c r="Y752" s="1"/>
      <c r="Z752" s="1"/>
    </row>
    <row r="753" spans="1:26" ht="14.4">
      <c r="A753" s="1"/>
      <c r="B753" s="1"/>
      <c r="C753" s="1"/>
      <c r="D753" s="1"/>
      <c r="E753" s="2"/>
      <c r="F753" s="2"/>
      <c r="G753" s="2"/>
      <c r="H753" s="2"/>
      <c r="I753" s="2"/>
      <c r="J753" s="2"/>
      <c r="K753" s="2"/>
      <c r="L753" s="2"/>
      <c r="M753" s="8"/>
      <c r="N753" s="2"/>
      <c r="O753" s="4"/>
      <c r="P753" s="1"/>
      <c r="Q753" s="1"/>
      <c r="R753" s="1"/>
      <c r="S753" s="1"/>
      <c r="T753" s="1"/>
      <c r="U753" s="1"/>
      <c r="V753" s="1"/>
      <c r="W753" s="1"/>
      <c r="X753" s="1"/>
      <c r="Y753" s="1"/>
      <c r="Z753" s="1"/>
    </row>
    <row r="754" spans="1:26" ht="14.4">
      <c r="A754" s="1"/>
      <c r="B754" s="1"/>
      <c r="C754" s="1"/>
      <c r="D754" s="1"/>
      <c r="E754" s="2"/>
      <c r="F754" s="2"/>
      <c r="G754" s="2"/>
      <c r="H754" s="2"/>
      <c r="I754" s="2"/>
      <c r="J754" s="2"/>
      <c r="K754" s="2"/>
      <c r="L754" s="2"/>
      <c r="M754" s="8"/>
      <c r="N754" s="2"/>
      <c r="O754" s="4"/>
      <c r="P754" s="1"/>
      <c r="Q754" s="1"/>
      <c r="R754" s="1"/>
      <c r="S754" s="1"/>
      <c r="T754" s="1"/>
      <c r="U754" s="1"/>
      <c r="V754" s="1"/>
      <c r="W754" s="1"/>
      <c r="X754" s="1"/>
      <c r="Y754" s="1"/>
      <c r="Z754" s="1"/>
    </row>
    <row r="755" spans="1:26" ht="14.4">
      <c r="A755" s="1"/>
      <c r="B755" s="1"/>
      <c r="C755" s="1"/>
      <c r="D755" s="1"/>
      <c r="E755" s="2"/>
      <c r="F755" s="2"/>
      <c r="G755" s="2"/>
      <c r="H755" s="2"/>
      <c r="I755" s="2"/>
      <c r="J755" s="2"/>
      <c r="K755" s="2"/>
      <c r="L755" s="2"/>
      <c r="M755" s="8"/>
      <c r="N755" s="2"/>
      <c r="O755" s="4"/>
      <c r="P755" s="1"/>
      <c r="Q755" s="1"/>
      <c r="R755" s="1"/>
      <c r="S755" s="1"/>
      <c r="T755" s="1"/>
      <c r="U755" s="1"/>
      <c r="V755" s="1"/>
      <c r="W755" s="1"/>
      <c r="X755" s="1"/>
      <c r="Y755" s="1"/>
      <c r="Z755" s="1"/>
    </row>
    <row r="756" spans="1:26" ht="14.4">
      <c r="A756" s="1"/>
      <c r="B756" s="1"/>
      <c r="C756" s="1"/>
      <c r="D756" s="1"/>
      <c r="E756" s="2"/>
      <c r="F756" s="2"/>
      <c r="G756" s="2"/>
      <c r="H756" s="2"/>
      <c r="I756" s="2"/>
      <c r="J756" s="2"/>
      <c r="K756" s="2"/>
      <c r="L756" s="2"/>
      <c r="M756" s="8"/>
      <c r="N756" s="2"/>
      <c r="O756" s="4"/>
      <c r="P756" s="1"/>
      <c r="Q756" s="1"/>
      <c r="R756" s="1"/>
      <c r="S756" s="1"/>
      <c r="T756" s="1"/>
      <c r="U756" s="1"/>
      <c r="V756" s="1"/>
      <c r="W756" s="1"/>
      <c r="X756" s="1"/>
      <c r="Y756" s="1"/>
      <c r="Z756" s="1"/>
    </row>
    <row r="757" spans="1:26" ht="14.4">
      <c r="A757" s="1"/>
      <c r="B757" s="1"/>
      <c r="C757" s="1"/>
      <c r="D757" s="1"/>
      <c r="E757" s="2"/>
      <c r="F757" s="2"/>
      <c r="G757" s="2"/>
      <c r="H757" s="2"/>
      <c r="I757" s="2"/>
      <c r="J757" s="2"/>
      <c r="K757" s="2"/>
      <c r="L757" s="2"/>
      <c r="M757" s="8"/>
      <c r="N757" s="2"/>
      <c r="O757" s="4"/>
      <c r="P757" s="1"/>
      <c r="Q757" s="1"/>
      <c r="R757" s="1"/>
      <c r="S757" s="1"/>
      <c r="T757" s="1"/>
      <c r="U757" s="1"/>
      <c r="V757" s="1"/>
      <c r="W757" s="1"/>
      <c r="X757" s="1"/>
      <c r="Y757" s="1"/>
      <c r="Z757" s="1"/>
    </row>
    <row r="758" spans="1:26" ht="14.4">
      <c r="A758" s="1"/>
      <c r="B758" s="1"/>
      <c r="C758" s="1"/>
      <c r="D758" s="1"/>
      <c r="E758" s="2"/>
      <c r="F758" s="2"/>
      <c r="G758" s="2"/>
      <c r="H758" s="2"/>
      <c r="I758" s="2"/>
      <c r="J758" s="2"/>
      <c r="K758" s="2"/>
      <c r="L758" s="2"/>
      <c r="M758" s="8"/>
      <c r="N758" s="2"/>
      <c r="O758" s="4"/>
      <c r="P758" s="1"/>
      <c r="Q758" s="1"/>
      <c r="R758" s="1"/>
      <c r="S758" s="1"/>
      <c r="T758" s="1"/>
      <c r="U758" s="1"/>
      <c r="V758" s="1"/>
      <c r="W758" s="1"/>
      <c r="X758" s="1"/>
      <c r="Y758" s="1"/>
      <c r="Z758" s="1"/>
    </row>
    <row r="759" spans="1:26" ht="14.4">
      <c r="A759" s="1"/>
      <c r="B759" s="1"/>
      <c r="C759" s="1"/>
      <c r="D759" s="1"/>
      <c r="E759" s="2"/>
      <c r="F759" s="2"/>
      <c r="G759" s="2"/>
      <c r="H759" s="2"/>
      <c r="I759" s="2"/>
      <c r="J759" s="2"/>
      <c r="K759" s="2"/>
      <c r="L759" s="2"/>
      <c r="M759" s="8"/>
      <c r="N759" s="2"/>
      <c r="O759" s="4"/>
      <c r="P759" s="1"/>
      <c r="Q759" s="1"/>
      <c r="R759" s="1"/>
      <c r="S759" s="1"/>
      <c r="T759" s="1"/>
      <c r="U759" s="1"/>
      <c r="V759" s="1"/>
      <c r="W759" s="1"/>
      <c r="X759" s="1"/>
      <c r="Y759" s="1"/>
      <c r="Z759" s="1"/>
    </row>
    <row r="760" spans="1:26" ht="14.4">
      <c r="A760" s="1"/>
      <c r="B760" s="1"/>
      <c r="C760" s="1"/>
      <c r="D760" s="1"/>
      <c r="E760" s="2"/>
      <c r="F760" s="2"/>
      <c r="G760" s="2"/>
      <c r="H760" s="2"/>
      <c r="I760" s="2"/>
      <c r="J760" s="2"/>
      <c r="K760" s="2"/>
      <c r="L760" s="2"/>
      <c r="M760" s="8"/>
      <c r="N760" s="2"/>
      <c r="O760" s="4"/>
      <c r="P760" s="1"/>
      <c r="Q760" s="1"/>
      <c r="R760" s="1"/>
      <c r="S760" s="1"/>
      <c r="T760" s="1"/>
      <c r="U760" s="1"/>
      <c r="V760" s="1"/>
      <c r="W760" s="1"/>
      <c r="X760" s="1"/>
      <c r="Y760" s="1"/>
      <c r="Z760" s="1"/>
    </row>
    <row r="761" spans="1:26" ht="14.4">
      <c r="A761" s="1"/>
      <c r="B761" s="1"/>
      <c r="C761" s="1"/>
      <c r="D761" s="1"/>
      <c r="E761" s="2"/>
      <c r="F761" s="2"/>
      <c r="G761" s="2"/>
      <c r="H761" s="2"/>
      <c r="I761" s="2"/>
      <c r="J761" s="2"/>
      <c r="K761" s="2"/>
      <c r="L761" s="2"/>
      <c r="M761" s="8"/>
      <c r="N761" s="2"/>
      <c r="O761" s="4"/>
      <c r="P761" s="1"/>
      <c r="Q761" s="1"/>
      <c r="R761" s="1"/>
      <c r="S761" s="1"/>
      <c r="T761" s="1"/>
      <c r="U761" s="1"/>
      <c r="V761" s="1"/>
      <c r="W761" s="1"/>
      <c r="X761" s="1"/>
      <c r="Y761" s="1"/>
      <c r="Z761" s="1"/>
    </row>
    <row r="762" spans="1:26" ht="14.4">
      <c r="A762" s="1"/>
      <c r="B762" s="1"/>
      <c r="C762" s="1"/>
      <c r="D762" s="1"/>
      <c r="E762" s="2"/>
      <c r="F762" s="2"/>
      <c r="G762" s="2"/>
      <c r="H762" s="2"/>
      <c r="I762" s="2"/>
      <c r="J762" s="2"/>
      <c r="K762" s="2"/>
      <c r="L762" s="2"/>
      <c r="M762" s="8"/>
      <c r="N762" s="2"/>
      <c r="O762" s="4"/>
      <c r="P762" s="1"/>
      <c r="Q762" s="1"/>
      <c r="R762" s="1"/>
      <c r="S762" s="1"/>
      <c r="T762" s="1"/>
      <c r="U762" s="1"/>
      <c r="V762" s="1"/>
      <c r="W762" s="1"/>
      <c r="X762" s="1"/>
      <c r="Y762" s="1"/>
      <c r="Z762" s="1"/>
    </row>
    <row r="763" spans="1:26" ht="14.4">
      <c r="A763" s="1"/>
      <c r="B763" s="1"/>
      <c r="C763" s="1"/>
      <c r="D763" s="1"/>
      <c r="E763" s="2"/>
      <c r="F763" s="2"/>
      <c r="G763" s="2"/>
      <c r="H763" s="2"/>
      <c r="I763" s="2"/>
      <c r="J763" s="2"/>
      <c r="K763" s="2"/>
      <c r="L763" s="2"/>
      <c r="M763" s="8"/>
      <c r="N763" s="2"/>
      <c r="O763" s="4"/>
      <c r="P763" s="1"/>
      <c r="Q763" s="1"/>
      <c r="R763" s="1"/>
      <c r="S763" s="1"/>
      <c r="T763" s="1"/>
      <c r="U763" s="1"/>
      <c r="V763" s="1"/>
      <c r="W763" s="1"/>
      <c r="X763" s="1"/>
      <c r="Y763" s="1"/>
      <c r="Z763" s="1"/>
    </row>
    <row r="764" spans="1:26" ht="14.4">
      <c r="A764" s="1"/>
      <c r="B764" s="1"/>
      <c r="C764" s="1"/>
      <c r="D764" s="1"/>
      <c r="E764" s="2"/>
      <c r="F764" s="2"/>
      <c r="G764" s="2"/>
      <c r="H764" s="2"/>
      <c r="I764" s="2"/>
      <c r="J764" s="2"/>
      <c r="K764" s="2"/>
      <c r="L764" s="2"/>
      <c r="M764" s="8"/>
      <c r="N764" s="2"/>
      <c r="O764" s="4"/>
      <c r="P764" s="1"/>
      <c r="Q764" s="1"/>
      <c r="R764" s="1"/>
      <c r="S764" s="1"/>
      <c r="T764" s="1"/>
      <c r="U764" s="1"/>
      <c r="V764" s="1"/>
      <c r="W764" s="1"/>
      <c r="X764" s="1"/>
      <c r="Y764" s="1"/>
      <c r="Z764" s="1"/>
    </row>
    <row r="765" spans="1:26" ht="14.4">
      <c r="A765" s="1"/>
      <c r="B765" s="1"/>
      <c r="C765" s="1"/>
      <c r="D765" s="1"/>
      <c r="E765" s="2"/>
      <c r="F765" s="2"/>
      <c r="G765" s="2"/>
      <c r="H765" s="2"/>
      <c r="I765" s="2"/>
      <c r="J765" s="2"/>
      <c r="K765" s="2"/>
      <c r="L765" s="2"/>
      <c r="M765" s="8"/>
      <c r="N765" s="2"/>
      <c r="O765" s="4"/>
      <c r="P765" s="1"/>
      <c r="Q765" s="1"/>
      <c r="R765" s="1"/>
      <c r="S765" s="1"/>
      <c r="T765" s="1"/>
      <c r="U765" s="1"/>
      <c r="V765" s="1"/>
      <c r="W765" s="1"/>
      <c r="X765" s="1"/>
      <c r="Y765" s="1"/>
      <c r="Z765" s="1"/>
    </row>
    <row r="766" spans="1:26" ht="14.4">
      <c r="A766" s="1"/>
      <c r="B766" s="1"/>
      <c r="C766" s="1"/>
      <c r="D766" s="1"/>
      <c r="E766" s="2"/>
      <c r="F766" s="2"/>
      <c r="G766" s="2"/>
      <c r="H766" s="2"/>
      <c r="I766" s="2"/>
      <c r="J766" s="2"/>
      <c r="K766" s="2"/>
      <c r="L766" s="2"/>
      <c r="M766" s="8"/>
      <c r="N766" s="2"/>
      <c r="O766" s="4"/>
      <c r="P766" s="1"/>
      <c r="Q766" s="1"/>
      <c r="R766" s="1"/>
      <c r="S766" s="1"/>
      <c r="T766" s="1"/>
      <c r="U766" s="1"/>
      <c r="V766" s="1"/>
      <c r="W766" s="1"/>
      <c r="X766" s="1"/>
      <c r="Y766" s="1"/>
      <c r="Z766" s="1"/>
    </row>
    <row r="767" spans="1:26" ht="14.4">
      <c r="A767" s="1"/>
      <c r="B767" s="1"/>
      <c r="C767" s="1"/>
      <c r="D767" s="1"/>
      <c r="E767" s="2"/>
      <c r="F767" s="2"/>
      <c r="G767" s="2"/>
      <c r="H767" s="2"/>
      <c r="I767" s="2"/>
      <c r="J767" s="2"/>
      <c r="K767" s="2"/>
      <c r="L767" s="2"/>
      <c r="M767" s="8"/>
      <c r="N767" s="2"/>
      <c r="O767" s="4"/>
      <c r="P767" s="1"/>
      <c r="Q767" s="1"/>
      <c r="R767" s="1"/>
      <c r="S767" s="1"/>
      <c r="T767" s="1"/>
      <c r="U767" s="1"/>
      <c r="V767" s="1"/>
      <c r="W767" s="1"/>
      <c r="X767" s="1"/>
      <c r="Y767" s="1"/>
      <c r="Z767" s="1"/>
    </row>
    <row r="768" spans="1:26" ht="14.4">
      <c r="A768" s="1"/>
      <c r="B768" s="1"/>
      <c r="C768" s="1"/>
      <c r="D768" s="1"/>
      <c r="E768" s="2"/>
      <c r="F768" s="2"/>
      <c r="G768" s="2"/>
      <c r="H768" s="2"/>
      <c r="I768" s="2"/>
      <c r="J768" s="2"/>
      <c r="K768" s="2"/>
      <c r="L768" s="2"/>
      <c r="M768" s="8"/>
      <c r="N768" s="2"/>
      <c r="O768" s="4"/>
      <c r="P768" s="1"/>
      <c r="Q768" s="1"/>
      <c r="R768" s="1"/>
      <c r="S768" s="1"/>
      <c r="T768" s="1"/>
      <c r="U768" s="1"/>
      <c r="V768" s="1"/>
      <c r="W768" s="1"/>
      <c r="X768" s="1"/>
      <c r="Y768" s="1"/>
      <c r="Z768" s="1"/>
    </row>
    <row r="769" spans="1:26" ht="14.4">
      <c r="A769" s="1"/>
      <c r="B769" s="1"/>
      <c r="C769" s="1"/>
      <c r="D769" s="1"/>
      <c r="E769" s="2"/>
      <c r="F769" s="2"/>
      <c r="G769" s="2"/>
      <c r="H769" s="2"/>
      <c r="I769" s="2"/>
      <c r="J769" s="2"/>
      <c r="K769" s="2"/>
      <c r="L769" s="2"/>
      <c r="M769" s="8"/>
      <c r="N769" s="2"/>
      <c r="O769" s="4"/>
      <c r="P769" s="1"/>
      <c r="Q769" s="1"/>
      <c r="R769" s="1"/>
      <c r="S769" s="1"/>
      <c r="T769" s="1"/>
      <c r="U769" s="1"/>
      <c r="V769" s="1"/>
      <c r="W769" s="1"/>
      <c r="X769" s="1"/>
      <c r="Y769" s="1"/>
      <c r="Z769" s="1"/>
    </row>
    <row r="770" spans="1:26" ht="14.4">
      <c r="A770" s="1"/>
      <c r="B770" s="1"/>
      <c r="C770" s="1"/>
      <c r="D770" s="1"/>
      <c r="E770" s="2"/>
      <c r="F770" s="2"/>
      <c r="G770" s="2"/>
      <c r="H770" s="2"/>
      <c r="I770" s="2"/>
      <c r="J770" s="2"/>
      <c r="K770" s="2"/>
      <c r="L770" s="2"/>
      <c r="M770" s="8"/>
      <c r="N770" s="2"/>
      <c r="O770" s="4"/>
      <c r="P770" s="1"/>
      <c r="Q770" s="1"/>
      <c r="R770" s="1"/>
      <c r="S770" s="1"/>
      <c r="T770" s="1"/>
      <c r="U770" s="1"/>
      <c r="V770" s="1"/>
      <c r="W770" s="1"/>
      <c r="X770" s="1"/>
      <c r="Y770" s="1"/>
      <c r="Z770" s="1"/>
    </row>
    <row r="771" spans="1:26" ht="14.4">
      <c r="A771" s="1"/>
      <c r="B771" s="1"/>
      <c r="C771" s="1"/>
      <c r="D771" s="1"/>
      <c r="E771" s="2"/>
      <c r="F771" s="2"/>
      <c r="G771" s="2"/>
      <c r="H771" s="2"/>
      <c r="I771" s="2"/>
      <c r="J771" s="2"/>
      <c r="K771" s="2"/>
      <c r="L771" s="2"/>
      <c r="M771" s="8"/>
      <c r="N771" s="2"/>
      <c r="O771" s="4"/>
      <c r="P771" s="1"/>
      <c r="Q771" s="1"/>
      <c r="R771" s="1"/>
      <c r="S771" s="1"/>
      <c r="T771" s="1"/>
      <c r="U771" s="1"/>
      <c r="V771" s="1"/>
      <c r="W771" s="1"/>
      <c r="X771" s="1"/>
      <c r="Y771" s="1"/>
      <c r="Z771" s="1"/>
    </row>
    <row r="772" spans="1:26" ht="14.4">
      <c r="A772" s="1"/>
      <c r="B772" s="1"/>
      <c r="C772" s="1"/>
      <c r="D772" s="1"/>
      <c r="E772" s="2"/>
      <c r="F772" s="2"/>
      <c r="G772" s="2"/>
      <c r="H772" s="2"/>
      <c r="I772" s="2"/>
      <c r="J772" s="2"/>
      <c r="K772" s="2"/>
      <c r="L772" s="2"/>
      <c r="M772" s="8"/>
      <c r="N772" s="2"/>
      <c r="O772" s="4"/>
      <c r="P772" s="1"/>
      <c r="Q772" s="1"/>
      <c r="R772" s="1"/>
      <c r="S772" s="1"/>
      <c r="T772" s="1"/>
      <c r="U772" s="1"/>
      <c r="V772" s="1"/>
      <c r="W772" s="1"/>
      <c r="X772" s="1"/>
      <c r="Y772" s="1"/>
      <c r="Z772" s="1"/>
    </row>
    <row r="773" spans="1:26" ht="14.4">
      <c r="A773" s="1"/>
      <c r="B773" s="1"/>
      <c r="C773" s="1"/>
      <c r="D773" s="1"/>
      <c r="E773" s="2"/>
      <c r="F773" s="2"/>
      <c r="G773" s="2"/>
      <c r="H773" s="2"/>
      <c r="I773" s="2"/>
      <c r="J773" s="2"/>
      <c r="K773" s="2"/>
      <c r="L773" s="2"/>
      <c r="M773" s="8"/>
      <c r="N773" s="2"/>
      <c r="O773" s="4"/>
      <c r="P773" s="1"/>
      <c r="Q773" s="1"/>
      <c r="R773" s="1"/>
      <c r="S773" s="1"/>
      <c r="T773" s="1"/>
      <c r="U773" s="1"/>
      <c r="V773" s="1"/>
      <c r="W773" s="1"/>
      <c r="X773" s="1"/>
      <c r="Y773" s="1"/>
      <c r="Z773" s="1"/>
    </row>
    <row r="774" spans="1:26" ht="14.4">
      <c r="A774" s="1"/>
      <c r="B774" s="1"/>
      <c r="C774" s="1"/>
      <c r="D774" s="1"/>
      <c r="E774" s="2"/>
      <c r="F774" s="2"/>
      <c r="G774" s="2"/>
      <c r="H774" s="2"/>
      <c r="I774" s="2"/>
      <c r="J774" s="2"/>
      <c r="K774" s="2"/>
      <c r="L774" s="2"/>
      <c r="M774" s="8"/>
      <c r="N774" s="2"/>
      <c r="O774" s="4"/>
      <c r="P774" s="1"/>
      <c r="Q774" s="1"/>
      <c r="R774" s="1"/>
      <c r="S774" s="1"/>
      <c r="T774" s="1"/>
      <c r="U774" s="1"/>
      <c r="V774" s="1"/>
      <c r="W774" s="1"/>
      <c r="X774" s="1"/>
      <c r="Y774" s="1"/>
      <c r="Z774" s="1"/>
    </row>
    <row r="775" spans="1:26" ht="14.4">
      <c r="A775" s="1"/>
      <c r="B775" s="1"/>
      <c r="C775" s="1"/>
      <c r="D775" s="1"/>
      <c r="E775" s="2"/>
      <c r="F775" s="2"/>
      <c r="G775" s="2"/>
      <c r="H775" s="2"/>
      <c r="I775" s="2"/>
      <c r="J775" s="2"/>
      <c r="K775" s="2"/>
      <c r="L775" s="2"/>
      <c r="M775" s="8"/>
      <c r="N775" s="2"/>
      <c r="O775" s="4"/>
      <c r="P775" s="1"/>
      <c r="Q775" s="1"/>
      <c r="R775" s="1"/>
      <c r="S775" s="1"/>
      <c r="T775" s="1"/>
      <c r="U775" s="1"/>
      <c r="V775" s="1"/>
      <c r="W775" s="1"/>
      <c r="X775" s="1"/>
      <c r="Y775" s="1"/>
      <c r="Z775" s="1"/>
    </row>
    <row r="776" spans="1:26" ht="14.4">
      <c r="A776" s="1"/>
      <c r="B776" s="1"/>
      <c r="C776" s="1"/>
      <c r="D776" s="1"/>
      <c r="E776" s="2"/>
      <c r="F776" s="2"/>
      <c r="G776" s="2"/>
      <c r="H776" s="2"/>
      <c r="I776" s="2"/>
      <c r="J776" s="2"/>
      <c r="K776" s="2"/>
      <c r="L776" s="2"/>
      <c r="M776" s="8"/>
      <c r="N776" s="2"/>
      <c r="O776" s="4"/>
      <c r="P776" s="1"/>
      <c r="Q776" s="1"/>
      <c r="R776" s="1"/>
      <c r="S776" s="1"/>
      <c r="T776" s="1"/>
      <c r="U776" s="1"/>
      <c r="V776" s="1"/>
      <c r="W776" s="1"/>
      <c r="X776" s="1"/>
      <c r="Y776" s="1"/>
      <c r="Z776" s="1"/>
    </row>
    <row r="777" spans="1:26" ht="14.4">
      <c r="A777" s="1"/>
      <c r="B777" s="1"/>
      <c r="C777" s="1"/>
      <c r="D777" s="1"/>
      <c r="E777" s="2"/>
      <c r="F777" s="2"/>
      <c r="G777" s="2"/>
      <c r="H777" s="2"/>
      <c r="I777" s="2"/>
      <c r="J777" s="2"/>
      <c r="K777" s="2"/>
      <c r="L777" s="2"/>
      <c r="M777" s="8"/>
      <c r="N777" s="2"/>
      <c r="O777" s="4"/>
      <c r="P777" s="1"/>
      <c r="Q777" s="1"/>
      <c r="R777" s="1"/>
      <c r="S777" s="1"/>
      <c r="T777" s="1"/>
      <c r="U777" s="1"/>
      <c r="V777" s="1"/>
      <c r="W777" s="1"/>
      <c r="X777" s="1"/>
      <c r="Y777" s="1"/>
      <c r="Z777" s="1"/>
    </row>
    <row r="778" spans="1:26" ht="14.4">
      <c r="A778" s="1"/>
      <c r="B778" s="1"/>
      <c r="C778" s="1"/>
      <c r="D778" s="1"/>
      <c r="E778" s="2"/>
      <c r="F778" s="2"/>
      <c r="G778" s="2"/>
      <c r="H778" s="2"/>
      <c r="I778" s="2"/>
      <c r="J778" s="2"/>
      <c r="K778" s="2"/>
      <c r="L778" s="2"/>
      <c r="M778" s="8"/>
      <c r="N778" s="2"/>
      <c r="O778" s="4"/>
      <c r="P778" s="1"/>
      <c r="Q778" s="1"/>
      <c r="R778" s="1"/>
      <c r="S778" s="1"/>
      <c r="T778" s="1"/>
      <c r="U778" s="1"/>
      <c r="V778" s="1"/>
      <c r="W778" s="1"/>
      <c r="X778" s="1"/>
      <c r="Y778" s="1"/>
      <c r="Z778" s="1"/>
    </row>
    <row r="779" spans="1:26" ht="14.4">
      <c r="A779" s="1"/>
      <c r="B779" s="1"/>
      <c r="C779" s="1"/>
      <c r="D779" s="1"/>
      <c r="E779" s="2"/>
      <c r="F779" s="2"/>
      <c r="G779" s="2"/>
      <c r="H779" s="2"/>
      <c r="I779" s="2"/>
      <c r="J779" s="2"/>
      <c r="K779" s="2"/>
      <c r="L779" s="2"/>
      <c r="M779" s="8"/>
      <c r="N779" s="2"/>
      <c r="O779" s="4"/>
      <c r="P779" s="1"/>
      <c r="Q779" s="1"/>
      <c r="R779" s="1"/>
      <c r="S779" s="1"/>
      <c r="T779" s="1"/>
      <c r="U779" s="1"/>
      <c r="V779" s="1"/>
      <c r="W779" s="1"/>
      <c r="X779" s="1"/>
      <c r="Y779" s="1"/>
      <c r="Z779" s="1"/>
    </row>
    <row r="780" spans="1:26" ht="14.4">
      <c r="A780" s="1"/>
      <c r="B780" s="1"/>
      <c r="C780" s="1"/>
      <c r="D780" s="1"/>
      <c r="E780" s="2"/>
      <c r="F780" s="2"/>
      <c r="G780" s="2"/>
      <c r="H780" s="2"/>
      <c r="I780" s="2"/>
      <c r="J780" s="2"/>
      <c r="K780" s="2"/>
      <c r="L780" s="2"/>
      <c r="M780" s="8"/>
      <c r="N780" s="2"/>
      <c r="O780" s="4"/>
      <c r="P780" s="1"/>
      <c r="Q780" s="1"/>
      <c r="R780" s="1"/>
      <c r="S780" s="1"/>
      <c r="T780" s="1"/>
      <c r="U780" s="1"/>
      <c r="V780" s="1"/>
      <c r="W780" s="1"/>
      <c r="X780" s="1"/>
      <c r="Y780" s="1"/>
      <c r="Z780" s="1"/>
    </row>
    <row r="781" spans="1:26" ht="14.4">
      <c r="A781" s="1"/>
      <c r="B781" s="1"/>
      <c r="C781" s="1"/>
      <c r="D781" s="1"/>
      <c r="E781" s="2"/>
      <c r="F781" s="2"/>
      <c r="G781" s="2"/>
      <c r="H781" s="2"/>
      <c r="I781" s="2"/>
      <c r="J781" s="2"/>
      <c r="K781" s="2"/>
      <c r="L781" s="2"/>
      <c r="M781" s="8"/>
      <c r="N781" s="2"/>
      <c r="O781" s="4"/>
      <c r="P781" s="1"/>
      <c r="Q781" s="1"/>
      <c r="R781" s="1"/>
      <c r="S781" s="1"/>
      <c r="T781" s="1"/>
      <c r="U781" s="1"/>
      <c r="V781" s="1"/>
      <c r="W781" s="1"/>
      <c r="X781" s="1"/>
      <c r="Y781" s="1"/>
      <c r="Z781" s="1"/>
    </row>
    <row r="782" spans="1:26" ht="14.4">
      <c r="A782" s="1"/>
      <c r="B782" s="1"/>
      <c r="C782" s="1"/>
      <c r="D782" s="1"/>
      <c r="E782" s="2"/>
      <c r="F782" s="2"/>
      <c r="G782" s="2"/>
      <c r="H782" s="2"/>
      <c r="I782" s="2"/>
      <c r="J782" s="2"/>
      <c r="K782" s="2"/>
      <c r="L782" s="2"/>
      <c r="M782" s="8"/>
      <c r="N782" s="2"/>
      <c r="O782" s="4"/>
      <c r="P782" s="1"/>
      <c r="Q782" s="1"/>
      <c r="R782" s="1"/>
      <c r="S782" s="1"/>
      <c r="T782" s="1"/>
      <c r="U782" s="1"/>
      <c r="V782" s="1"/>
      <c r="W782" s="1"/>
      <c r="X782" s="1"/>
      <c r="Y782" s="1"/>
      <c r="Z782" s="1"/>
    </row>
    <row r="783" spans="1:26" ht="14.4">
      <c r="A783" s="1"/>
      <c r="B783" s="1"/>
      <c r="C783" s="1"/>
      <c r="D783" s="1"/>
      <c r="E783" s="2"/>
      <c r="F783" s="2"/>
      <c r="G783" s="2"/>
      <c r="H783" s="2"/>
      <c r="I783" s="2"/>
      <c r="J783" s="2"/>
      <c r="K783" s="2"/>
      <c r="L783" s="2"/>
      <c r="M783" s="8"/>
      <c r="N783" s="2"/>
      <c r="O783" s="4"/>
      <c r="P783" s="1"/>
      <c r="Q783" s="1"/>
      <c r="R783" s="1"/>
      <c r="S783" s="1"/>
      <c r="T783" s="1"/>
      <c r="U783" s="1"/>
      <c r="V783" s="1"/>
      <c r="W783" s="1"/>
      <c r="X783" s="1"/>
      <c r="Y783" s="1"/>
      <c r="Z783" s="1"/>
    </row>
    <row r="784" spans="1:26" ht="14.4">
      <c r="A784" s="1"/>
      <c r="B784" s="1"/>
      <c r="C784" s="1"/>
      <c r="D784" s="1"/>
      <c r="E784" s="2"/>
      <c r="F784" s="2"/>
      <c r="G784" s="2"/>
      <c r="H784" s="2"/>
      <c r="I784" s="2"/>
      <c r="J784" s="2"/>
      <c r="K784" s="2"/>
      <c r="L784" s="2"/>
      <c r="M784" s="8"/>
      <c r="N784" s="2"/>
      <c r="O784" s="4"/>
      <c r="P784" s="1"/>
      <c r="Q784" s="1"/>
      <c r="R784" s="1"/>
      <c r="S784" s="1"/>
      <c r="T784" s="1"/>
      <c r="U784" s="1"/>
      <c r="V784" s="1"/>
      <c r="W784" s="1"/>
      <c r="X784" s="1"/>
      <c r="Y784" s="1"/>
      <c r="Z784" s="1"/>
    </row>
    <row r="785" spans="1:26" ht="14.4">
      <c r="A785" s="1"/>
      <c r="B785" s="1"/>
      <c r="C785" s="1"/>
      <c r="D785" s="1"/>
      <c r="E785" s="2"/>
      <c r="F785" s="2"/>
      <c r="G785" s="2"/>
      <c r="H785" s="2"/>
      <c r="I785" s="2"/>
      <c r="J785" s="2"/>
      <c r="K785" s="2"/>
      <c r="L785" s="2"/>
      <c r="M785" s="8"/>
      <c r="N785" s="2"/>
      <c r="O785" s="4"/>
      <c r="P785" s="1"/>
      <c r="Q785" s="1"/>
      <c r="R785" s="1"/>
      <c r="S785" s="1"/>
      <c r="T785" s="1"/>
      <c r="U785" s="1"/>
      <c r="V785" s="1"/>
      <c r="W785" s="1"/>
      <c r="X785" s="1"/>
      <c r="Y785" s="1"/>
      <c r="Z785" s="1"/>
    </row>
    <row r="786" spans="1:26" ht="14.4">
      <c r="A786" s="1"/>
      <c r="B786" s="1"/>
      <c r="C786" s="1"/>
      <c r="D786" s="1"/>
      <c r="E786" s="2"/>
      <c r="F786" s="2"/>
      <c r="G786" s="2"/>
      <c r="H786" s="2"/>
      <c r="I786" s="2"/>
      <c r="J786" s="2"/>
      <c r="K786" s="2"/>
      <c r="L786" s="2"/>
      <c r="M786" s="8"/>
      <c r="N786" s="2"/>
      <c r="O786" s="4"/>
      <c r="P786" s="1"/>
      <c r="Q786" s="1"/>
      <c r="R786" s="1"/>
      <c r="S786" s="1"/>
      <c r="T786" s="1"/>
      <c r="U786" s="1"/>
      <c r="V786" s="1"/>
      <c r="W786" s="1"/>
      <c r="X786" s="1"/>
      <c r="Y786" s="1"/>
      <c r="Z786" s="1"/>
    </row>
    <row r="787" spans="1:26" ht="14.4">
      <c r="A787" s="1"/>
      <c r="B787" s="1"/>
      <c r="C787" s="1"/>
      <c r="D787" s="1"/>
      <c r="E787" s="2"/>
      <c r="F787" s="2"/>
      <c r="G787" s="2"/>
      <c r="H787" s="2"/>
      <c r="I787" s="2"/>
      <c r="J787" s="2"/>
      <c r="K787" s="2"/>
      <c r="L787" s="2"/>
      <c r="M787" s="8"/>
      <c r="N787" s="2"/>
      <c r="O787" s="4"/>
      <c r="P787" s="1"/>
      <c r="Q787" s="1"/>
      <c r="R787" s="1"/>
      <c r="S787" s="1"/>
      <c r="T787" s="1"/>
      <c r="U787" s="1"/>
      <c r="V787" s="1"/>
      <c r="W787" s="1"/>
      <c r="X787" s="1"/>
      <c r="Y787" s="1"/>
      <c r="Z787" s="1"/>
    </row>
    <row r="788" spans="1:26" ht="14.4">
      <c r="A788" s="1"/>
      <c r="B788" s="1"/>
      <c r="C788" s="1"/>
      <c r="D788" s="1"/>
      <c r="E788" s="2"/>
      <c r="F788" s="2"/>
      <c r="G788" s="2"/>
      <c r="H788" s="2"/>
      <c r="I788" s="2"/>
      <c r="J788" s="2"/>
      <c r="K788" s="2"/>
      <c r="L788" s="2"/>
      <c r="M788" s="8"/>
      <c r="N788" s="2"/>
      <c r="O788" s="4"/>
      <c r="P788" s="1"/>
      <c r="Q788" s="1"/>
      <c r="R788" s="1"/>
      <c r="S788" s="1"/>
      <c r="T788" s="1"/>
      <c r="U788" s="1"/>
      <c r="V788" s="1"/>
      <c r="W788" s="1"/>
      <c r="X788" s="1"/>
      <c r="Y788" s="1"/>
      <c r="Z788" s="1"/>
    </row>
    <row r="789" spans="1:26" ht="14.4">
      <c r="A789" s="1"/>
      <c r="B789" s="1"/>
      <c r="C789" s="1"/>
      <c r="D789" s="1"/>
      <c r="E789" s="2"/>
      <c r="F789" s="2"/>
      <c r="G789" s="2"/>
      <c r="H789" s="2"/>
      <c r="I789" s="2"/>
      <c r="J789" s="2"/>
      <c r="K789" s="2"/>
      <c r="L789" s="2"/>
      <c r="M789" s="8"/>
      <c r="N789" s="2"/>
      <c r="O789" s="4"/>
      <c r="P789" s="1"/>
      <c r="Q789" s="1"/>
      <c r="R789" s="1"/>
      <c r="S789" s="1"/>
      <c r="T789" s="1"/>
      <c r="U789" s="1"/>
      <c r="V789" s="1"/>
      <c r="W789" s="1"/>
      <c r="X789" s="1"/>
      <c r="Y789" s="1"/>
      <c r="Z789" s="1"/>
    </row>
    <row r="790" spans="1:26" ht="14.4">
      <c r="A790" s="1"/>
      <c r="B790" s="1"/>
      <c r="C790" s="1"/>
      <c r="D790" s="1"/>
      <c r="E790" s="2"/>
      <c r="F790" s="2"/>
      <c r="G790" s="2"/>
      <c r="H790" s="2"/>
      <c r="I790" s="2"/>
      <c r="J790" s="2"/>
      <c r="K790" s="2"/>
      <c r="L790" s="2"/>
      <c r="M790" s="8"/>
      <c r="N790" s="2"/>
      <c r="O790" s="4"/>
      <c r="P790" s="1"/>
      <c r="Q790" s="1"/>
      <c r="R790" s="1"/>
      <c r="S790" s="1"/>
      <c r="T790" s="1"/>
      <c r="U790" s="1"/>
      <c r="V790" s="1"/>
      <c r="W790" s="1"/>
      <c r="X790" s="1"/>
      <c r="Y790" s="1"/>
      <c r="Z790" s="1"/>
    </row>
    <row r="791" spans="1:26" ht="14.4">
      <c r="A791" s="1"/>
      <c r="B791" s="1"/>
      <c r="C791" s="1"/>
      <c r="D791" s="1"/>
      <c r="E791" s="2"/>
      <c r="F791" s="2"/>
      <c r="G791" s="2"/>
      <c r="H791" s="2"/>
      <c r="I791" s="2"/>
      <c r="J791" s="2"/>
      <c r="K791" s="2"/>
      <c r="L791" s="2"/>
      <c r="M791" s="8"/>
      <c r="N791" s="2"/>
      <c r="O791" s="4"/>
      <c r="P791" s="1"/>
      <c r="Q791" s="1"/>
      <c r="R791" s="1"/>
      <c r="S791" s="1"/>
      <c r="T791" s="1"/>
      <c r="U791" s="1"/>
      <c r="V791" s="1"/>
      <c r="W791" s="1"/>
      <c r="X791" s="1"/>
      <c r="Y791" s="1"/>
      <c r="Z791" s="1"/>
    </row>
    <row r="792" spans="1:26" ht="14.4">
      <c r="A792" s="1"/>
      <c r="B792" s="1"/>
      <c r="C792" s="1"/>
      <c r="D792" s="1"/>
      <c r="E792" s="2"/>
      <c r="F792" s="2"/>
      <c r="G792" s="2"/>
      <c r="H792" s="2"/>
      <c r="I792" s="2"/>
      <c r="J792" s="2"/>
      <c r="K792" s="2"/>
      <c r="L792" s="2"/>
      <c r="M792" s="8"/>
      <c r="N792" s="2"/>
      <c r="O792" s="4"/>
      <c r="P792" s="1"/>
      <c r="Q792" s="1"/>
      <c r="R792" s="1"/>
      <c r="S792" s="1"/>
      <c r="T792" s="1"/>
      <c r="U792" s="1"/>
      <c r="V792" s="1"/>
      <c r="W792" s="1"/>
      <c r="X792" s="1"/>
      <c r="Y792" s="1"/>
      <c r="Z792" s="1"/>
    </row>
    <row r="793" spans="1:26" ht="14.4">
      <c r="A793" s="1"/>
      <c r="B793" s="1"/>
      <c r="C793" s="1"/>
      <c r="D793" s="1"/>
      <c r="E793" s="2"/>
      <c r="F793" s="2"/>
      <c r="G793" s="2"/>
      <c r="H793" s="2"/>
      <c r="I793" s="2"/>
      <c r="J793" s="2"/>
      <c r="K793" s="2"/>
      <c r="L793" s="2"/>
      <c r="M793" s="8"/>
      <c r="N793" s="2"/>
      <c r="O793" s="4"/>
      <c r="P793" s="1"/>
      <c r="Q793" s="1"/>
      <c r="R793" s="1"/>
      <c r="S793" s="1"/>
      <c r="T793" s="1"/>
      <c r="U793" s="1"/>
      <c r="V793" s="1"/>
      <c r="W793" s="1"/>
      <c r="X793" s="1"/>
      <c r="Y793" s="1"/>
      <c r="Z793" s="1"/>
    </row>
    <row r="794" spans="1:26" ht="14.4">
      <c r="A794" s="1"/>
      <c r="B794" s="1"/>
      <c r="C794" s="1"/>
      <c r="D794" s="1"/>
      <c r="E794" s="2"/>
      <c r="F794" s="2"/>
      <c r="G794" s="2"/>
      <c r="H794" s="2"/>
      <c r="I794" s="2"/>
      <c r="J794" s="2"/>
      <c r="K794" s="2"/>
      <c r="L794" s="2"/>
      <c r="M794" s="8"/>
      <c r="N794" s="2"/>
      <c r="O794" s="4"/>
      <c r="P794" s="1"/>
      <c r="Q794" s="1"/>
      <c r="R794" s="1"/>
      <c r="S794" s="1"/>
      <c r="T794" s="1"/>
      <c r="U794" s="1"/>
      <c r="V794" s="1"/>
      <c r="W794" s="1"/>
      <c r="X794" s="1"/>
      <c r="Y794" s="1"/>
      <c r="Z794" s="1"/>
    </row>
    <row r="795" spans="1:26" ht="14.4">
      <c r="A795" s="1"/>
      <c r="B795" s="1"/>
      <c r="C795" s="1"/>
      <c r="D795" s="1"/>
      <c r="E795" s="2"/>
      <c r="F795" s="2"/>
      <c r="G795" s="2"/>
      <c r="H795" s="2"/>
      <c r="I795" s="2"/>
      <c r="J795" s="2"/>
      <c r="K795" s="2"/>
      <c r="L795" s="2"/>
      <c r="M795" s="8"/>
      <c r="N795" s="2"/>
      <c r="O795" s="4"/>
      <c r="P795" s="1"/>
      <c r="Q795" s="1"/>
      <c r="R795" s="1"/>
      <c r="S795" s="1"/>
      <c r="T795" s="1"/>
      <c r="U795" s="1"/>
      <c r="V795" s="1"/>
      <c r="W795" s="1"/>
      <c r="X795" s="1"/>
      <c r="Y795" s="1"/>
      <c r="Z795" s="1"/>
    </row>
    <row r="796" spans="1:26" ht="14.4">
      <c r="A796" s="1"/>
      <c r="B796" s="1"/>
      <c r="C796" s="1"/>
      <c r="D796" s="1"/>
      <c r="E796" s="2"/>
      <c r="F796" s="2"/>
      <c r="G796" s="2"/>
      <c r="H796" s="2"/>
      <c r="I796" s="2"/>
      <c r="J796" s="2"/>
      <c r="K796" s="2"/>
      <c r="L796" s="2"/>
      <c r="M796" s="8"/>
      <c r="N796" s="2"/>
      <c r="O796" s="4"/>
      <c r="P796" s="1"/>
      <c r="Q796" s="1"/>
      <c r="R796" s="1"/>
      <c r="S796" s="1"/>
      <c r="T796" s="1"/>
      <c r="U796" s="1"/>
      <c r="V796" s="1"/>
      <c r="W796" s="1"/>
      <c r="X796" s="1"/>
      <c r="Y796" s="1"/>
      <c r="Z796" s="1"/>
    </row>
    <row r="797" spans="1:26" ht="14.4">
      <c r="A797" s="1"/>
      <c r="B797" s="1"/>
      <c r="C797" s="1"/>
      <c r="D797" s="1"/>
      <c r="E797" s="2"/>
      <c r="F797" s="2"/>
      <c r="G797" s="2"/>
      <c r="H797" s="2"/>
      <c r="I797" s="2"/>
      <c r="J797" s="2"/>
      <c r="K797" s="2"/>
      <c r="L797" s="2"/>
      <c r="M797" s="8"/>
      <c r="N797" s="2"/>
      <c r="O797" s="4"/>
      <c r="P797" s="1"/>
      <c r="Q797" s="1"/>
      <c r="R797" s="1"/>
      <c r="S797" s="1"/>
      <c r="T797" s="1"/>
      <c r="U797" s="1"/>
      <c r="V797" s="1"/>
      <c r="W797" s="1"/>
      <c r="X797" s="1"/>
      <c r="Y797" s="1"/>
      <c r="Z797" s="1"/>
    </row>
    <row r="798" spans="1:26" ht="14.4">
      <c r="A798" s="1"/>
      <c r="B798" s="1"/>
      <c r="C798" s="1"/>
      <c r="D798" s="1"/>
      <c r="E798" s="2"/>
      <c r="F798" s="2"/>
      <c r="G798" s="2"/>
      <c r="H798" s="2"/>
      <c r="I798" s="2"/>
      <c r="J798" s="2"/>
      <c r="K798" s="2"/>
      <c r="L798" s="2"/>
      <c r="M798" s="8"/>
      <c r="N798" s="2"/>
      <c r="O798" s="4"/>
      <c r="P798" s="1"/>
      <c r="Q798" s="1"/>
      <c r="R798" s="1"/>
      <c r="S798" s="1"/>
      <c r="T798" s="1"/>
      <c r="U798" s="1"/>
      <c r="V798" s="1"/>
      <c r="W798" s="1"/>
      <c r="X798" s="1"/>
      <c r="Y798" s="1"/>
      <c r="Z798" s="1"/>
    </row>
    <row r="799" spans="1:26" ht="14.4">
      <c r="A799" s="1"/>
      <c r="B799" s="1"/>
      <c r="C799" s="1"/>
      <c r="D799" s="1"/>
      <c r="E799" s="2"/>
      <c r="F799" s="2"/>
      <c r="G799" s="2"/>
      <c r="H799" s="2"/>
      <c r="I799" s="2"/>
      <c r="J799" s="2"/>
      <c r="K799" s="2"/>
      <c r="L799" s="2"/>
      <c r="M799" s="8"/>
      <c r="N799" s="2"/>
      <c r="O799" s="4"/>
      <c r="P799" s="1"/>
      <c r="Q799" s="1"/>
      <c r="R799" s="1"/>
      <c r="S799" s="1"/>
      <c r="T799" s="1"/>
      <c r="U799" s="1"/>
      <c r="V799" s="1"/>
      <c r="W799" s="1"/>
      <c r="X799" s="1"/>
      <c r="Y799" s="1"/>
      <c r="Z799" s="1"/>
    </row>
    <row r="800" spans="1:26" ht="14.4">
      <c r="A800" s="1"/>
      <c r="B800" s="1"/>
      <c r="C800" s="1"/>
      <c r="D800" s="1"/>
      <c r="E800" s="2"/>
      <c r="F800" s="2"/>
      <c r="G800" s="2"/>
      <c r="H800" s="2"/>
      <c r="I800" s="2"/>
      <c r="J800" s="2"/>
      <c r="K800" s="2"/>
      <c r="L800" s="2"/>
      <c r="M800" s="8"/>
      <c r="N800" s="2"/>
      <c r="O800" s="4"/>
      <c r="P800" s="1"/>
      <c r="Q800" s="1"/>
      <c r="R800" s="1"/>
      <c r="S800" s="1"/>
      <c r="T800" s="1"/>
      <c r="U800" s="1"/>
      <c r="V800" s="1"/>
      <c r="W800" s="1"/>
      <c r="X800" s="1"/>
      <c r="Y800" s="1"/>
      <c r="Z800" s="1"/>
    </row>
    <row r="801" spans="1:26" ht="14.4">
      <c r="A801" s="1"/>
      <c r="B801" s="1"/>
      <c r="C801" s="1"/>
      <c r="D801" s="1"/>
      <c r="E801" s="2"/>
      <c r="F801" s="2"/>
      <c r="G801" s="2"/>
      <c r="H801" s="2"/>
      <c r="I801" s="2"/>
      <c r="J801" s="2"/>
      <c r="K801" s="2"/>
      <c r="L801" s="2"/>
      <c r="M801" s="8"/>
      <c r="N801" s="2"/>
      <c r="O801" s="4"/>
      <c r="P801" s="1"/>
      <c r="Q801" s="1"/>
      <c r="R801" s="1"/>
      <c r="S801" s="1"/>
      <c r="T801" s="1"/>
      <c r="U801" s="1"/>
      <c r="V801" s="1"/>
      <c r="W801" s="1"/>
      <c r="X801" s="1"/>
      <c r="Y801" s="1"/>
      <c r="Z801" s="1"/>
    </row>
    <row r="802" spans="1:26" ht="14.4">
      <c r="A802" s="1"/>
      <c r="B802" s="1"/>
      <c r="C802" s="1"/>
      <c r="D802" s="1"/>
      <c r="E802" s="2"/>
      <c r="F802" s="2"/>
      <c r="G802" s="2"/>
      <c r="H802" s="2"/>
      <c r="I802" s="2"/>
      <c r="J802" s="2"/>
      <c r="K802" s="2"/>
      <c r="L802" s="2"/>
      <c r="M802" s="8"/>
      <c r="N802" s="2"/>
      <c r="O802" s="4"/>
      <c r="P802" s="1"/>
      <c r="Q802" s="1"/>
      <c r="R802" s="1"/>
      <c r="S802" s="1"/>
      <c r="T802" s="1"/>
      <c r="U802" s="1"/>
      <c r="V802" s="1"/>
      <c r="W802" s="1"/>
      <c r="X802" s="1"/>
      <c r="Y802" s="1"/>
      <c r="Z802" s="1"/>
    </row>
    <row r="803" spans="1:26" ht="14.4">
      <c r="A803" s="1"/>
      <c r="B803" s="1"/>
      <c r="C803" s="1"/>
      <c r="D803" s="1"/>
      <c r="E803" s="2"/>
      <c r="F803" s="2"/>
      <c r="G803" s="2"/>
      <c r="H803" s="2"/>
      <c r="I803" s="2"/>
      <c r="J803" s="2"/>
      <c r="K803" s="2"/>
      <c r="L803" s="2"/>
      <c r="M803" s="8"/>
      <c r="N803" s="2"/>
      <c r="O803" s="4"/>
      <c r="P803" s="1"/>
      <c r="Q803" s="1"/>
      <c r="R803" s="1"/>
      <c r="S803" s="1"/>
      <c r="T803" s="1"/>
      <c r="U803" s="1"/>
      <c r="V803" s="1"/>
      <c r="W803" s="1"/>
      <c r="X803" s="1"/>
      <c r="Y803" s="1"/>
      <c r="Z803" s="1"/>
    </row>
    <row r="804" spans="1:26" ht="14.4">
      <c r="A804" s="1"/>
      <c r="B804" s="1"/>
      <c r="C804" s="1"/>
      <c r="D804" s="1"/>
      <c r="E804" s="2"/>
      <c r="F804" s="2"/>
      <c r="G804" s="2"/>
      <c r="H804" s="2"/>
      <c r="I804" s="2"/>
      <c r="J804" s="2"/>
      <c r="K804" s="2"/>
      <c r="L804" s="2"/>
      <c r="M804" s="8"/>
      <c r="N804" s="2"/>
      <c r="O804" s="4"/>
      <c r="P804" s="1"/>
      <c r="Q804" s="1"/>
      <c r="R804" s="1"/>
      <c r="S804" s="1"/>
      <c r="T804" s="1"/>
      <c r="U804" s="1"/>
      <c r="V804" s="1"/>
      <c r="W804" s="1"/>
      <c r="X804" s="1"/>
      <c r="Y804" s="1"/>
      <c r="Z804" s="1"/>
    </row>
    <row r="805" spans="1:26" ht="14.4">
      <c r="A805" s="1"/>
      <c r="B805" s="1"/>
      <c r="C805" s="1"/>
      <c r="D805" s="1"/>
      <c r="E805" s="2"/>
      <c r="F805" s="2"/>
      <c r="G805" s="2"/>
      <c r="H805" s="2"/>
      <c r="I805" s="2"/>
      <c r="J805" s="2"/>
      <c r="K805" s="2"/>
      <c r="L805" s="2"/>
      <c r="M805" s="8"/>
      <c r="N805" s="2"/>
      <c r="O805" s="4"/>
      <c r="P805" s="1"/>
      <c r="Q805" s="1"/>
      <c r="R805" s="1"/>
      <c r="S805" s="1"/>
      <c r="T805" s="1"/>
      <c r="U805" s="1"/>
      <c r="V805" s="1"/>
      <c r="W805" s="1"/>
      <c r="X805" s="1"/>
      <c r="Y805" s="1"/>
      <c r="Z805" s="1"/>
    </row>
    <row r="806" spans="1:26" ht="14.4">
      <c r="A806" s="1"/>
      <c r="B806" s="1"/>
      <c r="C806" s="1"/>
      <c r="D806" s="1"/>
      <c r="E806" s="2"/>
      <c r="F806" s="2"/>
      <c r="G806" s="2"/>
      <c r="H806" s="2"/>
      <c r="I806" s="2"/>
      <c r="J806" s="2"/>
      <c r="K806" s="2"/>
      <c r="L806" s="2"/>
      <c r="M806" s="8"/>
      <c r="N806" s="2"/>
      <c r="O806" s="4"/>
      <c r="P806" s="1"/>
      <c r="Q806" s="1"/>
      <c r="R806" s="1"/>
      <c r="S806" s="1"/>
      <c r="T806" s="1"/>
      <c r="U806" s="1"/>
      <c r="V806" s="1"/>
      <c r="W806" s="1"/>
      <c r="X806" s="1"/>
      <c r="Y806" s="1"/>
      <c r="Z806" s="1"/>
    </row>
    <row r="807" spans="1:26" ht="14.4">
      <c r="A807" s="1"/>
      <c r="B807" s="1"/>
      <c r="C807" s="1"/>
      <c r="D807" s="1"/>
      <c r="E807" s="2"/>
      <c r="F807" s="2"/>
      <c r="G807" s="2"/>
      <c r="H807" s="2"/>
      <c r="I807" s="2"/>
      <c r="J807" s="2"/>
      <c r="K807" s="2"/>
      <c r="L807" s="2"/>
      <c r="M807" s="8"/>
      <c r="N807" s="2"/>
      <c r="O807" s="4"/>
      <c r="P807" s="1"/>
      <c r="Q807" s="1"/>
      <c r="R807" s="1"/>
      <c r="S807" s="1"/>
      <c r="T807" s="1"/>
      <c r="U807" s="1"/>
      <c r="V807" s="1"/>
      <c r="W807" s="1"/>
      <c r="X807" s="1"/>
      <c r="Y807" s="1"/>
      <c r="Z807" s="1"/>
    </row>
    <row r="808" spans="1:26" ht="14.4">
      <c r="A808" s="1"/>
      <c r="B808" s="1"/>
      <c r="C808" s="1"/>
      <c r="D808" s="1"/>
      <c r="E808" s="2"/>
      <c r="F808" s="2"/>
      <c r="G808" s="2"/>
      <c r="H808" s="2"/>
      <c r="I808" s="2"/>
      <c r="J808" s="2"/>
      <c r="K808" s="2"/>
      <c r="L808" s="2"/>
      <c r="M808" s="8"/>
      <c r="N808" s="2"/>
      <c r="O808" s="4"/>
      <c r="P808" s="1"/>
      <c r="Q808" s="1"/>
      <c r="R808" s="1"/>
      <c r="S808" s="1"/>
      <c r="T808" s="1"/>
      <c r="U808" s="1"/>
      <c r="V808" s="1"/>
      <c r="W808" s="1"/>
      <c r="X808" s="1"/>
      <c r="Y808" s="1"/>
      <c r="Z808" s="1"/>
    </row>
    <row r="809" spans="1:26" ht="14.4">
      <c r="A809" s="1"/>
      <c r="B809" s="1"/>
      <c r="C809" s="1"/>
      <c r="D809" s="1"/>
      <c r="E809" s="2"/>
      <c r="F809" s="2"/>
      <c r="G809" s="2"/>
      <c r="H809" s="2"/>
      <c r="I809" s="2"/>
      <c r="J809" s="2"/>
      <c r="K809" s="2"/>
      <c r="L809" s="2"/>
      <c r="M809" s="8"/>
      <c r="N809" s="2"/>
      <c r="O809" s="4"/>
      <c r="P809" s="1"/>
      <c r="Q809" s="1"/>
      <c r="R809" s="1"/>
      <c r="S809" s="1"/>
      <c r="T809" s="1"/>
      <c r="U809" s="1"/>
      <c r="V809" s="1"/>
      <c r="W809" s="1"/>
      <c r="X809" s="1"/>
      <c r="Y809" s="1"/>
      <c r="Z809" s="1"/>
    </row>
    <row r="810" spans="1:26" ht="14.4">
      <c r="A810" s="1"/>
      <c r="B810" s="1"/>
      <c r="C810" s="1"/>
      <c r="D810" s="1"/>
      <c r="E810" s="2"/>
      <c r="F810" s="2"/>
      <c r="G810" s="2"/>
      <c r="H810" s="2"/>
      <c r="I810" s="2"/>
      <c r="J810" s="2"/>
      <c r="K810" s="2"/>
      <c r="L810" s="2"/>
      <c r="M810" s="8"/>
      <c r="N810" s="2"/>
      <c r="O810" s="4"/>
      <c r="P810" s="1"/>
      <c r="Q810" s="1"/>
      <c r="R810" s="1"/>
      <c r="S810" s="1"/>
      <c r="T810" s="1"/>
      <c r="U810" s="1"/>
      <c r="V810" s="1"/>
      <c r="W810" s="1"/>
      <c r="X810" s="1"/>
      <c r="Y810" s="1"/>
      <c r="Z810" s="1"/>
    </row>
    <row r="811" spans="1:26" ht="14.4">
      <c r="A811" s="1"/>
      <c r="B811" s="1"/>
      <c r="C811" s="1"/>
      <c r="D811" s="1"/>
      <c r="E811" s="2"/>
      <c r="F811" s="2"/>
      <c r="G811" s="2"/>
      <c r="H811" s="2"/>
      <c r="I811" s="2"/>
      <c r="J811" s="2"/>
      <c r="K811" s="2"/>
      <c r="L811" s="2"/>
      <c r="M811" s="8"/>
      <c r="N811" s="2"/>
      <c r="O811" s="4"/>
      <c r="P811" s="1"/>
      <c r="Q811" s="1"/>
      <c r="R811" s="1"/>
      <c r="S811" s="1"/>
      <c r="T811" s="1"/>
      <c r="U811" s="1"/>
      <c r="V811" s="1"/>
      <c r="W811" s="1"/>
      <c r="X811" s="1"/>
      <c r="Y811" s="1"/>
      <c r="Z811" s="1"/>
    </row>
    <row r="812" spans="1:26" ht="14.4">
      <c r="A812" s="1"/>
      <c r="B812" s="1"/>
      <c r="C812" s="1"/>
      <c r="D812" s="1"/>
      <c r="E812" s="2"/>
      <c r="F812" s="2"/>
      <c r="G812" s="2"/>
      <c r="H812" s="2"/>
      <c r="I812" s="2"/>
      <c r="J812" s="2"/>
      <c r="K812" s="2"/>
      <c r="L812" s="2"/>
      <c r="M812" s="8"/>
      <c r="N812" s="2"/>
      <c r="O812" s="4"/>
      <c r="P812" s="1"/>
      <c r="Q812" s="1"/>
      <c r="R812" s="1"/>
      <c r="S812" s="1"/>
      <c r="T812" s="1"/>
      <c r="U812" s="1"/>
      <c r="V812" s="1"/>
      <c r="W812" s="1"/>
      <c r="X812" s="1"/>
      <c r="Y812" s="1"/>
      <c r="Z812" s="1"/>
    </row>
    <row r="813" spans="1:26" ht="14.4">
      <c r="A813" s="1"/>
      <c r="B813" s="1"/>
      <c r="C813" s="1"/>
      <c r="D813" s="1"/>
      <c r="E813" s="2"/>
      <c r="F813" s="2"/>
      <c r="G813" s="2"/>
      <c r="H813" s="2"/>
      <c r="I813" s="2"/>
      <c r="J813" s="2"/>
      <c r="K813" s="2"/>
      <c r="L813" s="2"/>
      <c r="M813" s="8"/>
      <c r="N813" s="2"/>
      <c r="O813" s="4"/>
      <c r="P813" s="1"/>
      <c r="Q813" s="1"/>
      <c r="R813" s="1"/>
      <c r="S813" s="1"/>
      <c r="T813" s="1"/>
      <c r="U813" s="1"/>
      <c r="V813" s="1"/>
      <c r="W813" s="1"/>
      <c r="X813" s="1"/>
      <c r="Y813" s="1"/>
      <c r="Z813" s="1"/>
    </row>
    <row r="814" spans="1:26" ht="14.4">
      <c r="A814" s="1"/>
      <c r="B814" s="1"/>
      <c r="C814" s="1"/>
      <c r="D814" s="1"/>
      <c r="E814" s="2"/>
      <c r="F814" s="2"/>
      <c r="G814" s="2"/>
      <c r="H814" s="2"/>
      <c r="I814" s="2"/>
      <c r="J814" s="2"/>
      <c r="K814" s="2"/>
      <c r="L814" s="2"/>
      <c r="M814" s="8"/>
      <c r="N814" s="2"/>
      <c r="O814" s="4"/>
      <c r="P814" s="1"/>
      <c r="Q814" s="1"/>
      <c r="R814" s="1"/>
      <c r="S814" s="1"/>
      <c r="T814" s="1"/>
      <c r="U814" s="1"/>
      <c r="V814" s="1"/>
      <c r="W814" s="1"/>
      <c r="X814" s="1"/>
      <c r="Y814" s="1"/>
      <c r="Z814" s="1"/>
    </row>
    <row r="815" spans="1:26" ht="14.4">
      <c r="A815" s="1"/>
      <c r="B815" s="1"/>
      <c r="C815" s="1"/>
      <c r="D815" s="1"/>
      <c r="E815" s="2"/>
      <c r="F815" s="2"/>
      <c r="G815" s="2"/>
      <c r="H815" s="2"/>
      <c r="I815" s="2"/>
      <c r="J815" s="2"/>
      <c r="K815" s="2"/>
      <c r="L815" s="2"/>
      <c r="M815" s="8"/>
      <c r="N815" s="2"/>
      <c r="O815" s="4"/>
      <c r="P815" s="1"/>
      <c r="Q815" s="1"/>
      <c r="R815" s="1"/>
      <c r="S815" s="1"/>
      <c r="T815" s="1"/>
      <c r="U815" s="1"/>
      <c r="V815" s="1"/>
      <c r="W815" s="1"/>
      <c r="X815" s="1"/>
      <c r="Y815" s="1"/>
      <c r="Z815" s="1"/>
    </row>
    <row r="816" spans="1:26" ht="14.4">
      <c r="A816" s="1"/>
      <c r="B816" s="1"/>
      <c r="C816" s="1"/>
      <c r="D816" s="1"/>
      <c r="E816" s="2"/>
      <c r="F816" s="2"/>
      <c r="G816" s="2"/>
      <c r="H816" s="2"/>
      <c r="I816" s="2"/>
      <c r="J816" s="2"/>
      <c r="K816" s="2"/>
      <c r="L816" s="2"/>
      <c r="M816" s="8"/>
      <c r="N816" s="2"/>
      <c r="O816" s="4"/>
      <c r="P816" s="1"/>
      <c r="Q816" s="1"/>
      <c r="R816" s="1"/>
      <c r="S816" s="1"/>
      <c r="T816" s="1"/>
      <c r="U816" s="1"/>
      <c r="V816" s="1"/>
      <c r="W816" s="1"/>
      <c r="X816" s="1"/>
      <c r="Y816" s="1"/>
      <c r="Z816" s="1"/>
    </row>
    <row r="817" spans="1:26" ht="14.4">
      <c r="A817" s="1"/>
      <c r="B817" s="1"/>
      <c r="C817" s="1"/>
      <c r="D817" s="1"/>
      <c r="E817" s="2"/>
      <c r="F817" s="2"/>
      <c r="G817" s="2"/>
      <c r="H817" s="2"/>
      <c r="I817" s="2"/>
      <c r="J817" s="2"/>
      <c r="K817" s="2"/>
      <c r="L817" s="2"/>
      <c r="M817" s="8"/>
      <c r="N817" s="2"/>
      <c r="O817" s="4"/>
      <c r="P817" s="1"/>
      <c r="Q817" s="1"/>
      <c r="R817" s="1"/>
      <c r="S817" s="1"/>
      <c r="T817" s="1"/>
      <c r="U817" s="1"/>
      <c r="V817" s="1"/>
      <c r="W817" s="1"/>
      <c r="X817" s="1"/>
      <c r="Y817" s="1"/>
      <c r="Z817" s="1"/>
    </row>
    <row r="818" spans="1:26" ht="14.4">
      <c r="A818" s="1"/>
      <c r="B818" s="1"/>
      <c r="C818" s="1"/>
      <c r="D818" s="1"/>
      <c r="E818" s="2"/>
      <c r="F818" s="2"/>
      <c r="G818" s="2"/>
      <c r="H818" s="2"/>
      <c r="I818" s="2"/>
      <c r="J818" s="2"/>
      <c r="K818" s="2"/>
      <c r="L818" s="2"/>
      <c r="M818" s="8"/>
      <c r="N818" s="2"/>
      <c r="O818" s="4"/>
      <c r="P818" s="1"/>
      <c r="Q818" s="1"/>
      <c r="R818" s="1"/>
      <c r="S818" s="1"/>
      <c r="T818" s="1"/>
      <c r="U818" s="1"/>
      <c r="V818" s="1"/>
      <c r="W818" s="1"/>
      <c r="X818" s="1"/>
      <c r="Y818" s="1"/>
      <c r="Z818" s="1"/>
    </row>
    <row r="819" spans="1:26" ht="14.4">
      <c r="A819" s="1"/>
      <c r="B819" s="1"/>
      <c r="C819" s="1"/>
      <c r="D819" s="1"/>
      <c r="E819" s="2"/>
      <c r="F819" s="2"/>
      <c r="G819" s="2"/>
      <c r="H819" s="2"/>
      <c r="I819" s="2"/>
      <c r="J819" s="2"/>
      <c r="K819" s="2"/>
      <c r="L819" s="2"/>
      <c r="M819" s="8"/>
      <c r="N819" s="2"/>
      <c r="O819" s="4"/>
      <c r="P819" s="1"/>
      <c r="Q819" s="1"/>
      <c r="R819" s="1"/>
      <c r="S819" s="1"/>
      <c r="T819" s="1"/>
      <c r="U819" s="1"/>
      <c r="V819" s="1"/>
      <c r="W819" s="1"/>
      <c r="X819" s="1"/>
      <c r="Y819" s="1"/>
      <c r="Z819" s="1"/>
    </row>
    <row r="820" spans="1:26" ht="14.4">
      <c r="A820" s="1"/>
      <c r="B820" s="1"/>
      <c r="C820" s="1"/>
      <c r="D820" s="1"/>
      <c r="E820" s="2"/>
      <c r="F820" s="2"/>
      <c r="G820" s="2"/>
      <c r="H820" s="2"/>
      <c r="I820" s="2"/>
      <c r="J820" s="2"/>
      <c r="K820" s="2"/>
      <c r="L820" s="2"/>
      <c r="M820" s="8"/>
      <c r="N820" s="2"/>
      <c r="O820" s="4"/>
      <c r="P820" s="1"/>
      <c r="Q820" s="1"/>
      <c r="R820" s="1"/>
      <c r="S820" s="1"/>
      <c r="T820" s="1"/>
      <c r="U820" s="1"/>
      <c r="V820" s="1"/>
      <c r="W820" s="1"/>
      <c r="X820" s="1"/>
      <c r="Y820" s="1"/>
      <c r="Z820" s="1"/>
    </row>
    <row r="821" spans="1:26" ht="14.4">
      <c r="A821" s="1"/>
      <c r="B821" s="1"/>
      <c r="C821" s="1"/>
      <c r="D821" s="1"/>
      <c r="E821" s="2"/>
      <c r="F821" s="2"/>
      <c r="G821" s="2"/>
      <c r="H821" s="2"/>
      <c r="I821" s="2"/>
      <c r="J821" s="2"/>
      <c r="K821" s="2"/>
      <c r="L821" s="2"/>
      <c r="M821" s="8"/>
      <c r="N821" s="2"/>
      <c r="O821" s="4"/>
      <c r="P821" s="1"/>
      <c r="Q821" s="1"/>
      <c r="R821" s="1"/>
      <c r="S821" s="1"/>
      <c r="T821" s="1"/>
      <c r="U821" s="1"/>
      <c r="V821" s="1"/>
      <c r="W821" s="1"/>
      <c r="X821" s="1"/>
      <c r="Y821" s="1"/>
      <c r="Z821" s="1"/>
    </row>
    <row r="822" spans="1:26" ht="14.4">
      <c r="A822" s="1"/>
      <c r="B822" s="1"/>
      <c r="C822" s="1"/>
      <c r="D822" s="1"/>
      <c r="E822" s="2"/>
      <c r="F822" s="2"/>
      <c r="G822" s="2"/>
      <c r="H822" s="2"/>
      <c r="I822" s="2"/>
      <c r="J822" s="2"/>
      <c r="K822" s="2"/>
      <c r="L822" s="2"/>
      <c r="M822" s="8"/>
      <c r="N822" s="2"/>
      <c r="O822" s="4"/>
      <c r="P822" s="1"/>
      <c r="Q822" s="1"/>
      <c r="R822" s="1"/>
      <c r="S822" s="1"/>
      <c r="T822" s="1"/>
      <c r="U822" s="1"/>
      <c r="V822" s="1"/>
      <c r="W822" s="1"/>
      <c r="X822" s="1"/>
      <c r="Y822" s="1"/>
      <c r="Z822" s="1"/>
    </row>
    <row r="823" spans="1:26" ht="14.4">
      <c r="A823" s="1"/>
      <c r="B823" s="1"/>
      <c r="C823" s="1"/>
      <c r="D823" s="1"/>
      <c r="E823" s="2"/>
      <c r="F823" s="2"/>
      <c r="G823" s="2"/>
      <c r="H823" s="2"/>
      <c r="I823" s="2"/>
      <c r="J823" s="2"/>
      <c r="K823" s="2"/>
      <c r="L823" s="2"/>
      <c r="M823" s="8"/>
      <c r="N823" s="2"/>
      <c r="O823" s="4"/>
      <c r="P823" s="1"/>
      <c r="Q823" s="1"/>
      <c r="R823" s="1"/>
      <c r="S823" s="1"/>
      <c r="T823" s="1"/>
      <c r="U823" s="1"/>
      <c r="V823" s="1"/>
      <c r="W823" s="1"/>
      <c r="X823" s="1"/>
      <c r="Y823" s="1"/>
      <c r="Z823" s="1"/>
    </row>
    <row r="824" spans="1:26" ht="14.4">
      <c r="A824" s="1"/>
      <c r="B824" s="1"/>
      <c r="C824" s="1"/>
      <c r="D824" s="1"/>
      <c r="E824" s="2"/>
      <c r="F824" s="2"/>
      <c r="G824" s="2"/>
      <c r="H824" s="2"/>
      <c r="I824" s="2"/>
      <c r="J824" s="2"/>
      <c r="K824" s="2"/>
      <c r="L824" s="2"/>
      <c r="M824" s="8"/>
      <c r="N824" s="2"/>
      <c r="O824" s="4"/>
      <c r="P824" s="1"/>
      <c r="Q824" s="1"/>
      <c r="R824" s="1"/>
      <c r="S824" s="1"/>
      <c r="T824" s="1"/>
      <c r="U824" s="1"/>
      <c r="V824" s="1"/>
      <c r="W824" s="1"/>
      <c r="X824" s="1"/>
      <c r="Y824" s="1"/>
      <c r="Z824" s="1"/>
    </row>
    <row r="825" spans="1:26" ht="14.4">
      <c r="A825" s="1"/>
      <c r="B825" s="1"/>
      <c r="C825" s="1"/>
      <c r="D825" s="1"/>
      <c r="E825" s="2"/>
      <c r="F825" s="2"/>
      <c r="G825" s="2"/>
      <c r="H825" s="2"/>
      <c r="I825" s="2"/>
      <c r="J825" s="2"/>
      <c r="K825" s="2"/>
      <c r="L825" s="2"/>
      <c r="M825" s="8"/>
      <c r="N825" s="2"/>
      <c r="O825" s="4"/>
      <c r="P825" s="1"/>
      <c r="Q825" s="1"/>
      <c r="R825" s="1"/>
      <c r="S825" s="1"/>
      <c r="T825" s="1"/>
      <c r="U825" s="1"/>
      <c r="V825" s="1"/>
      <c r="W825" s="1"/>
      <c r="X825" s="1"/>
      <c r="Y825" s="1"/>
      <c r="Z825" s="1"/>
    </row>
    <row r="826" spans="1:26" ht="14.4">
      <c r="A826" s="1"/>
      <c r="B826" s="1"/>
      <c r="C826" s="1"/>
      <c r="D826" s="1"/>
      <c r="E826" s="2"/>
      <c r="F826" s="2"/>
      <c r="G826" s="2"/>
      <c r="H826" s="2"/>
      <c r="I826" s="2"/>
      <c r="J826" s="2"/>
      <c r="K826" s="2"/>
      <c r="L826" s="2"/>
      <c r="M826" s="8"/>
      <c r="N826" s="2"/>
      <c r="O826" s="4"/>
      <c r="P826" s="1"/>
      <c r="Q826" s="1"/>
      <c r="R826" s="1"/>
      <c r="S826" s="1"/>
      <c r="T826" s="1"/>
      <c r="U826" s="1"/>
      <c r="V826" s="1"/>
      <c r="W826" s="1"/>
      <c r="X826" s="1"/>
      <c r="Y826" s="1"/>
      <c r="Z826" s="1"/>
    </row>
    <row r="827" spans="1:26" ht="14.4">
      <c r="A827" s="1"/>
      <c r="B827" s="1"/>
      <c r="C827" s="1"/>
      <c r="D827" s="1"/>
      <c r="E827" s="2"/>
      <c r="F827" s="2"/>
      <c r="G827" s="2"/>
      <c r="H827" s="2"/>
      <c r="I827" s="2"/>
      <c r="J827" s="2"/>
      <c r="K827" s="2"/>
      <c r="L827" s="2"/>
      <c r="M827" s="8"/>
      <c r="N827" s="2"/>
      <c r="O827" s="4"/>
      <c r="P827" s="1"/>
      <c r="Q827" s="1"/>
      <c r="R827" s="1"/>
      <c r="S827" s="1"/>
      <c r="T827" s="1"/>
      <c r="U827" s="1"/>
      <c r="V827" s="1"/>
      <c r="W827" s="1"/>
      <c r="X827" s="1"/>
      <c r="Y827" s="1"/>
      <c r="Z827" s="1"/>
    </row>
    <row r="828" spans="1:26" ht="14.4">
      <c r="A828" s="1"/>
      <c r="B828" s="1"/>
      <c r="C828" s="1"/>
      <c r="D828" s="1"/>
      <c r="E828" s="2"/>
      <c r="F828" s="2"/>
      <c r="G828" s="2"/>
      <c r="H828" s="2"/>
      <c r="I828" s="2"/>
      <c r="J828" s="2"/>
      <c r="K828" s="2"/>
      <c r="L828" s="2"/>
      <c r="M828" s="8"/>
      <c r="N828" s="2"/>
      <c r="O828" s="4"/>
      <c r="P828" s="1"/>
      <c r="Q828" s="1"/>
      <c r="R828" s="1"/>
      <c r="S828" s="1"/>
      <c r="T828" s="1"/>
      <c r="U828" s="1"/>
      <c r="V828" s="1"/>
      <c r="W828" s="1"/>
      <c r="X828" s="1"/>
      <c r="Y828" s="1"/>
      <c r="Z828" s="1"/>
    </row>
    <row r="829" spans="1:26" ht="14.4">
      <c r="A829" s="1"/>
      <c r="B829" s="1"/>
      <c r="C829" s="1"/>
      <c r="D829" s="1"/>
      <c r="E829" s="2"/>
      <c r="F829" s="2"/>
      <c r="G829" s="2"/>
      <c r="H829" s="2"/>
      <c r="I829" s="2"/>
      <c r="J829" s="2"/>
      <c r="K829" s="2"/>
      <c r="L829" s="2"/>
      <c r="M829" s="8"/>
      <c r="N829" s="2"/>
      <c r="O829" s="4"/>
      <c r="P829" s="1"/>
      <c r="Q829" s="1"/>
      <c r="R829" s="1"/>
      <c r="S829" s="1"/>
      <c r="T829" s="1"/>
      <c r="U829" s="1"/>
      <c r="V829" s="1"/>
      <c r="W829" s="1"/>
      <c r="X829" s="1"/>
      <c r="Y829" s="1"/>
      <c r="Z829" s="1"/>
    </row>
    <row r="830" spans="1:26" ht="14.4">
      <c r="A830" s="1"/>
      <c r="B830" s="1"/>
      <c r="C830" s="1"/>
      <c r="D830" s="1"/>
      <c r="E830" s="2"/>
      <c r="F830" s="2"/>
      <c r="G830" s="2"/>
      <c r="H830" s="2"/>
      <c r="I830" s="2"/>
      <c r="J830" s="2"/>
      <c r="K830" s="2"/>
      <c r="L830" s="2"/>
      <c r="M830" s="8"/>
      <c r="N830" s="2"/>
      <c r="O830" s="4"/>
      <c r="P830" s="1"/>
      <c r="Q830" s="1"/>
      <c r="R830" s="1"/>
      <c r="S830" s="1"/>
      <c r="T830" s="1"/>
      <c r="U830" s="1"/>
      <c r="V830" s="1"/>
      <c r="W830" s="1"/>
      <c r="X830" s="1"/>
      <c r="Y830" s="1"/>
      <c r="Z830" s="1"/>
    </row>
    <row r="831" spans="1:26" ht="14.4">
      <c r="A831" s="1"/>
      <c r="B831" s="1"/>
      <c r="C831" s="1"/>
      <c r="D831" s="1"/>
      <c r="E831" s="2"/>
      <c r="F831" s="2"/>
      <c r="G831" s="2"/>
      <c r="H831" s="2"/>
      <c r="I831" s="2"/>
      <c r="J831" s="2"/>
      <c r="K831" s="2"/>
      <c r="L831" s="2"/>
      <c r="M831" s="8"/>
      <c r="N831" s="2"/>
      <c r="O831" s="4"/>
      <c r="P831" s="1"/>
      <c r="Q831" s="1"/>
      <c r="R831" s="1"/>
      <c r="S831" s="1"/>
      <c r="T831" s="1"/>
      <c r="U831" s="1"/>
      <c r="V831" s="1"/>
      <c r="W831" s="1"/>
      <c r="X831" s="1"/>
      <c r="Y831" s="1"/>
      <c r="Z831" s="1"/>
    </row>
    <row r="832" spans="1:26" ht="14.4">
      <c r="A832" s="1"/>
      <c r="B832" s="1"/>
      <c r="C832" s="1"/>
      <c r="D832" s="1"/>
      <c r="E832" s="2"/>
      <c r="F832" s="2"/>
      <c r="G832" s="2"/>
      <c r="H832" s="2"/>
      <c r="I832" s="2"/>
      <c r="J832" s="2"/>
      <c r="K832" s="2"/>
      <c r="L832" s="2"/>
      <c r="M832" s="8"/>
      <c r="N832" s="2"/>
      <c r="O832" s="4"/>
      <c r="P832" s="1"/>
      <c r="Q832" s="1"/>
      <c r="R832" s="1"/>
      <c r="S832" s="1"/>
      <c r="T832" s="1"/>
      <c r="U832" s="1"/>
      <c r="V832" s="1"/>
      <c r="W832" s="1"/>
      <c r="X832" s="1"/>
      <c r="Y832" s="1"/>
      <c r="Z832" s="1"/>
    </row>
    <row r="833" spans="1:26" ht="14.4">
      <c r="A833" s="1"/>
      <c r="B833" s="1"/>
      <c r="C833" s="1"/>
      <c r="D833" s="1"/>
      <c r="E833" s="2"/>
      <c r="F833" s="2"/>
      <c r="G833" s="2"/>
      <c r="H833" s="2"/>
      <c r="I833" s="2"/>
      <c r="J833" s="2"/>
      <c r="K833" s="2"/>
      <c r="L833" s="2"/>
      <c r="M833" s="8"/>
      <c r="N833" s="2"/>
      <c r="O833" s="4"/>
      <c r="P833" s="1"/>
      <c r="Q833" s="1"/>
      <c r="R833" s="1"/>
      <c r="S833" s="1"/>
      <c r="T833" s="1"/>
      <c r="U833" s="1"/>
      <c r="V833" s="1"/>
      <c r="W833" s="1"/>
      <c r="X833" s="1"/>
      <c r="Y833" s="1"/>
      <c r="Z833" s="1"/>
    </row>
    <row r="834" spans="1:26" ht="14.4">
      <c r="A834" s="1"/>
      <c r="B834" s="1"/>
      <c r="C834" s="1"/>
      <c r="D834" s="1"/>
      <c r="E834" s="2"/>
      <c r="F834" s="2"/>
      <c r="G834" s="2"/>
      <c r="H834" s="2"/>
      <c r="I834" s="2"/>
      <c r="J834" s="2"/>
      <c r="K834" s="2"/>
      <c r="L834" s="2"/>
      <c r="M834" s="8"/>
      <c r="N834" s="2"/>
      <c r="O834" s="4"/>
      <c r="P834" s="1"/>
      <c r="Q834" s="1"/>
      <c r="R834" s="1"/>
      <c r="S834" s="1"/>
      <c r="T834" s="1"/>
      <c r="U834" s="1"/>
      <c r="V834" s="1"/>
      <c r="W834" s="1"/>
      <c r="X834" s="1"/>
      <c r="Y834" s="1"/>
      <c r="Z834" s="1"/>
    </row>
    <row r="835" spans="1:26" ht="14.4">
      <c r="A835" s="1"/>
      <c r="B835" s="1"/>
      <c r="C835" s="1"/>
      <c r="D835" s="1"/>
      <c r="E835" s="2"/>
      <c r="F835" s="2"/>
      <c r="G835" s="2"/>
      <c r="H835" s="2"/>
      <c r="I835" s="2"/>
      <c r="J835" s="2"/>
      <c r="K835" s="2"/>
      <c r="L835" s="2"/>
      <c r="M835" s="8"/>
      <c r="N835" s="2"/>
      <c r="O835" s="4"/>
      <c r="P835" s="1"/>
      <c r="Q835" s="1"/>
      <c r="R835" s="1"/>
      <c r="S835" s="1"/>
      <c r="T835" s="1"/>
      <c r="U835" s="1"/>
      <c r="V835" s="1"/>
      <c r="W835" s="1"/>
      <c r="X835" s="1"/>
      <c r="Y835" s="1"/>
      <c r="Z835" s="1"/>
    </row>
    <row r="836" spans="1:26" ht="14.4">
      <c r="A836" s="1"/>
      <c r="B836" s="1"/>
      <c r="C836" s="1"/>
      <c r="D836" s="1"/>
      <c r="E836" s="2"/>
      <c r="F836" s="2"/>
      <c r="G836" s="2"/>
      <c r="H836" s="2"/>
      <c r="I836" s="2"/>
      <c r="J836" s="2"/>
      <c r="K836" s="2"/>
      <c r="L836" s="2"/>
      <c r="M836" s="8"/>
      <c r="N836" s="2"/>
      <c r="O836" s="4"/>
      <c r="P836" s="1"/>
      <c r="Q836" s="1"/>
      <c r="R836" s="1"/>
      <c r="S836" s="1"/>
      <c r="T836" s="1"/>
      <c r="U836" s="1"/>
      <c r="V836" s="1"/>
      <c r="W836" s="1"/>
      <c r="X836" s="1"/>
      <c r="Y836" s="1"/>
      <c r="Z836" s="1"/>
    </row>
    <row r="837" spans="1:26" ht="14.4">
      <c r="A837" s="1"/>
      <c r="B837" s="1"/>
      <c r="C837" s="1"/>
      <c r="D837" s="1"/>
      <c r="E837" s="2"/>
      <c r="F837" s="2"/>
      <c r="G837" s="2"/>
      <c r="H837" s="2"/>
      <c r="I837" s="2"/>
      <c r="J837" s="2"/>
      <c r="K837" s="2"/>
      <c r="L837" s="2"/>
      <c r="M837" s="8"/>
      <c r="N837" s="2"/>
      <c r="O837" s="4"/>
      <c r="P837" s="1"/>
      <c r="Q837" s="1"/>
      <c r="R837" s="1"/>
      <c r="S837" s="1"/>
      <c r="T837" s="1"/>
      <c r="U837" s="1"/>
      <c r="V837" s="1"/>
      <c r="W837" s="1"/>
      <c r="X837" s="1"/>
      <c r="Y837" s="1"/>
      <c r="Z837" s="1"/>
    </row>
    <row r="838" spans="1:26" ht="14.4">
      <c r="A838" s="1"/>
      <c r="B838" s="1"/>
      <c r="C838" s="1"/>
      <c r="D838" s="1"/>
      <c r="E838" s="2"/>
      <c r="F838" s="2"/>
      <c r="G838" s="2"/>
      <c r="H838" s="2"/>
      <c r="I838" s="2"/>
      <c r="J838" s="2"/>
      <c r="K838" s="2"/>
      <c r="L838" s="2"/>
      <c r="M838" s="8"/>
      <c r="N838" s="2"/>
      <c r="O838" s="4"/>
      <c r="P838" s="1"/>
      <c r="Q838" s="1"/>
      <c r="R838" s="1"/>
      <c r="S838" s="1"/>
      <c r="T838" s="1"/>
      <c r="U838" s="1"/>
      <c r="V838" s="1"/>
      <c r="W838" s="1"/>
      <c r="X838" s="1"/>
      <c r="Y838" s="1"/>
      <c r="Z838" s="1"/>
    </row>
    <row r="839" spans="1:26" ht="14.4">
      <c r="A839" s="1"/>
      <c r="B839" s="1"/>
      <c r="C839" s="1"/>
      <c r="D839" s="1"/>
      <c r="E839" s="2"/>
      <c r="F839" s="2"/>
      <c r="G839" s="2"/>
      <c r="H839" s="2"/>
      <c r="I839" s="2"/>
      <c r="J839" s="2"/>
      <c r="K839" s="2"/>
      <c r="L839" s="2"/>
      <c r="M839" s="8"/>
      <c r="N839" s="2"/>
      <c r="O839" s="4"/>
      <c r="P839" s="1"/>
      <c r="Q839" s="1"/>
      <c r="R839" s="1"/>
      <c r="S839" s="1"/>
      <c r="T839" s="1"/>
      <c r="U839" s="1"/>
      <c r="V839" s="1"/>
      <c r="W839" s="1"/>
      <c r="X839" s="1"/>
      <c r="Y839" s="1"/>
      <c r="Z839" s="1"/>
    </row>
    <row r="840" spans="1:26" ht="14.4">
      <c r="A840" s="1"/>
      <c r="B840" s="1"/>
      <c r="C840" s="1"/>
      <c r="D840" s="1"/>
      <c r="E840" s="2"/>
      <c r="F840" s="2"/>
      <c r="G840" s="2"/>
      <c r="H840" s="2"/>
      <c r="I840" s="2"/>
      <c r="J840" s="2"/>
      <c r="K840" s="2"/>
      <c r="L840" s="2"/>
      <c r="M840" s="8"/>
      <c r="N840" s="2"/>
      <c r="O840" s="4"/>
      <c r="P840" s="1"/>
      <c r="Q840" s="1"/>
      <c r="R840" s="1"/>
      <c r="S840" s="1"/>
      <c r="T840" s="1"/>
      <c r="U840" s="1"/>
      <c r="V840" s="1"/>
      <c r="W840" s="1"/>
      <c r="X840" s="1"/>
      <c r="Y840" s="1"/>
      <c r="Z840" s="1"/>
    </row>
    <row r="841" spans="1:26" ht="14.4">
      <c r="A841" s="1"/>
      <c r="B841" s="1"/>
      <c r="C841" s="1"/>
      <c r="D841" s="1"/>
      <c r="E841" s="2"/>
      <c r="F841" s="2"/>
      <c r="G841" s="2"/>
      <c r="H841" s="2"/>
      <c r="I841" s="2"/>
      <c r="J841" s="2"/>
      <c r="K841" s="2"/>
      <c r="L841" s="2"/>
      <c r="M841" s="8"/>
      <c r="N841" s="2"/>
      <c r="O841" s="4"/>
      <c r="P841" s="1"/>
      <c r="Q841" s="1"/>
      <c r="R841" s="1"/>
      <c r="S841" s="1"/>
      <c r="T841" s="1"/>
      <c r="U841" s="1"/>
      <c r="V841" s="1"/>
      <c r="W841" s="1"/>
      <c r="X841" s="1"/>
      <c r="Y841" s="1"/>
      <c r="Z841" s="1"/>
    </row>
    <row r="842" spans="1:26" ht="14.4">
      <c r="A842" s="1"/>
      <c r="B842" s="1"/>
      <c r="C842" s="1"/>
      <c r="D842" s="1"/>
      <c r="E842" s="2"/>
      <c r="F842" s="2"/>
      <c r="G842" s="2"/>
      <c r="H842" s="2"/>
      <c r="I842" s="2"/>
      <c r="J842" s="2"/>
      <c r="K842" s="2"/>
      <c r="L842" s="2"/>
      <c r="M842" s="8"/>
      <c r="N842" s="2"/>
      <c r="O842" s="4"/>
      <c r="P842" s="1"/>
      <c r="Q842" s="1"/>
      <c r="R842" s="1"/>
      <c r="S842" s="1"/>
      <c r="T842" s="1"/>
      <c r="U842" s="1"/>
      <c r="V842" s="1"/>
      <c r="W842" s="1"/>
      <c r="X842" s="1"/>
      <c r="Y842" s="1"/>
      <c r="Z842" s="1"/>
    </row>
    <row r="843" spans="1:26" ht="14.4">
      <c r="A843" s="1"/>
      <c r="B843" s="1"/>
      <c r="C843" s="1"/>
      <c r="D843" s="1"/>
      <c r="E843" s="2"/>
      <c r="F843" s="2"/>
      <c r="G843" s="2"/>
      <c r="H843" s="2"/>
      <c r="I843" s="2"/>
      <c r="J843" s="2"/>
      <c r="K843" s="2"/>
      <c r="L843" s="2"/>
      <c r="M843" s="8"/>
      <c r="N843" s="2"/>
      <c r="O843" s="4"/>
      <c r="P843" s="1"/>
      <c r="Q843" s="1"/>
      <c r="R843" s="1"/>
      <c r="S843" s="1"/>
      <c r="T843" s="1"/>
      <c r="U843" s="1"/>
      <c r="V843" s="1"/>
      <c r="W843" s="1"/>
      <c r="X843" s="1"/>
      <c r="Y843" s="1"/>
      <c r="Z843" s="1"/>
    </row>
    <row r="844" spans="1:26" ht="14.4">
      <c r="A844" s="1"/>
      <c r="B844" s="1"/>
      <c r="C844" s="1"/>
      <c r="D844" s="1"/>
      <c r="E844" s="2"/>
      <c r="F844" s="2"/>
      <c r="G844" s="2"/>
      <c r="H844" s="2"/>
      <c r="I844" s="2"/>
      <c r="J844" s="2"/>
      <c r="K844" s="2"/>
      <c r="L844" s="2"/>
      <c r="M844" s="8"/>
      <c r="N844" s="2"/>
      <c r="O844" s="4"/>
      <c r="P844" s="1"/>
      <c r="Q844" s="1"/>
      <c r="R844" s="1"/>
      <c r="S844" s="1"/>
      <c r="T844" s="1"/>
      <c r="U844" s="1"/>
      <c r="V844" s="1"/>
      <c r="W844" s="1"/>
      <c r="X844" s="1"/>
      <c r="Y844" s="1"/>
      <c r="Z844" s="1"/>
    </row>
    <row r="845" spans="1:26" ht="14.4">
      <c r="A845" s="1"/>
      <c r="B845" s="1"/>
      <c r="C845" s="1"/>
      <c r="D845" s="1"/>
      <c r="E845" s="2"/>
      <c r="F845" s="2"/>
      <c r="G845" s="2"/>
      <c r="H845" s="2"/>
      <c r="I845" s="2"/>
      <c r="J845" s="2"/>
      <c r="K845" s="2"/>
      <c r="L845" s="2"/>
      <c r="M845" s="8"/>
      <c r="N845" s="2"/>
      <c r="O845" s="4"/>
      <c r="P845" s="1"/>
      <c r="Q845" s="1"/>
      <c r="R845" s="1"/>
      <c r="S845" s="1"/>
      <c r="T845" s="1"/>
      <c r="U845" s="1"/>
      <c r="V845" s="1"/>
      <c r="W845" s="1"/>
      <c r="X845" s="1"/>
      <c r="Y845" s="1"/>
      <c r="Z845" s="1"/>
    </row>
    <row r="846" spans="1:26" ht="14.4">
      <c r="A846" s="1"/>
      <c r="B846" s="1"/>
      <c r="C846" s="1"/>
      <c r="D846" s="1"/>
      <c r="E846" s="2"/>
      <c r="F846" s="2"/>
      <c r="G846" s="2"/>
      <c r="H846" s="2"/>
      <c r="I846" s="2"/>
      <c r="J846" s="2"/>
      <c r="K846" s="2"/>
      <c r="L846" s="2"/>
      <c r="M846" s="8"/>
      <c r="N846" s="2"/>
      <c r="O846" s="4"/>
      <c r="P846" s="1"/>
      <c r="Q846" s="1"/>
      <c r="R846" s="1"/>
      <c r="S846" s="1"/>
      <c r="T846" s="1"/>
      <c r="U846" s="1"/>
      <c r="V846" s="1"/>
      <c r="W846" s="1"/>
      <c r="X846" s="1"/>
      <c r="Y846" s="1"/>
      <c r="Z846" s="1"/>
    </row>
    <row r="847" spans="1:26" ht="14.4">
      <c r="A847" s="1"/>
      <c r="B847" s="1"/>
      <c r="C847" s="1"/>
      <c r="D847" s="1"/>
      <c r="E847" s="2"/>
      <c r="F847" s="2"/>
      <c r="G847" s="2"/>
      <c r="H847" s="2"/>
      <c r="I847" s="2"/>
      <c r="J847" s="2"/>
      <c r="K847" s="2"/>
      <c r="L847" s="2"/>
      <c r="M847" s="8"/>
      <c r="N847" s="2"/>
      <c r="O847" s="4"/>
      <c r="P847" s="1"/>
      <c r="Q847" s="1"/>
      <c r="R847" s="1"/>
      <c r="S847" s="1"/>
      <c r="T847" s="1"/>
      <c r="U847" s="1"/>
      <c r="V847" s="1"/>
      <c r="W847" s="1"/>
      <c r="X847" s="1"/>
      <c r="Y847" s="1"/>
      <c r="Z847" s="1"/>
    </row>
    <row r="848" spans="1:26" ht="14.4">
      <c r="A848" s="1"/>
      <c r="B848" s="1"/>
      <c r="C848" s="1"/>
      <c r="D848" s="1"/>
      <c r="E848" s="2"/>
      <c r="F848" s="2"/>
      <c r="G848" s="2"/>
      <c r="H848" s="2"/>
      <c r="I848" s="2"/>
      <c r="J848" s="2"/>
      <c r="K848" s="2"/>
      <c r="L848" s="2"/>
      <c r="M848" s="8"/>
      <c r="N848" s="2"/>
      <c r="O848" s="4"/>
      <c r="P848" s="1"/>
      <c r="Q848" s="1"/>
      <c r="R848" s="1"/>
      <c r="S848" s="1"/>
      <c r="T848" s="1"/>
      <c r="U848" s="1"/>
      <c r="V848" s="1"/>
      <c r="W848" s="1"/>
      <c r="X848" s="1"/>
      <c r="Y848" s="1"/>
      <c r="Z848" s="1"/>
    </row>
    <row r="849" spans="1:26" ht="14.4">
      <c r="A849" s="1"/>
      <c r="B849" s="1"/>
      <c r="C849" s="1"/>
      <c r="D849" s="1"/>
      <c r="E849" s="2"/>
      <c r="F849" s="2"/>
      <c r="G849" s="2"/>
      <c r="H849" s="2"/>
      <c r="I849" s="2"/>
      <c r="J849" s="2"/>
      <c r="K849" s="2"/>
      <c r="L849" s="2"/>
      <c r="M849" s="8"/>
      <c r="N849" s="2"/>
      <c r="O849" s="4"/>
      <c r="P849" s="1"/>
      <c r="Q849" s="1"/>
      <c r="R849" s="1"/>
      <c r="S849" s="1"/>
      <c r="T849" s="1"/>
      <c r="U849" s="1"/>
      <c r="V849" s="1"/>
      <c r="W849" s="1"/>
      <c r="X849" s="1"/>
      <c r="Y849" s="1"/>
      <c r="Z849" s="1"/>
    </row>
    <row r="850" spans="1:26" ht="14.4">
      <c r="A850" s="1"/>
      <c r="B850" s="1"/>
      <c r="C850" s="1"/>
      <c r="D850" s="1"/>
      <c r="E850" s="2"/>
      <c r="F850" s="2"/>
      <c r="G850" s="2"/>
      <c r="H850" s="2"/>
      <c r="I850" s="2"/>
      <c r="J850" s="2"/>
      <c r="K850" s="2"/>
      <c r="L850" s="2"/>
      <c r="M850" s="8"/>
      <c r="N850" s="2"/>
      <c r="O850" s="4"/>
      <c r="P850" s="1"/>
      <c r="Q850" s="1"/>
      <c r="R850" s="1"/>
      <c r="S850" s="1"/>
      <c r="T850" s="1"/>
      <c r="U850" s="1"/>
      <c r="V850" s="1"/>
      <c r="W850" s="1"/>
      <c r="X850" s="1"/>
      <c r="Y850" s="1"/>
      <c r="Z850" s="1"/>
    </row>
    <row r="851" spans="1:26" ht="14.4">
      <c r="A851" s="1"/>
      <c r="B851" s="1"/>
      <c r="C851" s="1"/>
      <c r="D851" s="1"/>
      <c r="E851" s="2"/>
      <c r="F851" s="2"/>
      <c r="G851" s="2"/>
      <c r="H851" s="2"/>
      <c r="I851" s="2"/>
      <c r="J851" s="2"/>
      <c r="K851" s="2"/>
      <c r="L851" s="2"/>
      <c r="M851" s="8"/>
      <c r="N851" s="2"/>
      <c r="O851" s="4"/>
      <c r="P851" s="1"/>
      <c r="Q851" s="1"/>
      <c r="R851" s="1"/>
      <c r="S851" s="1"/>
      <c r="T851" s="1"/>
      <c r="U851" s="1"/>
      <c r="V851" s="1"/>
      <c r="W851" s="1"/>
      <c r="X851" s="1"/>
      <c r="Y851" s="1"/>
      <c r="Z851" s="1"/>
    </row>
    <row r="852" spans="1:26" ht="14.4">
      <c r="A852" s="1"/>
      <c r="B852" s="1"/>
      <c r="C852" s="1"/>
      <c r="D852" s="1"/>
      <c r="E852" s="2"/>
      <c r="F852" s="2"/>
      <c r="G852" s="2"/>
      <c r="H852" s="2"/>
      <c r="I852" s="2"/>
      <c r="J852" s="2"/>
      <c r="K852" s="2"/>
      <c r="L852" s="2"/>
      <c r="M852" s="8"/>
      <c r="N852" s="2"/>
      <c r="O852" s="4"/>
      <c r="P852" s="1"/>
      <c r="Q852" s="1"/>
      <c r="R852" s="1"/>
      <c r="S852" s="1"/>
      <c r="T852" s="1"/>
      <c r="U852" s="1"/>
      <c r="V852" s="1"/>
      <c r="W852" s="1"/>
      <c r="X852" s="1"/>
      <c r="Y852" s="1"/>
      <c r="Z852" s="1"/>
    </row>
    <row r="853" spans="1:26" ht="14.4">
      <c r="A853" s="1"/>
      <c r="B853" s="1"/>
      <c r="C853" s="1"/>
      <c r="D853" s="1"/>
      <c r="E853" s="2"/>
      <c r="F853" s="2"/>
      <c r="G853" s="2"/>
      <c r="H853" s="2"/>
      <c r="I853" s="2"/>
      <c r="J853" s="2"/>
      <c r="K853" s="2"/>
      <c r="L853" s="2"/>
      <c r="M853" s="8"/>
      <c r="N853" s="2"/>
      <c r="O853" s="4"/>
      <c r="P853" s="1"/>
      <c r="Q853" s="1"/>
      <c r="R853" s="1"/>
      <c r="S853" s="1"/>
      <c r="T853" s="1"/>
      <c r="U853" s="1"/>
      <c r="V853" s="1"/>
      <c r="W853" s="1"/>
      <c r="X853" s="1"/>
      <c r="Y853" s="1"/>
      <c r="Z853" s="1"/>
    </row>
    <row r="854" spans="1:26" ht="14.4">
      <c r="A854" s="1"/>
      <c r="B854" s="1"/>
      <c r="C854" s="1"/>
      <c r="D854" s="1"/>
      <c r="E854" s="2"/>
      <c r="F854" s="2"/>
      <c r="G854" s="2"/>
      <c r="H854" s="2"/>
      <c r="I854" s="2"/>
      <c r="J854" s="2"/>
      <c r="K854" s="2"/>
      <c r="L854" s="2"/>
      <c r="M854" s="8"/>
      <c r="N854" s="2"/>
      <c r="O854" s="4"/>
      <c r="P854" s="1"/>
      <c r="Q854" s="1"/>
      <c r="R854" s="1"/>
      <c r="S854" s="1"/>
      <c r="T854" s="1"/>
      <c r="U854" s="1"/>
      <c r="V854" s="1"/>
      <c r="W854" s="1"/>
      <c r="X854" s="1"/>
      <c r="Y854" s="1"/>
      <c r="Z854" s="1"/>
    </row>
    <row r="855" spans="1:26" ht="14.4">
      <c r="A855" s="1"/>
      <c r="B855" s="1"/>
      <c r="C855" s="1"/>
      <c r="D855" s="1"/>
      <c r="E855" s="2"/>
      <c r="F855" s="2"/>
      <c r="G855" s="2"/>
      <c r="H855" s="2"/>
      <c r="I855" s="2"/>
      <c r="J855" s="2"/>
      <c r="K855" s="2"/>
      <c r="L855" s="2"/>
      <c r="M855" s="8"/>
      <c r="N855" s="2"/>
      <c r="O855" s="4"/>
      <c r="P855" s="1"/>
      <c r="Q855" s="1"/>
      <c r="R855" s="1"/>
      <c r="S855" s="1"/>
      <c r="T855" s="1"/>
      <c r="U855" s="1"/>
      <c r="V855" s="1"/>
      <c r="W855" s="1"/>
      <c r="X855" s="1"/>
      <c r="Y855" s="1"/>
      <c r="Z855" s="1"/>
    </row>
    <row r="856" spans="1:26" ht="14.4">
      <c r="A856" s="1"/>
      <c r="B856" s="1"/>
      <c r="C856" s="1"/>
      <c r="D856" s="1"/>
      <c r="E856" s="2"/>
      <c r="F856" s="2"/>
      <c r="G856" s="2"/>
      <c r="H856" s="2"/>
      <c r="I856" s="2"/>
      <c r="J856" s="2"/>
      <c r="K856" s="2"/>
      <c r="L856" s="2"/>
      <c r="M856" s="8"/>
      <c r="N856" s="2"/>
      <c r="O856" s="4"/>
      <c r="P856" s="1"/>
      <c r="Q856" s="1"/>
      <c r="R856" s="1"/>
      <c r="S856" s="1"/>
      <c r="T856" s="1"/>
      <c r="U856" s="1"/>
      <c r="V856" s="1"/>
      <c r="W856" s="1"/>
      <c r="X856" s="1"/>
      <c r="Y856" s="1"/>
      <c r="Z856" s="1"/>
    </row>
    <row r="857" spans="1:26" ht="14.4">
      <c r="A857" s="1"/>
      <c r="B857" s="1"/>
      <c r="C857" s="1"/>
      <c r="D857" s="1"/>
      <c r="E857" s="2"/>
      <c r="F857" s="2"/>
      <c r="G857" s="2"/>
      <c r="H857" s="2"/>
      <c r="I857" s="2"/>
      <c r="J857" s="2"/>
      <c r="K857" s="2"/>
      <c r="L857" s="2"/>
      <c r="M857" s="8"/>
      <c r="N857" s="2"/>
      <c r="O857" s="4"/>
      <c r="P857" s="1"/>
      <c r="Q857" s="1"/>
      <c r="R857" s="1"/>
      <c r="S857" s="1"/>
      <c r="T857" s="1"/>
      <c r="U857" s="1"/>
      <c r="V857" s="1"/>
      <c r="W857" s="1"/>
      <c r="X857" s="1"/>
      <c r="Y857" s="1"/>
      <c r="Z857" s="1"/>
    </row>
    <row r="858" spans="1:26" ht="14.4">
      <c r="A858" s="1"/>
      <c r="B858" s="1"/>
      <c r="C858" s="1"/>
      <c r="D858" s="1"/>
      <c r="E858" s="2"/>
      <c r="F858" s="2"/>
      <c r="G858" s="2"/>
      <c r="H858" s="2"/>
      <c r="I858" s="2"/>
      <c r="J858" s="2"/>
      <c r="K858" s="2"/>
      <c r="L858" s="2"/>
      <c r="M858" s="8"/>
      <c r="N858" s="2"/>
      <c r="O858" s="4"/>
      <c r="P858" s="1"/>
      <c r="Q858" s="1"/>
      <c r="R858" s="1"/>
      <c r="S858" s="1"/>
      <c r="T858" s="1"/>
      <c r="U858" s="1"/>
      <c r="V858" s="1"/>
      <c r="W858" s="1"/>
      <c r="X858" s="1"/>
      <c r="Y858" s="1"/>
      <c r="Z858" s="1"/>
    </row>
    <row r="859" spans="1:26" ht="14.4">
      <c r="A859" s="1"/>
      <c r="B859" s="1"/>
      <c r="C859" s="1"/>
      <c r="D859" s="1"/>
      <c r="E859" s="2"/>
      <c r="F859" s="2"/>
      <c r="G859" s="2"/>
      <c r="H859" s="2"/>
      <c r="I859" s="2"/>
      <c r="J859" s="2"/>
      <c r="K859" s="2"/>
      <c r="L859" s="2"/>
      <c r="M859" s="8"/>
      <c r="N859" s="2"/>
      <c r="O859" s="4"/>
      <c r="P859" s="1"/>
      <c r="Q859" s="1"/>
      <c r="R859" s="1"/>
      <c r="S859" s="1"/>
      <c r="T859" s="1"/>
      <c r="U859" s="1"/>
      <c r="V859" s="1"/>
      <c r="W859" s="1"/>
      <c r="X859" s="1"/>
      <c r="Y859" s="1"/>
      <c r="Z859" s="1"/>
    </row>
    <row r="860" spans="1:26" ht="14.4">
      <c r="A860" s="1"/>
      <c r="B860" s="1"/>
      <c r="C860" s="1"/>
      <c r="D860" s="1"/>
      <c r="E860" s="2"/>
      <c r="F860" s="2"/>
      <c r="G860" s="2"/>
      <c r="H860" s="2"/>
      <c r="I860" s="2"/>
      <c r="J860" s="2"/>
      <c r="K860" s="2"/>
      <c r="L860" s="2"/>
      <c r="M860" s="8"/>
      <c r="N860" s="2"/>
      <c r="O860" s="4"/>
      <c r="P860" s="1"/>
      <c r="Q860" s="1"/>
      <c r="R860" s="1"/>
      <c r="S860" s="1"/>
      <c r="T860" s="1"/>
      <c r="U860" s="1"/>
      <c r="V860" s="1"/>
      <c r="W860" s="1"/>
      <c r="X860" s="1"/>
      <c r="Y860" s="1"/>
      <c r="Z860" s="1"/>
    </row>
    <row r="861" spans="1:26" ht="14.4">
      <c r="A861" s="1"/>
      <c r="B861" s="1"/>
      <c r="C861" s="1"/>
      <c r="D861" s="1"/>
      <c r="E861" s="2"/>
      <c r="F861" s="2"/>
      <c r="G861" s="2"/>
      <c r="H861" s="2"/>
      <c r="I861" s="2"/>
      <c r="J861" s="2"/>
      <c r="K861" s="2"/>
      <c r="L861" s="2"/>
      <c r="M861" s="8"/>
      <c r="N861" s="2"/>
      <c r="O861" s="4"/>
      <c r="P861" s="1"/>
      <c r="Q861" s="1"/>
      <c r="R861" s="1"/>
      <c r="S861" s="1"/>
      <c r="T861" s="1"/>
      <c r="U861" s="1"/>
      <c r="V861" s="1"/>
      <c r="W861" s="1"/>
      <c r="X861" s="1"/>
      <c r="Y861" s="1"/>
      <c r="Z861" s="1"/>
    </row>
    <row r="862" spans="1:26" ht="14.4">
      <c r="A862" s="1"/>
      <c r="B862" s="1"/>
      <c r="C862" s="1"/>
      <c r="D862" s="1"/>
      <c r="E862" s="2"/>
      <c r="F862" s="2"/>
      <c r="G862" s="2"/>
      <c r="H862" s="2"/>
      <c r="I862" s="2"/>
      <c r="J862" s="2"/>
      <c r="K862" s="2"/>
      <c r="L862" s="2"/>
      <c r="M862" s="8"/>
      <c r="N862" s="2"/>
      <c r="O862" s="4"/>
      <c r="P862" s="1"/>
      <c r="Q862" s="1"/>
      <c r="R862" s="1"/>
      <c r="S862" s="1"/>
      <c r="T862" s="1"/>
      <c r="U862" s="1"/>
      <c r="V862" s="1"/>
      <c r="W862" s="1"/>
      <c r="X862" s="1"/>
      <c r="Y862" s="1"/>
      <c r="Z862" s="1"/>
    </row>
    <row r="863" spans="1:26" ht="14.4">
      <c r="A863" s="1"/>
      <c r="B863" s="1"/>
      <c r="C863" s="1"/>
      <c r="D863" s="1"/>
      <c r="E863" s="2"/>
      <c r="F863" s="2"/>
      <c r="G863" s="2"/>
      <c r="H863" s="2"/>
      <c r="I863" s="2"/>
      <c r="J863" s="2"/>
      <c r="K863" s="2"/>
      <c r="L863" s="2"/>
      <c r="M863" s="8"/>
      <c r="N863" s="2"/>
      <c r="O863" s="4"/>
      <c r="P863" s="1"/>
      <c r="Q863" s="1"/>
      <c r="R863" s="1"/>
      <c r="S863" s="1"/>
      <c r="T863" s="1"/>
      <c r="U863" s="1"/>
      <c r="V863" s="1"/>
      <c r="W863" s="1"/>
      <c r="X863" s="1"/>
      <c r="Y863" s="1"/>
      <c r="Z863" s="1"/>
    </row>
    <row r="864" spans="1:26" ht="14.4">
      <c r="A864" s="1"/>
      <c r="B864" s="1"/>
      <c r="C864" s="1"/>
      <c r="D864" s="1"/>
      <c r="E864" s="2"/>
      <c r="F864" s="2"/>
      <c r="G864" s="2"/>
      <c r="H864" s="2"/>
      <c r="I864" s="2"/>
      <c r="J864" s="2"/>
      <c r="K864" s="2"/>
      <c r="L864" s="2"/>
      <c r="M864" s="8"/>
      <c r="N864" s="2"/>
      <c r="O864" s="4"/>
      <c r="P864" s="1"/>
      <c r="Q864" s="1"/>
      <c r="R864" s="1"/>
      <c r="S864" s="1"/>
      <c r="T864" s="1"/>
      <c r="U864" s="1"/>
      <c r="V864" s="1"/>
      <c r="W864" s="1"/>
      <c r="X864" s="1"/>
      <c r="Y864" s="1"/>
      <c r="Z864" s="1"/>
    </row>
    <row r="865" spans="1:26" ht="14.4">
      <c r="A865" s="1"/>
      <c r="B865" s="1"/>
      <c r="C865" s="1"/>
      <c r="D865" s="1"/>
      <c r="E865" s="2"/>
      <c r="F865" s="2"/>
      <c r="G865" s="2"/>
      <c r="H865" s="2"/>
      <c r="I865" s="2"/>
      <c r="J865" s="2"/>
      <c r="K865" s="2"/>
      <c r="L865" s="2"/>
      <c r="M865" s="8"/>
      <c r="N865" s="2"/>
      <c r="O865" s="4"/>
      <c r="P865" s="1"/>
      <c r="Q865" s="1"/>
      <c r="R865" s="1"/>
      <c r="S865" s="1"/>
      <c r="T865" s="1"/>
      <c r="U865" s="1"/>
      <c r="V865" s="1"/>
      <c r="W865" s="1"/>
      <c r="X865" s="1"/>
      <c r="Y865" s="1"/>
      <c r="Z865" s="1"/>
    </row>
    <row r="866" spans="1:26" ht="14.4">
      <c r="A866" s="1"/>
      <c r="B866" s="1"/>
      <c r="C866" s="1"/>
      <c r="D866" s="1"/>
      <c r="E866" s="2"/>
      <c r="F866" s="2"/>
      <c r="G866" s="2"/>
      <c r="H866" s="2"/>
      <c r="I866" s="2"/>
      <c r="J866" s="2"/>
      <c r="K866" s="2"/>
      <c r="L866" s="2"/>
      <c r="M866" s="8"/>
      <c r="N866" s="2"/>
      <c r="O866" s="4"/>
      <c r="P866" s="1"/>
      <c r="Q866" s="1"/>
      <c r="R866" s="1"/>
      <c r="S866" s="1"/>
      <c r="T866" s="1"/>
      <c r="U866" s="1"/>
      <c r="V866" s="1"/>
      <c r="W866" s="1"/>
      <c r="X866" s="1"/>
      <c r="Y866" s="1"/>
      <c r="Z866" s="1"/>
    </row>
    <row r="867" spans="1:26" ht="14.4">
      <c r="A867" s="1"/>
      <c r="B867" s="1"/>
      <c r="C867" s="1"/>
      <c r="D867" s="1"/>
      <c r="E867" s="2"/>
      <c r="F867" s="2"/>
      <c r="G867" s="2"/>
      <c r="H867" s="2"/>
      <c r="I867" s="2"/>
      <c r="J867" s="2"/>
      <c r="K867" s="2"/>
      <c r="L867" s="2"/>
      <c r="M867" s="8"/>
      <c r="N867" s="2"/>
      <c r="O867" s="4"/>
      <c r="P867" s="1"/>
      <c r="Q867" s="1"/>
      <c r="R867" s="1"/>
      <c r="S867" s="1"/>
      <c r="T867" s="1"/>
      <c r="U867" s="1"/>
      <c r="V867" s="1"/>
      <c r="W867" s="1"/>
      <c r="X867" s="1"/>
      <c r="Y867" s="1"/>
      <c r="Z867" s="1"/>
    </row>
    <row r="868" spans="1:26" ht="14.4">
      <c r="A868" s="1"/>
      <c r="B868" s="1"/>
      <c r="C868" s="1"/>
      <c r="D868" s="1"/>
      <c r="E868" s="2"/>
      <c r="F868" s="2"/>
      <c r="G868" s="2"/>
      <c r="H868" s="2"/>
      <c r="I868" s="2"/>
      <c r="J868" s="2"/>
      <c r="K868" s="2"/>
      <c r="L868" s="2"/>
      <c r="M868" s="8"/>
      <c r="N868" s="2"/>
      <c r="O868" s="4"/>
      <c r="P868" s="1"/>
      <c r="Q868" s="1"/>
      <c r="R868" s="1"/>
      <c r="S868" s="1"/>
      <c r="T868" s="1"/>
      <c r="U868" s="1"/>
      <c r="V868" s="1"/>
      <c r="W868" s="1"/>
      <c r="X868" s="1"/>
      <c r="Y868" s="1"/>
      <c r="Z868" s="1"/>
    </row>
    <row r="869" spans="1:26" ht="14.4">
      <c r="A869" s="1"/>
      <c r="B869" s="1"/>
      <c r="C869" s="1"/>
      <c r="D869" s="1"/>
      <c r="E869" s="2"/>
      <c r="F869" s="2"/>
      <c r="G869" s="2"/>
      <c r="H869" s="2"/>
      <c r="I869" s="2"/>
      <c r="J869" s="2"/>
      <c r="K869" s="2"/>
      <c r="L869" s="2"/>
      <c r="M869" s="8"/>
      <c r="N869" s="2"/>
      <c r="O869" s="4"/>
      <c r="P869" s="1"/>
      <c r="Q869" s="1"/>
      <c r="R869" s="1"/>
      <c r="S869" s="1"/>
      <c r="T869" s="1"/>
      <c r="U869" s="1"/>
      <c r="V869" s="1"/>
      <c r="W869" s="1"/>
      <c r="X869" s="1"/>
      <c r="Y869" s="1"/>
      <c r="Z869" s="1"/>
    </row>
    <row r="870" spans="1:26" ht="14.4">
      <c r="A870" s="1"/>
      <c r="B870" s="1"/>
      <c r="C870" s="1"/>
      <c r="D870" s="1"/>
      <c r="E870" s="2"/>
      <c r="F870" s="2"/>
      <c r="G870" s="2"/>
      <c r="H870" s="2"/>
      <c r="I870" s="2"/>
      <c r="J870" s="2"/>
      <c r="K870" s="2"/>
      <c r="L870" s="2"/>
      <c r="M870" s="8"/>
      <c r="N870" s="2"/>
      <c r="O870" s="4"/>
      <c r="P870" s="1"/>
      <c r="Q870" s="1"/>
      <c r="R870" s="1"/>
      <c r="S870" s="1"/>
      <c r="T870" s="1"/>
      <c r="U870" s="1"/>
      <c r="V870" s="1"/>
      <c r="W870" s="1"/>
      <c r="X870" s="1"/>
      <c r="Y870" s="1"/>
      <c r="Z870" s="1"/>
    </row>
    <row r="871" spans="1:26" ht="14.4">
      <c r="A871" s="1"/>
      <c r="B871" s="1"/>
      <c r="C871" s="1"/>
      <c r="D871" s="1"/>
      <c r="E871" s="2"/>
      <c r="F871" s="2"/>
      <c r="G871" s="2"/>
      <c r="H871" s="2"/>
      <c r="I871" s="2"/>
      <c r="J871" s="2"/>
      <c r="K871" s="2"/>
      <c r="L871" s="2"/>
      <c r="M871" s="8"/>
      <c r="N871" s="2"/>
      <c r="O871" s="4"/>
      <c r="P871" s="1"/>
      <c r="Q871" s="1"/>
      <c r="R871" s="1"/>
      <c r="S871" s="1"/>
      <c r="T871" s="1"/>
      <c r="U871" s="1"/>
      <c r="V871" s="1"/>
      <c r="W871" s="1"/>
      <c r="X871" s="1"/>
      <c r="Y871" s="1"/>
      <c r="Z871" s="1"/>
    </row>
    <row r="872" spans="1:26" ht="14.4">
      <c r="A872" s="1"/>
      <c r="B872" s="1"/>
      <c r="C872" s="1"/>
      <c r="D872" s="1"/>
      <c r="E872" s="2"/>
      <c r="F872" s="2"/>
      <c r="G872" s="2"/>
      <c r="H872" s="2"/>
      <c r="I872" s="2"/>
      <c r="J872" s="2"/>
      <c r="K872" s="2"/>
      <c r="L872" s="2"/>
      <c r="M872" s="8"/>
      <c r="N872" s="2"/>
      <c r="O872" s="4"/>
      <c r="P872" s="1"/>
      <c r="Q872" s="1"/>
      <c r="R872" s="1"/>
      <c r="S872" s="1"/>
      <c r="T872" s="1"/>
      <c r="U872" s="1"/>
      <c r="V872" s="1"/>
      <c r="W872" s="1"/>
      <c r="X872" s="1"/>
      <c r="Y872" s="1"/>
      <c r="Z872" s="1"/>
    </row>
    <row r="873" spans="1:26" ht="14.4">
      <c r="A873" s="1"/>
      <c r="B873" s="1"/>
      <c r="C873" s="1"/>
      <c r="D873" s="1"/>
      <c r="E873" s="2"/>
      <c r="F873" s="2"/>
      <c r="G873" s="2"/>
      <c r="H873" s="2"/>
      <c r="I873" s="2"/>
      <c r="J873" s="2"/>
      <c r="K873" s="2"/>
      <c r="L873" s="2"/>
      <c r="M873" s="8"/>
      <c r="N873" s="2"/>
      <c r="O873" s="4"/>
      <c r="P873" s="1"/>
      <c r="Q873" s="1"/>
      <c r="R873" s="1"/>
      <c r="S873" s="1"/>
      <c r="T873" s="1"/>
      <c r="U873" s="1"/>
      <c r="V873" s="1"/>
      <c r="W873" s="1"/>
      <c r="X873" s="1"/>
      <c r="Y873" s="1"/>
      <c r="Z873" s="1"/>
    </row>
    <row r="874" spans="1:26" ht="14.4">
      <c r="A874" s="1"/>
      <c r="B874" s="1"/>
      <c r="C874" s="1"/>
      <c r="D874" s="1"/>
      <c r="E874" s="2"/>
      <c r="F874" s="2"/>
      <c r="G874" s="2"/>
      <c r="H874" s="2"/>
      <c r="I874" s="2"/>
      <c r="J874" s="2"/>
      <c r="K874" s="2"/>
      <c r="L874" s="2"/>
      <c r="M874" s="8"/>
      <c r="N874" s="2"/>
      <c r="O874" s="4"/>
      <c r="P874" s="1"/>
      <c r="Q874" s="1"/>
      <c r="R874" s="1"/>
      <c r="S874" s="1"/>
      <c r="T874" s="1"/>
      <c r="U874" s="1"/>
      <c r="V874" s="1"/>
      <c r="W874" s="1"/>
      <c r="X874" s="1"/>
      <c r="Y874" s="1"/>
      <c r="Z874" s="1"/>
    </row>
    <row r="875" spans="1:26" ht="14.4">
      <c r="A875" s="1"/>
      <c r="B875" s="1"/>
      <c r="C875" s="1"/>
      <c r="D875" s="1"/>
      <c r="E875" s="2"/>
      <c r="F875" s="2"/>
      <c r="G875" s="2"/>
      <c r="H875" s="2"/>
      <c r="I875" s="2"/>
      <c r="J875" s="2"/>
      <c r="K875" s="2"/>
      <c r="L875" s="2"/>
      <c r="M875" s="8"/>
      <c r="N875" s="2"/>
      <c r="O875" s="4"/>
      <c r="P875" s="1"/>
      <c r="Q875" s="1"/>
      <c r="R875" s="1"/>
      <c r="S875" s="1"/>
      <c r="T875" s="1"/>
      <c r="U875" s="1"/>
      <c r="V875" s="1"/>
      <c r="W875" s="1"/>
      <c r="X875" s="1"/>
      <c r="Y875" s="1"/>
      <c r="Z875" s="1"/>
    </row>
    <row r="876" spans="1:26" ht="14.4">
      <c r="A876" s="1"/>
      <c r="B876" s="1"/>
      <c r="C876" s="1"/>
      <c r="D876" s="1"/>
      <c r="E876" s="2"/>
      <c r="F876" s="2"/>
      <c r="G876" s="2"/>
      <c r="H876" s="2"/>
      <c r="I876" s="2"/>
      <c r="J876" s="2"/>
      <c r="K876" s="2"/>
      <c r="L876" s="2"/>
      <c r="M876" s="8"/>
      <c r="N876" s="2"/>
      <c r="O876" s="4"/>
      <c r="P876" s="1"/>
      <c r="Q876" s="1"/>
      <c r="R876" s="1"/>
      <c r="S876" s="1"/>
      <c r="T876" s="1"/>
      <c r="U876" s="1"/>
      <c r="V876" s="1"/>
      <c r="W876" s="1"/>
      <c r="X876" s="1"/>
      <c r="Y876" s="1"/>
      <c r="Z876" s="1"/>
    </row>
    <row r="877" spans="1:26" ht="14.4">
      <c r="A877" s="1"/>
      <c r="B877" s="1"/>
      <c r="C877" s="1"/>
      <c r="D877" s="1"/>
      <c r="E877" s="2"/>
      <c r="F877" s="2"/>
      <c r="G877" s="2"/>
      <c r="H877" s="2"/>
      <c r="I877" s="2"/>
      <c r="J877" s="2"/>
      <c r="K877" s="2"/>
      <c r="L877" s="2"/>
      <c r="M877" s="8"/>
      <c r="N877" s="2"/>
      <c r="O877" s="4"/>
      <c r="P877" s="1"/>
      <c r="Q877" s="1"/>
      <c r="R877" s="1"/>
      <c r="S877" s="1"/>
      <c r="T877" s="1"/>
      <c r="U877" s="1"/>
      <c r="V877" s="1"/>
      <c r="W877" s="1"/>
      <c r="X877" s="1"/>
      <c r="Y877" s="1"/>
      <c r="Z877" s="1"/>
    </row>
    <row r="878" spans="1:26" ht="14.4">
      <c r="A878" s="1"/>
      <c r="B878" s="1"/>
      <c r="C878" s="1"/>
      <c r="D878" s="1"/>
      <c r="E878" s="2"/>
      <c r="F878" s="2"/>
      <c r="G878" s="2"/>
      <c r="H878" s="2"/>
      <c r="I878" s="2"/>
      <c r="J878" s="2"/>
      <c r="K878" s="2"/>
      <c r="L878" s="2"/>
      <c r="M878" s="8"/>
      <c r="N878" s="2"/>
      <c r="O878" s="4"/>
      <c r="P878" s="1"/>
      <c r="Q878" s="1"/>
      <c r="R878" s="1"/>
      <c r="S878" s="1"/>
      <c r="T878" s="1"/>
      <c r="U878" s="1"/>
      <c r="V878" s="1"/>
      <c r="W878" s="1"/>
      <c r="X878" s="1"/>
      <c r="Y878" s="1"/>
      <c r="Z878" s="1"/>
    </row>
    <row r="879" spans="1:26" ht="14.4">
      <c r="A879" s="1"/>
      <c r="B879" s="1"/>
      <c r="C879" s="1"/>
      <c r="D879" s="1"/>
      <c r="E879" s="2"/>
      <c r="F879" s="2"/>
      <c r="G879" s="2"/>
      <c r="H879" s="2"/>
      <c r="I879" s="2"/>
      <c r="J879" s="2"/>
      <c r="K879" s="2"/>
      <c r="L879" s="2"/>
      <c r="M879" s="8"/>
      <c r="N879" s="2"/>
      <c r="O879" s="4"/>
      <c r="P879" s="1"/>
      <c r="Q879" s="1"/>
      <c r="R879" s="1"/>
      <c r="S879" s="1"/>
      <c r="T879" s="1"/>
      <c r="U879" s="1"/>
      <c r="V879" s="1"/>
      <c r="W879" s="1"/>
      <c r="X879" s="1"/>
      <c r="Y879" s="1"/>
      <c r="Z879" s="1"/>
    </row>
    <row r="880" spans="1:26" ht="14.4">
      <c r="A880" s="1"/>
      <c r="B880" s="1"/>
      <c r="C880" s="1"/>
      <c r="D880" s="1"/>
      <c r="E880" s="2"/>
      <c r="F880" s="2"/>
      <c r="G880" s="2"/>
      <c r="H880" s="2"/>
      <c r="I880" s="2"/>
      <c r="J880" s="2"/>
      <c r="K880" s="2"/>
      <c r="L880" s="2"/>
      <c r="M880" s="8"/>
      <c r="N880" s="2"/>
      <c r="O880" s="4"/>
      <c r="P880" s="1"/>
      <c r="Q880" s="1"/>
      <c r="R880" s="1"/>
      <c r="S880" s="1"/>
      <c r="T880" s="1"/>
      <c r="U880" s="1"/>
      <c r="V880" s="1"/>
      <c r="W880" s="1"/>
      <c r="X880" s="1"/>
      <c r="Y880" s="1"/>
      <c r="Z880" s="1"/>
    </row>
    <row r="881" spans="1:26" ht="14.4">
      <c r="A881" s="1"/>
      <c r="B881" s="1"/>
      <c r="C881" s="1"/>
      <c r="D881" s="1"/>
      <c r="E881" s="2"/>
      <c r="F881" s="2"/>
      <c r="G881" s="2"/>
      <c r="H881" s="2"/>
      <c r="I881" s="2"/>
      <c r="J881" s="2"/>
      <c r="K881" s="2"/>
      <c r="L881" s="2"/>
      <c r="M881" s="8"/>
      <c r="N881" s="2"/>
      <c r="O881" s="4"/>
      <c r="P881" s="1"/>
      <c r="Q881" s="1"/>
      <c r="R881" s="1"/>
      <c r="S881" s="1"/>
      <c r="T881" s="1"/>
      <c r="U881" s="1"/>
      <c r="V881" s="1"/>
      <c r="W881" s="1"/>
      <c r="X881" s="1"/>
      <c r="Y881" s="1"/>
      <c r="Z881" s="1"/>
    </row>
    <row r="882" spans="1:26" ht="14.4">
      <c r="A882" s="1"/>
      <c r="B882" s="1"/>
      <c r="C882" s="1"/>
      <c r="D882" s="1"/>
      <c r="E882" s="2"/>
      <c r="F882" s="2"/>
      <c r="G882" s="2"/>
      <c r="H882" s="2"/>
      <c r="I882" s="2"/>
      <c r="J882" s="2"/>
      <c r="K882" s="2"/>
      <c r="L882" s="2"/>
      <c r="M882" s="8"/>
      <c r="N882" s="2"/>
      <c r="O882" s="4"/>
      <c r="P882" s="1"/>
      <c r="Q882" s="1"/>
      <c r="R882" s="1"/>
      <c r="S882" s="1"/>
      <c r="T882" s="1"/>
      <c r="U882" s="1"/>
      <c r="V882" s="1"/>
      <c r="W882" s="1"/>
      <c r="X882" s="1"/>
      <c r="Y882" s="1"/>
      <c r="Z882" s="1"/>
    </row>
    <row r="883" spans="1:26" ht="14.4">
      <c r="A883" s="1"/>
      <c r="B883" s="1"/>
      <c r="C883" s="1"/>
      <c r="D883" s="1"/>
      <c r="E883" s="2"/>
      <c r="F883" s="2"/>
      <c r="G883" s="2"/>
      <c r="H883" s="2"/>
      <c r="I883" s="2"/>
      <c r="J883" s="2"/>
      <c r="K883" s="2"/>
      <c r="L883" s="2"/>
      <c r="M883" s="8"/>
      <c r="N883" s="2"/>
      <c r="O883" s="4"/>
      <c r="P883" s="1"/>
      <c r="Q883" s="1"/>
      <c r="R883" s="1"/>
      <c r="S883" s="1"/>
      <c r="T883" s="1"/>
      <c r="U883" s="1"/>
      <c r="V883" s="1"/>
      <c r="W883" s="1"/>
      <c r="X883" s="1"/>
      <c r="Y883" s="1"/>
      <c r="Z883" s="1"/>
    </row>
    <row r="884" spans="1:26" ht="14.4">
      <c r="A884" s="1"/>
      <c r="B884" s="1"/>
      <c r="C884" s="1"/>
      <c r="D884" s="1"/>
      <c r="E884" s="2"/>
      <c r="F884" s="2"/>
      <c r="G884" s="2"/>
      <c r="H884" s="2"/>
      <c r="I884" s="2"/>
      <c r="J884" s="2"/>
      <c r="K884" s="2"/>
      <c r="L884" s="2"/>
      <c r="M884" s="8"/>
      <c r="N884" s="2"/>
      <c r="O884" s="4"/>
      <c r="P884" s="1"/>
      <c r="Q884" s="1"/>
      <c r="R884" s="1"/>
      <c r="S884" s="1"/>
      <c r="T884" s="1"/>
      <c r="U884" s="1"/>
      <c r="V884" s="1"/>
      <c r="W884" s="1"/>
      <c r="X884" s="1"/>
      <c r="Y884" s="1"/>
      <c r="Z884" s="1"/>
    </row>
    <row r="885" spans="1:26" ht="14.4">
      <c r="A885" s="1"/>
      <c r="B885" s="1"/>
      <c r="C885" s="1"/>
      <c r="D885" s="1"/>
      <c r="E885" s="2"/>
      <c r="F885" s="2"/>
      <c r="G885" s="2"/>
      <c r="H885" s="2"/>
      <c r="I885" s="2"/>
      <c r="J885" s="2"/>
      <c r="K885" s="2"/>
      <c r="L885" s="2"/>
      <c r="M885" s="8"/>
      <c r="N885" s="2"/>
      <c r="O885" s="4"/>
      <c r="P885" s="1"/>
      <c r="Q885" s="1"/>
      <c r="R885" s="1"/>
      <c r="S885" s="1"/>
      <c r="T885" s="1"/>
      <c r="U885" s="1"/>
      <c r="V885" s="1"/>
      <c r="W885" s="1"/>
      <c r="X885" s="1"/>
      <c r="Y885" s="1"/>
      <c r="Z885" s="1"/>
    </row>
    <row r="886" spans="1:26" ht="14.4">
      <c r="A886" s="1"/>
      <c r="B886" s="1"/>
      <c r="C886" s="1"/>
      <c r="D886" s="1"/>
      <c r="E886" s="2"/>
      <c r="F886" s="2"/>
      <c r="G886" s="2"/>
      <c r="H886" s="2"/>
      <c r="I886" s="2"/>
      <c r="J886" s="2"/>
      <c r="K886" s="2"/>
      <c r="L886" s="2"/>
      <c r="M886" s="8"/>
      <c r="N886" s="2"/>
      <c r="O886" s="4"/>
      <c r="P886" s="1"/>
      <c r="Q886" s="1"/>
      <c r="R886" s="1"/>
      <c r="S886" s="1"/>
      <c r="T886" s="1"/>
      <c r="U886" s="1"/>
      <c r="V886" s="1"/>
      <c r="W886" s="1"/>
      <c r="X886" s="1"/>
      <c r="Y886" s="1"/>
      <c r="Z886" s="1"/>
    </row>
    <row r="887" spans="1:26" ht="14.4">
      <c r="A887" s="1"/>
      <c r="B887" s="1"/>
      <c r="C887" s="1"/>
      <c r="D887" s="1"/>
      <c r="E887" s="2"/>
      <c r="F887" s="2"/>
      <c r="G887" s="2"/>
      <c r="H887" s="2"/>
      <c r="I887" s="2"/>
      <c r="J887" s="2"/>
      <c r="K887" s="2"/>
      <c r="L887" s="2"/>
      <c r="M887" s="8"/>
      <c r="N887" s="2"/>
      <c r="O887" s="4"/>
      <c r="P887" s="1"/>
      <c r="Q887" s="1"/>
      <c r="R887" s="1"/>
      <c r="S887" s="1"/>
      <c r="T887" s="1"/>
      <c r="U887" s="1"/>
      <c r="V887" s="1"/>
      <c r="W887" s="1"/>
      <c r="X887" s="1"/>
      <c r="Y887" s="1"/>
      <c r="Z887" s="1"/>
    </row>
    <row r="888" spans="1:26" ht="14.4">
      <c r="A888" s="1"/>
      <c r="B888" s="1"/>
      <c r="C888" s="1"/>
      <c r="D888" s="1"/>
      <c r="E888" s="2"/>
      <c r="F888" s="2"/>
      <c r="G888" s="2"/>
      <c r="H888" s="2"/>
      <c r="I888" s="2"/>
      <c r="J888" s="2"/>
      <c r="K888" s="2"/>
      <c r="L888" s="2"/>
      <c r="M888" s="8"/>
      <c r="N888" s="2"/>
      <c r="O888" s="4"/>
      <c r="P888" s="1"/>
      <c r="Q888" s="1"/>
      <c r="R888" s="1"/>
      <c r="S888" s="1"/>
      <c r="T888" s="1"/>
      <c r="U888" s="1"/>
      <c r="V888" s="1"/>
      <c r="W888" s="1"/>
      <c r="X888" s="1"/>
      <c r="Y888" s="1"/>
      <c r="Z888" s="1"/>
    </row>
    <row r="889" spans="1:26" ht="14.4">
      <c r="A889" s="1"/>
      <c r="B889" s="1"/>
      <c r="C889" s="1"/>
      <c r="D889" s="1"/>
      <c r="E889" s="2"/>
      <c r="F889" s="2"/>
      <c r="G889" s="2"/>
      <c r="H889" s="2"/>
      <c r="I889" s="2"/>
      <c r="J889" s="2"/>
      <c r="K889" s="2"/>
      <c r="L889" s="2"/>
      <c r="M889" s="8"/>
      <c r="N889" s="2"/>
      <c r="O889" s="4"/>
      <c r="P889" s="1"/>
      <c r="Q889" s="1"/>
      <c r="R889" s="1"/>
      <c r="S889" s="1"/>
      <c r="T889" s="1"/>
      <c r="U889" s="1"/>
      <c r="V889" s="1"/>
      <c r="W889" s="1"/>
      <c r="X889" s="1"/>
      <c r="Y889" s="1"/>
      <c r="Z889" s="1"/>
    </row>
    <row r="890" spans="1:26" ht="14.4">
      <c r="A890" s="1"/>
      <c r="B890" s="1"/>
      <c r="C890" s="1"/>
      <c r="D890" s="1"/>
      <c r="E890" s="2"/>
      <c r="F890" s="2"/>
      <c r="G890" s="2"/>
      <c r="H890" s="2"/>
      <c r="I890" s="2"/>
      <c r="J890" s="2"/>
      <c r="K890" s="2"/>
      <c r="L890" s="2"/>
      <c r="M890" s="8"/>
      <c r="N890" s="2"/>
      <c r="O890" s="4"/>
      <c r="P890" s="1"/>
      <c r="Q890" s="1"/>
      <c r="R890" s="1"/>
      <c r="S890" s="1"/>
      <c r="T890" s="1"/>
      <c r="U890" s="1"/>
      <c r="V890" s="1"/>
      <c r="W890" s="1"/>
      <c r="X890" s="1"/>
      <c r="Y890" s="1"/>
      <c r="Z890" s="1"/>
    </row>
    <row r="891" spans="1:26" ht="14.4">
      <c r="A891" s="1"/>
      <c r="B891" s="1"/>
      <c r="C891" s="1"/>
      <c r="D891" s="1"/>
      <c r="E891" s="2"/>
      <c r="F891" s="2"/>
      <c r="G891" s="2"/>
      <c r="H891" s="2"/>
      <c r="I891" s="2"/>
      <c r="J891" s="2"/>
      <c r="K891" s="2"/>
      <c r="L891" s="2"/>
      <c r="M891" s="8"/>
      <c r="N891" s="2"/>
      <c r="O891" s="4"/>
      <c r="P891" s="1"/>
      <c r="Q891" s="1"/>
      <c r="R891" s="1"/>
      <c r="S891" s="1"/>
      <c r="T891" s="1"/>
      <c r="U891" s="1"/>
      <c r="V891" s="1"/>
      <c r="W891" s="1"/>
      <c r="X891" s="1"/>
      <c r="Y891" s="1"/>
      <c r="Z891" s="1"/>
    </row>
    <row r="892" spans="1:26" ht="14.4">
      <c r="A892" s="1"/>
      <c r="B892" s="1"/>
      <c r="C892" s="1"/>
      <c r="D892" s="1"/>
      <c r="E892" s="2"/>
      <c r="F892" s="2"/>
      <c r="G892" s="2"/>
      <c r="H892" s="2"/>
      <c r="I892" s="2"/>
      <c r="J892" s="2"/>
      <c r="K892" s="2"/>
      <c r="L892" s="2"/>
      <c r="M892" s="8"/>
      <c r="N892" s="2"/>
      <c r="O892" s="4"/>
      <c r="P892" s="1"/>
      <c r="Q892" s="1"/>
      <c r="R892" s="1"/>
      <c r="S892" s="1"/>
      <c r="T892" s="1"/>
      <c r="U892" s="1"/>
      <c r="V892" s="1"/>
      <c r="W892" s="1"/>
      <c r="X892" s="1"/>
      <c r="Y892" s="1"/>
      <c r="Z892" s="1"/>
    </row>
    <row r="893" spans="1:26" ht="14.4">
      <c r="A893" s="1"/>
      <c r="B893" s="1"/>
      <c r="C893" s="1"/>
      <c r="D893" s="1"/>
      <c r="E893" s="2"/>
      <c r="F893" s="2"/>
      <c r="G893" s="2"/>
      <c r="H893" s="2"/>
      <c r="I893" s="2"/>
      <c r="J893" s="2"/>
      <c r="K893" s="2"/>
      <c r="L893" s="2"/>
      <c r="M893" s="8"/>
      <c r="N893" s="2"/>
      <c r="O893" s="4"/>
      <c r="P893" s="1"/>
      <c r="Q893" s="1"/>
      <c r="R893" s="1"/>
      <c r="S893" s="1"/>
      <c r="T893" s="1"/>
      <c r="U893" s="1"/>
      <c r="V893" s="1"/>
      <c r="W893" s="1"/>
      <c r="X893" s="1"/>
      <c r="Y893" s="1"/>
      <c r="Z893" s="1"/>
    </row>
    <row r="894" spans="1:26" ht="14.4">
      <c r="A894" s="1"/>
      <c r="B894" s="1"/>
      <c r="C894" s="1"/>
      <c r="D894" s="1"/>
      <c r="E894" s="2"/>
      <c r="F894" s="2"/>
      <c r="G894" s="2"/>
      <c r="H894" s="2"/>
      <c r="I894" s="2"/>
      <c r="J894" s="2"/>
      <c r="K894" s="2"/>
      <c r="L894" s="2"/>
      <c r="M894" s="8"/>
      <c r="N894" s="2"/>
      <c r="O894" s="4"/>
      <c r="P894" s="1"/>
      <c r="Q894" s="1"/>
      <c r="R894" s="1"/>
      <c r="S894" s="1"/>
      <c r="T894" s="1"/>
      <c r="U894" s="1"/>
      <c r="V894" s="1"/>
      <c r="W894" s="1"/>
      <c r="X894" s="1"/>
      <c r="Y894" s="1"/>
      <c r="Z894" s="1"/>
    </row>
    <row r="895" spans="1:26" ht="14.4">
      <c r="A895" s="1"/>
      <c r="B895" s="1"/>
      <c r="C895" s="1"/>
      <c r="D895" s="1"/>
      <c r="E895" s="2"/>
      <c r="F895" s="2"/>
      <c r="G895" s="2"/>
      <c r="H895" s="2"/>
      <c r="I895" s="2"/>
      <c r="J895" s="2"/>
      <c r="K895" s="2"/>
      <c r="L895" s="2"/>
      <c r="M895" s="8"/>
      <c r="N895" s="2"/>
      <c r="O895" s="4"/>
      <c r="P895" s="1"/>
      <c r="Q895" s="1"/>
      <c r="R895" s="1"/>
      <c r="S895" s="1"/>
      <c r="T895" s="1"/>
      <c r="U895" s="1"/>
      <c r="V895" s="1"/>
      <c r="W895" s="1"/>
      <c r="X895" s="1"/>
      <c r="Y895" s="1"/>
      <c r="Z895" s="1"/>
    </row>
    <row r="896" spans="1:26" ht="14.4">
      <c r="A896" s="1"/>
      <c r="B896" s="1"/>
      <c r="C896" s="1"/>
      <c r="D896" s="1"/>
      <c r="E896" s="2"/>
      <c r="F896" s="2"/>
      <c r="G896" s="2"/>
      <c r="H896" s="2"/>
      <c r="I896" s="2"/>
      <c r="J896" s="2"/>
      <c r="K896" s="2"/>
      <c r="L896" s="2"/>
      <c r="M896" s="8"/>
      <c r="N896" s="2"/>
      <c r="O896" s="4"/>
      <c r="P896" s="1"/>
      <c r="Q896" s="1"/>
      <c r="R896" s="1"/>
      <c r="S896" s="1"/>
      <c r="T896" s="1"/>
      <c r="U896" s="1"/>
      <c r="V896" s="1"/>
      <c r="W896" s="1"/>
      <c r="X896" s="1"/>
      <c r="Y896" s="1"/>
      <c r="Z896" s="1"/>
    </row>
    <row r="897" spans="1:26" ht="14.4">
      <c r="A897" s="1"/>
      <c r="B897" s="1"/>
      <c r="C897" s="1"/>
      <c r="D897" s="1"/>
      <c r="E897" s="2"/>
      <c r="F897" s="2"/>
      <c r="G897" s="2"/>
      <c r="H897" s="2"/>
      <c r="I897" s="2"/>
      <c r="J897" s="2"/>
      <c r="K897" s="2"/>
      <c r="L897" s="2"/>
      <c r="M897" s="8"/>
      <c r="N897" s="2"/>
      <c r="O897" s="4"/>
      <c r="P897" s="1"/>
      <c r="Q897" s="1"/>
      <c r="R897" s="1"/>
      <c r="S897" s="1"/>
      <c r="T897" s="1"/>
      <c r="U897" s="1"/>
      <c r="V897" s="1"/>
      <c r="W897" s="1"/>
      <c r="X897" s="1"/>
      <c r="Y897" s="1"/>
      <c r="Z897" s="1"/>
    </row>
    <row r="898" spans="1:26" ht="14.4">
      <c r="A898" s="1"/>
      <c r="B898" s="1"/>
      <c r="C898" s="1"/>
      <c r="D898" s="1"/>
      <c r="E898" s="2"/>
      <c r="F898" s="2"/>
      <c r="G898" s="2"/>
      <c r="H898" s="2"/>
      <c r="I898" s="2"/>
      <c r="J898" s="2"/>
      <c r="K898" s="2"/>
      <c r="L898" s="2"/>
      <c r="M898" s="8"/>
      <c r="N898" s="2"/>
      <c r="O898" s="4"/>
      <c r="P898" s="1"/>
      <c r="Q898" s="1"/>
      <c r="R898" s="1"/>
      <c r="S898" s="1"/>
      <c r="T898" s="1"/>
      <c r="U898" s="1"/>
      <c r="V898" s="1"/>
      <c r="W898" s="1"/>
      <c r="X898" s="1"/>
      <c r="Y898" s="1"/>
      <c r="Z898" s="1"/>
    </row>
    <row r="899" spans="1:26" ht="14.4">
      <c r="A899" s="1"/>
      <c r="B899" s="1"/>
      <c r="C899" s="1"/>
      <c r="D899" s="1"/>
      <c r="E899" s="2"/>
      <c r="F899" s="2"/>
      <c r="G899" s="2"/>
      <c r="H899" s="2"/>
      <c r="I899" s="2"/>
      <c r="J899" s="2"/>
      <c r="K899" s="2"/>
      <c r="L899" s="2"/>
      <c r="M899" s="8"/>
      <c r="N899" s="2"/>
      <c r="O899" s="4"/>
      <c r="P899" s="1"/>
      <c r="Q899" s="1"/>
      <c r="R899" s="1"/>
      <c r="S899" s="1"/>
      <c r="T899" s="1"/>
      <c r="U899" s="1"/>
      <c r="V899" s="1"/>
      <c r="W899" s="1"/>
      <c r="X899" s="1"/>
      <c r="Y899" s="1"/>
      <c r="Z899" s="1"/>
    </row>
    <row r="900" spans="1:26" ht="14.4">
      <c r="A900" s="1"/>
      <c r="B900" s="1"/>
      <c r="C900" s="1"/>
      <c r="D900" s="1"/>
      <c r="E900" s="2"/>
      <c r="F900" s="2"/>
      <c r="G900" s="2"/>
      <c r="H900" s="2"/>
      <c r="I900" s="2"/>
      <c r="J900" s="2"/>
      <c r="K900" s="2"/>
      <c r="L900" s="2"/>
      <c r="M900" s="8"/>
      <c r="N900" s="2"/>
      <c r="O900" s="4"/>
      <c r="P900" s="1"/>
      <c r="Q900" s="1"/>
      <c r="R900" s="1"/>
      <c r="S900" s="1"/>
      <c r="T900" s="1"/>
      <c r="U900" s="1"/>
      <c r="V900" s="1"/>
      <c r="W900" s="1"/>
      <c r="X900" s="1"/>
      <c r="Y900" s="1"/>
      <c r="Z900" s="1"/>
    </row>
    <row r="901" spans="1:26" ht="14.4">
      <c r="A901" s="1"/>
      <c r="B901" s="1"/>
      <c r="C901" s="1"/>
      <c r="D901" s="1"/>
      <c r="E901" s="2"/>
      <c r="F901" s="2"/>
      <c r="G901" s="2"/>
      <c r="H901" s="2"/>
      <c r="I901" s="2"/>
      <c r="J901" s="2"/>
      <c r="K901" s="2"/>
      <c r="L901" s="2"/>
      <c r="M901" s="8"/>
      <c r="N901" s="2"/>
      <c r="O901" s="4"/>
      <c r="P901" s="1"/>
      <c r="Q901" s="1"/>
      <c r="R901" s="1"/>
      <c r="S901" s="1"/>
      <c r="T901" s="1"/>
      <c r="U901" s="1"/>
      <c r="V901" s="1"/>
      <c r="W901" s="1"/>
      <c r="X901" s="1"/>
      <c r="Y901" s="1"/>
      <c r="Z901" s="1"/>
    </row>
    <row r="902" spans="1:26" ht="14.4">
      <c r="A902" s="1"/>
      <c r="B902" s="1"/>
      <c r="C902" s="1"/>
      <c r="D902" s="1"/>
      <c r="E902" s="2"/>
      <c r="F902" s="2"/>
      <c r="G902" s="2"/>
      <c r="H902" s="2"/>
      <c r="I902" s="2"/>
      <c r="J902" s="2"/>
      <c r="K902" s="2"/>
      <c r="L902" s="2"/>
      <c r="M902" s="8"/>
      <c r="N902" s="2"/>
      <c r="O902" s="4"/>
      <c r="P902" s="1"/>
      <c r="Q902" s="1"/>
      <c r="R902" s="1"/>
      <c r="S902" s="1"/>
      <c r="T902" s="1"/>
      <c r="U902" s="1"/>
      <c r="V902" s="1"/>
      <c r="W902" s="1"/>
      <c r="X902" s="1"/>
      <c r="Y902" s="1"/>
      <c r="Z902" s="1"/>
    </row>
    <row r="903" spans="1:26" ht="14.4">
      <c r="A903" s="1"/>
      <c r="B903" s="1"/>
      <c r="C903" s="1"/>
      <c r="D903" s="1"/>
      <c r="E903" s="2"/>
      <c r="F903" s="2"/>
      <c r="G903" s="2"/>
      <c r="H903" s="2"/>
      <c r="I903" s="2"/>
      <c r="J903" s="2"/>
      <c r="K903" s="2"/>
      <c r="L903" s="2"/>
      <c r="M903" s="8"/>
      <c r="N903" s="2"/>
      <c r="O903" s="4"/>
      <c r="P903" s="1"/>
      <c r="Q903" s="1"/>
      <c r="R903" s="1"/>
      <c r="S903" s="1"/>
      <c r="T903" s="1"/>
      <c r="U903" s="1"/>
      <c r="V903" s="1"/>
      <c r="W903" s="1"/>
      <c r="X903" s="1"/>
      <c r="Y903" s="1"/>
      <c r="Z903" s="1"/>
    </row>
    <row r="904" spans="1:26" ht="14.4">
      <c r="A904" s="1"/>
      <c r="B904" s="1"/>
      <c r="C904" s="1"/>
      <c r="D904" s="1"/>
      <c r="E904" s="2"/>
      <c r="F904" s="2"/>
      <c r="G904" s="2"/>
      <c r="H904" s="2"/>
      <c r="I904" s="2"/>
      <c r="J904" s="2"/>
      <c r="K904" s="2"/>
      <c r="L904" s="2"/>
      <c r="M904" s="8"/>
      <c r="N904" s="2"/>
      <c r="O904" s="4"/>
      <c r="P904" s="1"/>
      <c r="Q904" s="1"/>
      <c r="R904" s="1"/>
      <c r="S904" s="1"/>
      <c r="T904" s="1"/>
      <c r="U904" s="1"/>
      <c r="V904" s="1"/>
      <c r="W904" s="1"/>
      <c r="X904" s="1"/>
      <c r="Y904" s="1"/>
      <c r="Z904" s="1"/>
    </row>
    <row r="905" spans="1:26" ht="14.4">
      <c r="A905" s="1"/>
      <c r="B905" s="1"/>
      <c r="C905" s="1"/>
      <c r="D905" s="1"/>
      <c r="E905" s="2"/>
      <c r="F905" s="2"/>
      <c r="G905" s="2"/>
      <c r="H905" s="2"/>
      <c r="I905" s="2"/>
      <c r="J905" s="2"/>
      <c r="K905" s="2"/>
      <c r="L905" s="2"/>
      <c r="M905" s="8"/>
      <c r="N905" s="2"/>
      <c r="O905" s="4"/>
      <c r="P905" s="1"/>
      <c r="Q905" s="1"/>
      <c r="R905" s="1"/>
      <c r="S905" s="1"/>
      <c r="T905" s="1"/>
      <c r="U905" s="1"/>
      <c r="V905" s="1"/>
      <c r="W905" s="1"/>
      <c r="X905" s="1"/>
      <c r="Y905" s="1"/>
      <c r="Z905" s="1"/>
    </row>
    <row r="906" spans="1:26" ht="14.4">
      <c r="A906" s="1"/>
      <c r="B906" s="1"/>
      <c r="C906" s="1"/>
      <c r="D906" s="1"/>
      <c r="E906" s="2"/>
      <c r="F906" s="2"/>
      <c r="G906" s="2"/>
      <c r="H906" s="2"/>
      <c r="I906" s="2"/>
      <c r="J906" s="2"/>
      <c r="K906" s="2"/>
      <c r="L906" s="2"/>
      <c r="M906" s="8"/>
      <c r="N906" s="2"/>
      <c r="O906" s="4"/>
      <c r="P906" s="1"/>
      <c r="Q906" s="1"/>
      <c r="R906" s="1"/>
      <c r="S906" s="1"/>
      <c r="T906" s="1"/>
      <c r="U906" s="1"/>
      <c r="V906" s="1"/>
      <c r="W906" s="1"/>
      <c r="X906" s="1"/>
      <c r="Y906" s="1"/>
      <c r="Z906" s="1"/>
    </row>
    <row r="907" spans="1:26" ht="14.4">
      <c r="A907" s="1"/>
      <c r="B907" s="1"/>
      <c r="C907" s="1"/>
      <c r="D907" s="1"/>
      <c r="E907" s="2"/>
      <c r="F907" s="2"/>
      <c r="G907" s="2"/>
      <c r="H907" s="2"/>
      <c r="I907" s="2"/>
      <c r="J907" s="2"/>
      <c r="K907" s="2"/>
      <c r="L907" s="2"/>
      <c r="M907" s="8"/>
      <c r="N907" s="2"/>
      <c r="O907" s="4"/>
      <c r="P907" s="1"/>
      <c r="Q907" s="1"/>
      <c r="R907" s="1"/>
      <c r="S907" s="1"/>
      <c r="T907" s="1"/>
      <c r="U907" s="1"/>
      <c r="V907" s="1"/>
      <c r="W907" s="1"/>
      <c r="X907" s="1"/>
      <c r="Y907" s="1"/>
      <c r="Z907" s="1"/>
    </row>
    <row r="908" spans="1:26" ht="14.4">
      <c r="A908" s="1"/>
      <c r="B908" s="1"/>
      <c r="C908" s="1"/>
      <c r="D908" s="1"/>
      <c r="E908" s="2"/>
      <c r="F908" s="2"/>
      <c r="G908" s="2"/>
      <c r="H908" s="2"/>
      <c r="I908" s="2"/>
      <c r="J908" s="2"/>
      <c r="K908" s="2"/>
      <c r="L908" s="2"/>
      <c r="M908" s="8"/>
      <c r="N908" s="2"/>
      <c r="O908" s="4"/>
      <c r="P908" s="1"/>
      <c r="Q908" s="1"/>
      <c r="R908" s="1"/>
      <c r="S908" s="1"/>
      <c r="T908" s="1"/>
      <c r="U908" s="1"/>
      <c r="V908" s="1"/>
      <c r="W908" s="1"/>
      <c r="X908" s="1"/>
      <c r="Y908" s="1"/>
      <c r="Z908" s="1"/>
    </row>
    <row r="909" spans="1:26" ht="14.4">
      <c r="A909" s="1"/>
      <c r="B909" s="1"/>
      <c r="C909" s="1"/>
      <c r="D909" s="1"/>
      <c r="E909" s="2"/>
      <c r="F909" s="2"/>
      <c r="G909" s="2"/>
      <c r="H909" s="2"/>
      <c r="I909" s="2"/>
      <c r="J909" s="2"/>
      <c r="K909" s="2"/>
      <c r="L909" s="2"/>
      <c r="M909" s="8"/>
      <c r="N909" s="2"/>
      <c r="O909" s="4"/>
      <c r="P909" s="1"/>
      <c r="Q909" s="1"/>
      <c r="R909" s="1"/>
      <c r="S909" s="1"/>
      <c r="T909" s="1"/>
      <c r="U909" s="1"/>
      <c r="V909" s="1"/>
      <c r="W909" s="1"/>
      <c r="X909" s="1"/>
      <c r="Y909" s="1"/>
      <c r="Z909" s="1"/>
    </row>
    <row r="910" spans="1:26" ht="14.4">
      <c r="A910" s="1"/>
      <c r="B910" s="1"/>
      <c r="C910" s="1"/>
      <c r="D910" s="1"/>
      <c r="E910" s="2"/>
      <c r="F910" s="2"/>
      <c r="G910" s="2"/>
      <c r="H910" s="2"/>
      <c r="I910" s="2"/>
      <c r="J910" s="2"/>
      <c r="K910" s="2"/>
      <c r="L910" s="2"/>
      <c r="M910" s="8"/>
      <c r="N910" s="2"/>
      <c r="O910" s="4"/>
      <c r="P910" s="1"/>
      <c r="Q910" s="1"/>
      <c r="R910" s="1"/>
      <c r="S910" s="1"/>
      <c r="T910" s="1"/>
      <c r="U910" s="1"/>
      <c r="V910" s="1"/>
      <c r="W910" s="1"/>
      <c r="X910" s="1"/>
      <c r="Y910" s="1"/>
      <c r="Z910" s="1"/>
    </row>
    <row r="911" spans="1:26" ht="14.4">
      <c r="A911" s="1"/>
      <c r="B911" s="1"/>
      <c r="C911" s="1"/>
      <c r="D911" s="1"/>
      <c r="E911" s="2"/>
      <c r="F911" s="2"/>
      <c r="G911" s="2"/>
      <c r="H911" s="2"/>
      <c r="I911" s="2"/>
      <c r="J911" s="2"/>
      <c r="K911" s="2"/>
      <c r="L911" s="2"/>
      <c r="M911" s="8"/>
      <c r="N911" s="2"/>
      <c r="O911" s="4"/>
      <c r="P911" s="1"/>
      <c r="Q911" s="1"/>
      <c r="R911" s="1"/>
      <c r="S911" s="1"/>
      <c r="T911" s="1"/>
      <c r="U911" s="1"/>
      <c r="V911" s="1"/>
      <c r="W911" s="1"/>
      <c r="X911" s="1"/>
      <c r="Y911" s="1"/>
      <c r="Z911" s="1"/>
    </row>
    <row r="912" spans="1:26" ht="14.4">
      <c r="A912" s="1"/>
      <c r="B912" s="1"/>
      <c r="C912" s="1"/>
      <c r="D912" s="1"/>
      <c r="E912" s="2"/>
      <c r="F912" s="2"/>
      <c r="G912" s="2"/>
      <c r="H912" s="2"/>
      <c r="I912" s="2"/>
      <c r="J912" s="2"/>
      <c r="K912" s="2"/>
      <c r="L912" s="2"/>
      <c r="M912" s="8"/>
      <c r="N912" s="2"/>
      <c r="O912" s="4"/>
      <c r="P912" s="1"/>
      <c r="Q912" s="1"/>
      <c r="R912" s="1"/>
      <c r="S912" s="1"/>
      <c r="T912" s="1"/>
      <c r="U912" s="1"/>
      <c r="V912" s="1"/>
      <c r="W912" s="1"/>
      <c r="X912" s="1"/>
      <c r="Y912" s="1"/>
      <c r="Z912" s="1"/>
    </row>
    <row r="913" spans="1:26" ht="14.4">
      <c r="A913" s="1"/>
      <c r="B913" s="1"/>
      <c r="C913" s="1"/>
      <c r="D913" s="1"/>
      <c r="E913" s="2"/>
      <c r="F913" s="2"/>
      <c r="G913" s="2"/>
      <c r="H913" s="2"/>
      <c r="I913" s="2"/>
      <c r="J913" s="2"/>
      <c r="K913" s="2"/>
      <c r="L913" s="2"/>
      <c r="M913" s="8"/>
      <c r="N913" s="2"/>
      <c r="O913" s="4"/>
      <c r="P913" s="1"/>
      <c r="Q913" s="1"/>
      <c r="R913" s="1"/>
      <c r="S913" s="1"/>
      <c r="T913" s="1"/>
      <c r="U913" s="1"/>
      <c r="V913" s="1"/>
      <c r="W913" s="1"/>
      <c r="X913" s="1"/>
      <c r="Y913" s="1"/>
      <c r="Z913" s="1"/>
    </row>
    <row r="914" spans="1:26" ht="14.4">
      <c r="A914" s="1"/>
      <c r="B914" s="1"/>
      <c r="C914" s="1"/>
      <c r="D914" s="1"/>
      <c r="E914" s="2"/>
      <c r="F914" s="2"/>
      <c r="G914" s="2"/>
      <c r="H914" s="2"/>
      <c r="I914" s="2"/>
      <c r="J914" s="2"/>
      <c r="K914" s="2"/>
      <c r="L914" s="2"/>
      <c r="M914" s="8"/>
      <c r="N914" s="2"/>
      <c r="O914" s="4"/>
      <c r="P914" s="1"/>
      <c r="Q914" s="1"/>
      <c r="R914" s="1"/>
      <c r="S914" s="1"/>
      <c r="T914" s="1"/>
      <c r="U914" s="1"/>
      <c r="V914" s="1"/>
      <c r="W914" s="1"/>
      <c r="X914" s="1"/>
      <c r="Y914" s="1"/>
      <c r="Z914" s="1"/>
    </row>
    <row r="915" spans="1:26" ht="14.4">
      <c r="A915" s="1"/>
      <c r="B915" s="1"/>
      <c r="C915" s="1"/>
      <c r="D915" s="1"/>
      <c r="E915" s="2"/>
      <c r="F915" s="2"/>
      <c r="G915" s="2"/>
      <c r="H915" s="2"/>
      <c r="I915" s="2"/>
      <c r="J915" s="2"/>
      <c r="K915" s="2"/>
      <c r="L915" s="2"/>
      <c r="M915" s="8"/>
      <c r="N915" s="2"/>
      <c r="O915" s="4"/>
      <c r="P915" s="1"/>
      <c r="Q915" s="1"/>
      <c r="R915" s="1"/>
      <c r="S915" s="1"/>
      <c r="T915" s="1"/>
      <c r="U915" s="1"/>
      <c r="V915" s="1"/>
      <c r="W915" s="1"/>
      <c r="X915" s="1"/>
      <c r="Y915" s="1"/>
      <c r="Z915" s="1"/>
    </row>
    <row r="916" spans="1:26" ht="14.4">
      <c r="A916" s="1"/>
      <c r="B916" s="1"/>
      <c r="C916" s="1"/>
      <c r="D916" s="1"/>
      <c r="E916" s="2"/>
      <c r="F916" s="2"/>
      <c r="G916" s="2"/>
      <c r="H916" s="2"/>
      <c r="I916" s="2"/>
      <c r="J916" s="2"/>
      <c r="K916" s="2"/>
      <c r="L916" s="2"/>
      <c r="M916" s="8"/>
      <c r="N916" s="2"/>
      <c r="O916" s="4"/>
      <c r="P916" s="1"/>
      <c r="Q916" s="1"/>
      <c r="R916" s="1"/>
      <c r="S916" s="1"/>
      <c r="T916" s="1"/>
      <c r="U916" s="1"/>
      <c r="V916" s="1"/>
      <c r="W916" s="1"/>
      <c r="X916" s="1"/>
      <c r="Y916" s="1"/>
      <c r="Z916" s="1"/>
    </row>
    <row r="917" spans="1:26" ht="14.4">
      <c r="A917" s="1"/>
      <c r="B917" s="1"/>
      <c r="C917" s="1"/>
      <c r="D917" s="1"/>
      <c r="E917" s="2"/>
      <c r="F917" s="2"/>
      <c r="G917" s="2"/>
      <c r="H917" s="2"/>
      <c r="I917" s="2"/>
      <c r="J917" s="2"/>
      <c r="K917" s="2"/>
      <c r="L917" s="2"/>
      <c r="M917" s="8"/>
      <c r="N917" s="2"/>
      <c r="O917" s="4"/>
      <c r="P917" s="1"/>
      <c r="Q917" s="1"/>
      <c r="R917" s="1"/>
      <c r="S917" s="1"/>
      <c r="T917" s="1"/>
      <c r="U917" s="1"/>
      <c r="V917" s="1"/>
      <c r="W917" s="1"/>
      <c r="X917" s="1"/>
      <c r="Y917" s="1"/>
      <c r="Z917" s="1"/>
    </row>
    <row r="918" spans="1:26" ht="14.4">
      <c r="A918" s="1"/>
      <c r="B918" s="1"/>
      <c r="C918" s="1"/>
      <c r="D918" s="1"/>
      <c r="E918" s="2"/>
      <c r="F918" s="2"/>
      <c r="G918" s="2"/>
      <c r="H918" s="2"/>
      <c r="I918" s="2"/>
      <c r="J918" s="2"/>
      <c r="K918" s="2"/>
      <c r="L918" s="2"/>
      <c r="M918" s="8"/>
      <c r="N918" s="2"/>
      <c r="O918" s="4"/>
      <c r="P918" s="1"/>
      <c r="Q918" s="1"/>
      <c r="R918" s="1"/>
      <c r="S918" s="1"/>
      <c r="T918" s="1"/>
      <c r="U918" s="1"/>
      <c r="V918" s="1"/>
      <c r="W918" s="1"/>
      <c r="X918" s="1"/>
      <c r="Y918" s="1"/>
      <c r="Z918" s="1"/>
    </row>
    <row r="919" spans="1:26" ht="14.4">
      <c r="A919" s="1"/>
      <c r="B919" s="1"/>
      <c r="C919" s="1"/>
      <c r="D919" s="1"/>
      <c r="E919" s="2"/>
      <c r="F919" s="2"/>
      <c r="G919" s="2"/>
      <c r="H919" s="2"/>
      <c r="I919" s="2"/>
      <c r="J919" s="2"/>
      <c r="K919" s="2"/>
      <c r="L919" s="2"/>
      <c r="M919" s="8"/>
      <c r="N919" s="2"/>
      <c r="O919" s="4"/>
      <c r="P919" s="1"/>
      <c r="Q919" s="1"/>
      <c r="R919" s="1"/>
      <c r="S919" s="1"/>
      <c r="T919" s="1"/>
      <c r="U919" s="1"/>
      <c r="V919" s="1"/>
      <c r="W919" s="1"/>
      <c r="X919" s="1"/>
      <c r="Y919" s="1"/>
      <c r="Z919" s="1"/>
    </row>
    <row r="920" spans="1:26" ht="14.4">
      <c r="A920" s="1"/>
      <c r="B920" s="1"/>
      <c r="C920" s="1"/>
      <c r="D920" s="1"/>
      <c r="E920" s="2"/>
      <c r="F920" s="2"/>
      <c r="G920" s="2"/>
      <c r="H920" s="2"/>
      <c r="I920" s="2"/>
      <c r="J920" s="2"/>
      <c r="K920" s="2"/>
      <c r="L920" s="2"/>
      <c r="M920" s="8"/>
      <c r="N920" s="2"/>
      <c r="O920" s="4"/>
      <c r="P920" s="1"/>
      <c r="Q920" s="1"/>
      <c r="R920" s="1"/>
      <c r="S920" s="1"/>
      <c r="T920" s="1"/>
      <c r="U920" s="1"/>
      <c r="V920" s="1"/>
      <c r="W920" s="1"/>
      <c r="X920" s="1"/>
      <c r="Y920" s="1"/>
      <c r="Z920" s="1"/>
    </row>
    <row r="921" spans="1:26" ht="14.4">
      <c r="A921" s="1"/>
      <c r="B921" s="1"/>
      <c r="C921" s="1"/>
      <c r="D921" s="1"/>
      <c r="E921" s="2"/>
      <c r="F921" s="2"/>
      <c r="G921" s="2"/>
      <c r="H921" s="2"/>
      <c r="I921" s="2"/>
      <c r="J921" s="2"/>
      <c r="K921" s="2"/>
      <c r="L921" s="2"/>
      <c r="M921" s="8"/>
      <c r="N921" s="2"/>
      <c r="O921" s="4"/>
      <c r="P921" s="1"/>
      <c r="Q921" s="1"/>
      <c r="R921" s="1"/>
      <c r="S921" s="1"/>
      <c r="T921" s="1"/>
      <c r="U921" s="1"/>
      <c r="V921" s="1"/>
      <c r="W921" s="1"/>
      <c r="X921" s="1"/>
      <c r="Y921" s="1"/>
      <c r="Z921" s="1"/>
    </row>
    <row r="922" spans="1:26" ht="14.4">
      <c r="A922" s="1"/>
      <c r="B922" s="1"/>
      <c r="C922" s="1"/>
      <c r="D922" s="1"/>
      <c r="E922" s="2"/>
      <c r="F922" s="2"/>
      <c r="G922" s="2"/>
      <c r="H922" s="2"/>
      <c r="I922" s="2"/>
      <c r="J922" s="2"/>
      <c r="K922" s="2"/>
      <c r="L922" s="2"/>
      <c r="M922" s="8"/>
      <c r="N922" s="2"/>
      <c r="O922" s="4"/>
      <c r="P922" s="1"/>
      <c r="Q922" s="1"/>
      <c r="R922" s="1"/>
      <c r="S922" s="1"/>
      <c r="T922" s="1"/>
      <c r="U922" s="1"/>
      <c r="V922" s="1"/>
      <c r="W922" s="1"/>
      <c r="X922" s="1"/>
      <c r="Y922" s="1"/>
      <c r="Z922" s="1"/>
    </row>
    <row r="923" spans="1:26" ht="14.4">
      <c r="A923" s="1"/>
      <c r="B923" s="1"/>
      <c r="C923" s="1"/>
      <c r="D923" s="1"/>
      <c r="E923" s="2"/>
      <c r="F923" s="2"/>
      <c r="G923" s="2"/>
      <c r="H923" s="2"/>
      <c r="I923" s="2"/>
      <c r="J923" s="2"/>
      <c r="K923" s="2"/>
      <c r="L923" s="2"/>
      <c r="M923" s="8"/>
      <c r="N923" s="2"/>
      <c r="O923" s="4"/>
      <c r="P923" s="1"/>
      <c r="Q923" s="1"/>
      <c r="R923" s="1"/>
      <c r="S923" s="1"/>
      <c r="T923" s="1"/>
      <c r="U923" s="1"/>
      <c r="V923" s="1"/>
      <c r="W923" s="1"/>
      <c r="X923" s="1"/>
      <c r="Y923" s="1"/>
      <c r="Z923" s="1"/>
    </row>
    <row r="924" spans="1:26" ht="14.4">
      <c r="A924" s="1"/>
      <c r="B924" s="1"/>
      <c r="C924" s="1"/>
      <c r="D924" s="1"/>
      <c r="E924" s="2"/>
      <c r="F924" s="2"/>
      <c r="G924" s="2"/>
      <c r="H924" s="2"/>
      <c r="I924" s="2"/>
      <c r="J924" s="2"/>
      <c r="K924" s="2"/>
      <c r="L924" s="2"/>
      <c r="M924" s="8"/>
      <c r="N924" s="2"/>
      <c r="O924" s="4"/>
      <c r="P924" s="1"/>
      <c r="Q924" s="1"/>
      <c r="R924" s="1"/>
      <c r="S924" s="1"/>
      <c r="T924" s="1"/>
      <c r="U924" s="1"/>
      <c r="V924" s="1"/>
      <c r="W924" s="1"/>
      <c r="X924" s="1"/>
      <c r="Y924" s="1"/>
      <c r="Z924" s="1"/>
    </row>
    <row r="925" spans="1:26" ht="14.4">
      <c r="A925" s="1"/>
      <c r="B925" s="1"/>
      <c r="C925" s="1"/>
      <c r="D925" s="1"/>
      <c r="E925" s="2"/>
      <c r="F925" s="2"/>
      <c r="G925" s="2"/>
      <c r="H925" s="2"/>
      <c r="I925" s="2"/>
      <c r="J925" s="2"/>
      <c r="K925" s="2"/>
      <c r="L925" s="2"/>
      <c r="M925" s="8"/>
      <c r="N925" s="2"/>
      <c r="O925" s="4"/>
      <c r="P925" s="1"/>
      <c r="Q925" s="1"/>
      <c r="R925" s="1"/>
      <c r="S925" s="1"/>
      <c r="T925" s="1"/>
      <c r="U925" s="1"/>
      <c r="V925" s="1"/>
      <c r="W925" s="1"/>
      <c r="X925" s="1"/>
      <c r="Y925" s="1"/>
      <c r="Z925" s="1"/>
    </row>
    <row r="926" spans="1:26" ht="14.4">
      <c r="A926" s="1"/>
      <c r="B926" s="1"/>
      <c r="C926" s="1"/>
      <c r="D926" s="1"/>
      <c r="E926" s="2"/>
      <c r="F926" s="2"/>
      <c r="G926" s="2"/>
      <c r="H926" s="2"/>
      <c r="I926" s="2"/>
      <c r="J926" s="2"/>
      <c r="K926" s="2"/>
      <c r="L926" s="2"/>
      <c r="M926" s="8"/>
      <c r="N926" s="2"/>
      <c r="O926" s="4"/>
      <c r="P926" s="1"/>
      <c r="Q926" s="1"/>
      <c r="R926" s="1"/>
      <c r="S926" s="1"/>
      <c r="T926" s="1"/>
      <c r="U926" s="1"/>
      <c r="V926" s="1"/>
      <c r="W926" s="1"/>
      <c r="X926" s="1"/>
      <c r="Y926" s="1"/>
      <c r="Z926" s="1"/>
    </row>
    <row r="927" spans="1:26" ht="14.4">
      <c r="A927" s="1"/>
      <c r="B927" s="1"/>
      <c r="C927" s="1"/>
      <c r="D927" s="1"/>
      <c r="E927" s="2"/>
      <c r="F927" s="2"/>
      <c r="G927" s="2"/>
      <c r="H927" s="2"/>
      <c r="I927" s="2"/>
      <c r="J927" s="2"/>
      <c r="K927" s="2"/>
      <c r="L927" s="2"/>
      <c r="M927" s="8"/>
      <c r="N927" s="2"/>
      <c r="O927" s="4"/>
      <c r="P927" s="1"/>
      <c r="Q927" s="1"/>
      <c r="R927" s="1"/>
      <c r="S927" s="1"/>
      <c r="T927" s="1"/>
      <c r="U927" s="1"/>
      <c r="V927" s="1"/>
      <c r="W927" s="1"/>
      <c r="X927" s="1"/>
      <c r="Y927" s="1"/>
      <c r="Z927" s="1"/>
    </row>
    <row r="928" spans="1:26" ht="14.4">
      <c r="A928" s="1"/>
      <c r="B928" s="1"/>
      <c r="C928" s="1"/>
      <c r="D928" s="1"/>
      <c r="E928" s="2"/>
      <c r="F928" s="2"/>
      <c r="G928" s="2"/>
      <c r="H928" s="2"/>
      <c r="I928" s="2"/>
      <c r="J928" s="2"/>
      <c r="K928" s="2"/>
      <c r="L928" s="2"/>
      <c r="M928" s="8"/>
      <c r="N928" s="2"/>
      <c r="O928" s="4"/>
      <c r="P928" s="1"/>
      <c r="Q928" s="1"/>
      <c r="R928" s="1"/>
      <c r="S928" s="1"/>
      <c r="T928" s="1"/>
      <c r="U928" s="1"/>
      <c r="V928" s="1"/>
      <c r="W928" s="1"/>
      <c r="X928" s="1"/>
      <c r="Y928" s="1"/>
      <c r="Z928" s="1"/>
    </row>
    <row r="929" spans="1:26" ht="14.4">
      <c r="A929" s="1"/>
      <c r="B929" s="1"/>
      <c r="C929" s="1"/>
      <c r="D929" s="1"/>
      <c r="E929" s="2"/>
      <c r="F929" s="2"/>
      <c r="G929" s="2"/>
      <c r="H929" s="2"/>
      <c r="I929" s="2"/>
      <c r="J929" s="2"/>
      <c r="K929" s="2"/>
      <c r="L929" s="2"/>
      <c r="M929" s="8"/>
      <c r="N929" s="2"/>
      <c r="O929" s="4"/>
      <c r="P929" s="1"/>
      <c r="Q929" s="1"/>
      <c r="R929" s="1"/>
      <c r="S929" s="1"/>
      <c r="T929" s="1"/>
      <c r="U929" s="1"/>
      <c r="V929" s="1"/>
      <c r="W929" s="1"/>
      <c r="X929" s="1"/>
      <c r="Y929" s="1"/>
      <c r="Z929" s="1"/>
    </row>
    <row r="930" spans="1:26" ht="14.4">
      <c r="A930" s="1"/>
      <c r="B930" s="1"/>
      <c r="C930" s="1"/>
      <c r="D930" s="1"/>
      <c r="E930" s="2"/>
      <c r="F930" s="2"/>
      <c r="G930" s="2"/>
      <c r="H930" s="2"/>
      <c r="I930" s="2"/>
      <c r="J930" s="2"/>
      <c r="K930" s="2"/>
      <c r="L930" s="2"/>
      <c r="M930" s="8"/>
      <c r="N930" s="2"/>
      <c r="O930" s="4"/>
      <c r="P930" s="1"/>
      <c r="Q930" s="1"/>
      <c r="R930" s="1"/>
      <c r="S930" s="1"/>
      <c r="T930" s="1"/>
      <c r="U930" s="1"/>
      <c r="V930" s="1"/>
      <c r="W930" s="1"/>
      <c r="X930" s="1"/>
      <c r="Y930" s="1"/>
      <c r="Z930" s="1"/>
    </row>
    <row r="931" spans="1:26" ht="14.4">
      <c r="A931" s="1"/>
      <c r="B931" s="1"/>
      <c r="C931" s="1"/>
      <c r="D931" s="1"/>
      <c r="E931" s="2"/>
      <c r="F931" s="2"/>
      <c r="G931" s="2"/>
      <c r="H931" s="2"/>
      <c r="I931" s="2"/>
      <c r="J931" s="2"/>
      <c r="K931" s="2"/>
      <c r="L931" s="2"/>
      <c r="M931" s="8"/>
      <c r="N931" s="2"/>
      <c r="O931" s="4"/>
      <c r="P931" s="1"/>
      <c r="Q931" s="1"/>
      <c r="R931" s="1"/>
      <c r="S931" s="1"/>
      <c r="T931" s="1"/>
      <c r="U931" s="1"/>
      <c r="V931" s="1"/>
      <c r="W931" s="1"/>
      <c r="X931" s="1"/>
      <c r="Y931" s="1"/>
      <c r="Z931" s="1"/>
    </row>
    <row r="932" spans="1:26" ht="14.4">
      <c r="A932" s="1"/>
      <c r="B932" s="1"/>
      <c r="C932" s="1"/>
      <c r="D932" s="1"/>
      <c r="E932" s="2"/>
      <c r="F932" s="2"/>
      <c r="G932" s="2"/>
      <c r="H932" s="2"/>
      <c r="I932" s="2"/>
      <c r="J932" s="2"/>
      <c r="K932" s="2"/>
      <c r="L932" s="2"/>
      <c r="M932" s="8"/>
      <c r="N932" s="2"/>
      <c r="O932" s="4"/>
      <c r="P932" s="1"/>
      <c r="Q932" s="1"/>
      <c r="R932" s="1"/>
      <c r="S932" s="1"/>
      <c r="T932" s="1"/>
      <c r="U932" s="1"/>
      <c r="V932" s="1"/>
      <c r="W932" s="1"/>
      <c r="X932" s="1"/>
      <c r="Y932" s="1"/>
      <c r="Z932" s="1"/>
    </row>
    <row r="933" spans="1:26" ht="14.4">
      <c r="A933" s="1"/>
      <c r="B933" s="1"/>
      <c r="C933" s="1"/>
      <c r="D933" s="1"/>
      <c r="E933" s="2"/>
      <c r="F933" s="2"/>
      <c r="G933" s="2"/>
      <c r="H933" s="2"/>
      <c r="I933" s="2"/>
      <c r="J933" s="2"/>
      <c r="K933" s="2"/>
      <c r="L933" s="2"/>
      <c r="M933" s="8"/>
      <c r="N933" s="2"/>
      <c r="O933" s="4"/>
      <c r="P933" s="1"/>
      <c r="Q933" s="1"/>
      <c r="R933" s="1"/>
      <c r="S933" s="1"/>
      <c r="T933" s="1"/>
      <c r="U933" s="1"/>
      <c r="V933" s="1"/>
      <c r="W933" s="1"/>
      <c r="X933" s="1"/>
      <c r="Y933" s="1"/>
      <c r="Z933" s="1"/>
    </row>
    <row r="934" spans="1:26" ht="14.4">
      <c r="A934" s="1"/>
      <c r="B934" s="1"/>
      <c r="C934" s="1"/>
      <c r="D934" s="1"/>
      <c r="E934" s="2"/>
      <c r="F934" s="2"/>
      <c r="G934" s="2"/>
      <c r="H934" s="2"/>
      <c r="I934" s="2"/>
      <c r="J934" s="2"/>
      <c r="K934" s="2"/>
      <c r="L934" s="2"/>
      <c r="M934" s="8"/>
      <c r="N934" s="2"/>
      <c r="O934" s="4"/>
      <c r="P934" s="1"/>
      <c r="Q934" s="1"/>
      <c r="R934" s="1"/>
      <c r="S934" s="1"/>
      <c r="T934" s="1"/>
      <c r="U934" s="1"/>
      <c r="V934" s="1"/>
      <c r="W934" s="1"/>
      <c r="X934" s="1"/>
      <c r="Y934" s="1"/>
      <c r="Z934" s="1"/>
    </row>
    <row r="935" spans="1:26" ht="14.4">
      <c r="A935" s="1"/>
      <c r="B935" s="1"/>
      <c r="C935" s="1"/>
      <c r="D935" s="1"/>
      <c r="E935" s="2"/>
      <c r="F935" s="2"/>
      <c r="G935" s="2"/>
      <c r="H935" s="2"/>
      <c r="I935" s="2"/>
      <c r="J935" s="2"/>
      <c r="K935" s="2"/>
      <c r="L935" s="2"/>
      <c r="M935" s="8"/>
      <c r="N935" s="2"/>
      <c r="O935" s="4"/>
      <c r="P935" s="1"/>
      <c r="Q935" s="1"/>
      <c r="R935" s="1"/>
      <c r="S935" s="1"/>
      <c r="T935" s="1"/>
      <c r="U935" s="1"/>
      <c r="V935" s="1"/>
      <c r="W935" s="1"/>
      <c r="X935" s="1"/>
      <c r="Y935" s="1"/>
      <c r="Z935" s="1"/>
    </row>
    <row r="936" spans="1:26" ht="14.4">
      <c r="A936" s="1"/>
      <c r="B936" s="1"/>
      <c r="C936" s="1"/>
      <c r="D936" s="1"/>
      <c r="E936" s="2"/>
      <c r="F936" s="2"/>
      <c r="G936" s="2"/>
      <c r="H936" s="2"/>
      <c r="I936" s="2"/>
      <c r="J936" s="2"/>
      <c r="K936" s="2"/>
      <c r="L936" s="2"/>
      <c r="M936" s="8"/>
      <c r="N936" s="2"/>
      <c r="O936" s="4"/>
      <c r="P936" s="1"/>
      <c r="Q936" s="1"/>
      <c r="R936" s="1"/>
      <c r="S936" s="1"/>
      <c r="T936" s="1"/>
      <c r="U936" s="1"/>
      <c r="V936" s="1"/>
      <c r="W936" s="1"/>
      <c r="X936" s="1"/>
      <c r="Y936" s="1"/>
      <c r="Z936" s="1"/>
    </row>
    <row r="937" spans="1:26" ht="14.4">
      <c r="A937" s="1"/>
      <c r="B937" s="1"/>
      <c r="C937" s="1"/>
      <c r="D937" s="1"/>
      <c r="E937" s="2"/>
      <c r="F937" s="2"/>
      <c r="G937" s="2"/>
      <c r="H937" s="2"/>
      <c r="I937" s="2"/>
      <c r="J937" s="2"/>
      <c r="K937" s="2"/>
      <c r="L937" s="2"/>
      <c r="M937" s="8"/>
      <c r="N937" s="2"/>
      <c r="O937" s="4"/>
      <c r="P937" s="1"/>
      <c r="Q937" s="1"/>
      <c r="R937" s="1"/>
      <c r="S937" s="1"/>
      <c r="T937" s="1"/>
      <c r="U937" s="1"/>
      <c r="V937" s="1"/>
      <c r="W937" s="1"/>
      <c r="X937" s="1"/>
      <c r="Y937" s="1"/>
      <c r="Z937" s="1"/>
    </row>
    <row r="938" spans="1:26" ht="14.4">
      <c r="A938" s="1"/>
      <c r="B938" s="1"/>
      <c r="C938" s="1"/>
      <c r="D938" s="1"/>
      <c r="E938" s="2"/>
      <c r="F938" s="2"/>
      <c r="G938" s="2"/>
      <c r="H938" s="2"/>
      <c r="I938" s="2"/>
      <c r="J938" s="2"/>
      <c r="K938" s="2"/>
      <c r="L938" s="2"/>
      <c r="M938" s="8"/>
      <c r="N938" s="2"/>
      <c r="O938" s="4"/>
      <c r="P938" s="1"/>
      <c r="Q938" s="1"/>
      <c r="R938" s="1"/>
      <c r="S938" s="1"/>
      <c r="T938" s="1"/>
      <c r="U938" s="1"/>
      <c r="V938" s="1"/>
      <c r="W938" s="1"/>
      <c r="X938" s="1"/>
      <c r="Y938" s="1"/>
      <c r="Z938" s="1"/>
    </row>
    <row r="939" spans="1:26" ht="14.4">
      <c r="A939" s="1"/>
      <c r="B939" s="1"/>
      <c r="C939" s="1"/>
      <c r="D939" s="1"/>
      <c r="E939" s="2"/>
      <c r="F939" s="2"/>
      <c r="G939" s="2"/>
      <c r="H939" s="2"/>
      <c r="I939" s="2"/>
      <c r="J939" s="2"/>
      <c r="K939" s="2"/>
      <c r="L939" s="2"/>
      <c r="M939" s="8"/>
      <c r="N939" s="2"/>
      <c r="O939" s="4"/>
      <c r="P939" s="1"/>
      <c r="Q939" s="1"/>
      <c r="R939" s="1"/>
      <c r="S939" s="1"/>
      <c r="T939" s="1"/>
      <c r="U939" s="1"/>
      <c r="V939" s="1"/>
      <c r="W939" s="1"/>
      <c r="X939" s="1"/>
      <c r="Y939" s="1"/>
      <c r="Z939" s="1"/>
    </row>
    <row r="940" spans="1:26" ht="14.4">
      <c r="A940" s="1"/>
      <c r="B940" s="1"/>
      <c r="C940" s="1"/>
      <c r="D940" s="1"/>
      <c r="E940" s="2"/>
      <c r="F940" s="2"/>
      <c r="G940" s="2"/>
      <c r="H940" s="2"/>
      <c r="I940" s="2"/>
      <c r="J940" s="2"/>
      <c r="K940" s="2"/>
      <c r="L940" s="2"/>
      <c r="M940" s="8"/>
      <c r="N940" s="2"/>
      <c r="O940" s="4"/>
      <c r="P940" s="1"/>
      <c r="Q940" s="1"/>
      <c r="R940" s="1"/>
      <c r="S940" s="1"/>
      <c r="T940" s="1"/>
      <c r="U940" s="1"/>
      <c r="V940" s="1"/>
      <c r="W940" s="1"/>
      <c r="X940" s="1"/>
      <c r="Y940" s="1"/>
      <c r="Z940" s="1"/>
    </row>
    <row r="941" spans="1:26" ht="14.4">
      <c r="A941" s="1"/>
      <c r="B941" s="1"/>
      <c r="C941" s="1"/>
      <c r="D941" s="1"/>
      <c r="E941" s="2"/>
      <c r="F941" s="2"/>
      <c r="G941" s="2"/>
      <c r="H941" s="2"/>
      <c r="I941" s="2"/>
      <c r="J941" s="2"/>
      <c r="K941" s="2"/>
      <c r="L941" s="2"/>
      <c r="M941" s="8"/>
      <c r="N941" s="2"/>
      <c r="O941" s="4"/>
      <c r="P941" s="1"/>
      <c r="Q941" s="1"/>
      <c r="R941" s="1"/>
      <c r="S941" s="1"/>
      <c r="T941" s="1"/>
      <c r="U941" s="1"/>
      <c r="V941" s="1"/>
      <c r="W941" s="1"/>
      <c r="X941" s="1"/>
      <c r="Y941" s="1"/>
      <c r="Z941" s="1"/>
    </row>
    <row r="942" spans="1:26" ht="14.4">
      <c r="A942" s="1"/>
      <c r="B942" s="1"/>
      <c r="C942" s="1"/>
      <c r="D942" s="1"/>
      <c r="E942" s="2"/>
      <c r="F942" s="2"/>
      <c r="G942" s="2"/>
      <c r="H942" s="2"/>
      <c r="I942" s="2"/>
      <c r="J942" s="2"/>
      <c r="K942" s="2"/>
      <c r="L942" s="2"/>
      <c r="M942" s="8"/>
      <c r="N942" s="2"/>
      <c r="O942" s="4"/>
      <c r="P942" s="1"/>
      <c r="Q942" s="1"/>
      <c r="R942" s="1"/>
      <c r="S942" s="1"/>
      <c r="T942" s="1"/>
      <c r="U942" s="1"/>
      <c r="V942" s="1"/>
      <c r="W942" s="1"/>
      <c r="X942" s="1"/>
      <c r="Y942" s="1"/>
      <c r="Z942" s="1"/>
    </row>
    <row r="943" spans="1:26" ht="14.4">
      <c r="A943" s="1"/>
      <c r="B943" s="1"/>
      <c r="C943" s="1"/>
      <c r="D943" s="1"/>
      <c r="E943" s="2"/>
      <c r="F943" s="2"/>
      <c r="G943" s="2"/>
      <c r="H943" s="2"/>
      <c r="I943" s="2"/>
      <c r="J943" s="2"/>
      <c r="K943" s="2"/>
      <c r="L943" s="2"/>
      <c r="M943" s="8"/>
      <c r="N943" s="2"/>
      <c r="O943" s="4"/>
      <c r="P943" s="1"/>
      <c r="Q943" s="1"/>
      <c r="R943" s="1"/>
      <c r="S943" s="1"/>
      <c r="T943" s="1"/>
      <c r="U943" s="1"/>
      <c r="V943" s="1"/>
      <c r="W943" s="1"/>
      <c r="X943" s="1"/>
      <c r="Y943" s="1"/>
      <c r="Z943" s="1"/>
    </row>
    <row r="944" spans="1:26" ht="14.4">
      <c r="A944" s="1"/>
      <c r="B944" s="1"/>
      <c r="C944" s="1"/>
      <c r="D944" s="1"/>
      <c r="E944" s="2"/>
      <c r="F944" s="2"/>
      <c r="G944" s="2"/>
      <c r="H944" s="2"/>
      <c r="I944" s="2"/>
      <c r="J944" s="2"/>
      <c r="K944" s="2"/>
      <c r="L944" s="2"/>
      <c r="M944" s="8"/>
      <c r="N944" s="2"/>
      <c r="O944" s="4"/>
      <c r="P944" s="1"/>
      <c r="Q944" s="1"/>
      <c r="R944" s="1"/>
      <c r="S944" s="1"/>
      <c r="T944" s="1"/>
      <c r="U944" s="1"/>
      <c r="V944" s="1"/>
      <c r="W944" s="1"/>
      <c r="X944" s="1"/>
      <c r="Y944" s="1"/>
      <c r="Z944" s="1"/>
    </row>
    <row r="945" spans="1:26" ht="14.4">
      <c r="A945" s="1"/>
      <c r="B945" s="1"/>
      <c r="C945" s="1"/>
      <c r="D945" s="1"/>
      <c r="E945" s="2"/>
      <c r="F945" s="2"/>
      <c r="G945" s="2"/>
      <c r="H945" s="2"/>
      <c r="I945" s="2"/>
      <c r="J945" s="2"/>
      <c r="K945" s="2"/>
      <c r="L945" s="2"/>
      <c r="M945" s="8"/>
      <c r="N945" s="2"/>
      <c r="O945" s="4"/>
      <c r="P945" s="1"/>
      <c r="Q945" s="1"/>
      <c r="R945" s="1"/>
      <c r="S945" s="1"/>
      <c r="T945" s="1"/>
      <c r="U945" s="1"/>
      <c r="V945" s="1"/>
      <c r="W945" s="1"/>
      <c r="X945" s="1"/>
      <c r="Y945" s="1"/>
      <c r="Z945" s="1"/>
    </row>
    <row r="946" spans="1:26" ht="14.4">
      <c r="A946" s="1"/>
      <c r="B946" s="1"/>
      <c r="C946" s="1"/>
      <c r="D946" s="1"/>
      <c r="E946" s="2"/>
      <c r="F946" s="2"/>
      <c r="G946" s="2"/>
      <c r="H946" s="2"/>
      <c r="I946" s="2"/>
      <c r="J946" s="2"/>
      <c r="K946" s="2"/>
      <c r="L946" s="2"/>
      <c r="M946" s="8"/>
      <c r="N946" s="2"/>
      <c r="O946" s="4"/>
      <c r="P946" s="1"/>
      <c r="Q946" s="1"/>
      <c r="R946" s="1"/>
      <c r="S946" s="1"/>
      <c r="T946" s="1"/>
      <c r="U946" s="1"/>
      <c r="V946" s="1"/>
      <c r="W946" s="1"/>
      <c r="X946" s="1"/>
      <c r="Y946" s="1"/>
      <c r="Z946" s="1"/>
    </row>
    <row r="947" spans="1:26" ht="14.4">
      <c r="A947" s="1"/>
      <c r="B947" s="1"/>
      <c r="C947" s="1"/>
      <c r="D947" s="1"/>
      <c r="E947" s="2"/>
      <c r="F947" s="2"/>
      <c r="G947" s="2"/>
      <c r="H947" s="2"/>
      <c r="I947" s="2"/>
      <c r="J947" s="2"/>
      <c r="K947" s="2"/>
      <c r="L947" s="2"/>
      <c r="M947" s="8"/>
      <c r="N947" s="2"/>
      <c r="O947" s="4"/>
      <c r="P947" s="1"/>
      <c r="Q947" s="1"/>
      <c r="R947" s="1"/>
      <c r="S947" s="1"/>
      <c r="T947" s="1"/>
      <c r="U947" s="1"/>
      <c r="V947" s="1"/>
      <c r="W947" s="1"/>
      <c r="X947" s="1"/>
      <c r="Y947" s="1"/>
      <c r="Z947" s="1"/>
    </row>
    <row r="948" spans="1:26" ht="14.4">
      <c r="A948" s="1"/>
      <c r="B948" s="1"/>
      <c r="C948" s="1"/>
      <c r="D948" s="1"/>
      <c r="E948" s="2"/>
      <c r="F948" s="2"/>
      <c r="G948" s="2"/>
      <c r="H948" s="2"/>
      <c r="I948" s="2"/>
      <c r="J948" s="2"/>
      <c r="K948" s="2"/>
      <c r="L948" s="2"/>
      <c r="M948" s="8"/>
      <c r="N948" s="2"/>
      <c r="O948" s="4"/>
      <c r="P948" s="1"/>
      <c r="Q948" s="1"/>
      <c r="R948" s="1"/>
      <c r="S948" s="1"/>
      <c r="T948" s="1"/>
      <c r="U948" s="1"/>
      <c r="V948" s="1"/>
      <c r="W948" s="1"/>
      <c r="X948" s="1"/>
      <c r="Y948" s="1"/>
      <c r="Z948" s="1"/>
    </row>
    <row r="949" spans="1:26" ht="14.4">
      <c r="A949" s="1"/>
      <c r="B949" s="1"/>
      <c r="C949" s="1"/>
      <c r="D949" s="1"/>
      <c r="E949" s="2"/>
      <c r="F949" s="2"/>
      <c r="G949" s="2"/>
      <c r="H949" s="2"/>
      <c r="I949" s="2"/>
      <c r="J949" s="2"/>
      <c r="K949" s="2"/>
      <c r="L949" s="2"/>
      <c r="M949" s="8"/>
      <c r="N949" s="2"/>
      <c r="O949" s="4"/>
      <c r="P949" s="1"/>
      <c r="Q949" s="1"/>
      <c r="R949" s="1"/>
      <c r="S949" s="1"/>
      <c r="T949" s="1"/>
      <c r="U949" s="1"/>
      <c r="V949" s="1"/>
      <c r="W949" s="1"/>
      <c r="X949" s="1"/>
      <c r="Y949" s="1"/>
      <c r="Z949" s="1"/>
    </row>
    <row r="950" spans="1:26" ht="14.4">
      <c r="A950" s="1"/>
      <c r="B950" s="1"/>
      <c r="C950" s="1"/>
      <c r="D950" s="1"/>
      <c r="E950" s="2"/>
      <c r="F950" s="2"/>
      <c r="G950" s="2"/>
      <c r="H950" s="2"/>
      <c r="I950" s="2"/>
      <c r="J950" s="2"/>
      <c r="K950" s="2"/>
      <c r="L950" s="2"/>
      <c r="M950" s="8"/>
      <c r="N950" s="2"/>
      <c r="O950" s="4"/>
      <c r="P950" s="1"/>
      <c r="Q950" s="1"/>
      <c r="R950" s="1"/>
      <c r="S950" s="1"/>
      <c r="T950" s="1"/>
      <c r="U950" s="1"/>
      <c r="V950" s="1"/>
      <c r="W950" s="1"/>
      <c r="X950" s="1"/>
      <c r="Y950" s="1"/>
      <c r="Z950" s="1"/>
    </row>
    <row r="951" spans="1:26" ht="14.4">
      <c r="A951" s="1"/>
      <c r="B951" s="1"/>
      <c r="C951" s="1"/>
      <c r="D951" s="1"/>
      <c r="E951" s="2"/>
      <c r="F951" s="2"/>
      <c r="G951" s="2"/>
      <c r="H951" s="2"/>
      <c r="I951" s="2"/>
      <c r="J951" s="2"/>
      <c r="K951" s="2"/>
      <c r="L951" s="2"/>
      <c r="M951" s="8"/>
      <c r="N951" s="2"/>
      <c r="O951" s="4"/>
      <c r="P951" s="1"/>
      <c r="Q951" s="1"/>
      <c r="R951" s="1"/>
      <c r="S951" s="1"/>
      <c r="T951" s="1"/>
      <c r="U951" s="1"/>
      <c r="V951" s="1"/>
      <c r="W951" s="1"/>
      <c r="X951" s="1"/>
      <c r="Y951" s="1"/>
      <c r="Z951" s="1"/>
    </row>
    <row r="952" spans="1:26" ht="14.4">
      <c r="A952" s="1"/>
      <c r="B952" s="1"/>
      <c r="C952" s="1"/>
      <c r="D952" s="1"/>
      <c r="E952" s="2"/>
      <c r="F952" s="2"/>
      <c r="G952" s="2"/>
      <c r="H952" s="2"/>
      <c r="I952" s="2"/>
      <c r="J952" s="2"/>
      <c r="K952" s="2"/>
      <c r="L952" s="2"/>
      <c r="M952" s="8"/>
      <c r="N952" s="2"/>
      <c r="O952" s="4"/>
      <c r="P952" s="1"/>
      <c r="Q952" s="1"/>
      <c r="R952" s="1"/>
      <c r="S952" s="1"/>
      <c r="T952" s="1"/>
      <c r="U952" s="1"/>
      <c r="V952" s="1"/>
      <c r="W952" s="1"/>
      <c r="X952" s="1"/>
      <c r="Y952" s="1"/>
      <c r="Z952" s="1"/>
    </row>
    <row r="953" spans="1:26" ht="14.4">
      <c r="A953" s="1"/>
      <c r="B953" s="1"/>
      <c r="C953" s="1"/>
      <c r="D953" s="1"/>
      <c r="E953" s="2"/>
      <c r="F953" s="2"/>
      <c r="G953" s="2"/>
      <c r="H953" s="2"/>
      <c r="I953" s="2"/>
      <c r="J953" s="2"/>
      <c r="K953" s="2"/>
      <c r="L953" s="2"/>
      <c r="M953" s="8"/>
      <c r="N953" s="2"/>
      <c r="O953" s="4"/>
      <c r="P953" s="1"/>
      <c r="Q953" s="1"/>
      <c r="R953" s="1"/>
      <c r="S953" s="1"/>
      <c r="T953" s="1"/>
      <c r="U953" s="1"/>
      <c r="V953" s="1"/>
      <c r="W953" s="1"/>
      <c r="X953" s="1"/>
      <c r="Y953" s="1"/>
      <c r="Z953" s="1"/>
    </row>
    <row r="954" spans="1:26" ht="14.4">
      <c r="A954" s="1"/>
      <c r="B954" s="1"/>
      <c r="C954" s="1"/>
      <c r="D954" s="1"/>
      <c r="E954" s="2"/>
      <c r="F954" s="2"/>
      <c r="G954" s="2"/>
      <c r="H954" s="2"/>
      <c r="I954" s="2"/>
      <c r="J954" s="2"/>
      <c r="K954" s="2"/>
      <c r="L954" s="2"/>
      <c r="M954" s="8"/>
      <c r="N954" s="2"/>
      <c r="O954" s="4"/>
      <c r="P954" s="1"/>
      <c r="Q954" s="1"/>
      <c r="R954" s="1"/>
      <c r="S954" s="1"/>
      <c r="T954" s="1"/>
      <c r="U954" s="1"/>
      <c r="V954" s="1"/>
      <c r="W954" s="1"/>
      <c r="X954" s="1"/>
      <c r="Y954" s="1"/>
      <c r="Z954" s="1"/>
    </row>
    <row r="955" spans="1:26" ht="14.4">
      <c r="A955" s="1"/>
      <c r="B955" s="1"/>
      <c r="C955" s="1"/>
      <c r="D955" s="1"/>
      <c r="E955" s="2"/>
      <c r="F955" s="2"/>
      <c r="G955" s="2"/>
      <c r="H955" s="2"/>
      <c r="I955" s="2"/>
      <c r="J955" s="2"/>
      <c r="K955" s="2"/>
      <c r="L955" s="2"/>
      <c r="M955" s="8"/>
      <c r="N955" s="2"/>
      <c r="O955" s="4"/>
      <c r="P955" s="1"/>
      <c r="Q955" s="1"/>
      <c r="R955" s="1"/>
      <c r="S955" s="1"/>
      <c r="T955" s="1"/>
      <c r="U955" s="1"/>
      <c r="V955" s="1"/>
      <c r="W955" s="1"/>
      <c r="X955" s="1"/>
      <c r="Y955" s="1"/>
      <c r="Z955" s="1"/>
    </row>
    <row r="956" spans="1:26" ht="14.4">
      <c r="A956" s="1"/>
      <c r="B956" s="1"/>
      <c r="C956" s="1"/>
      <c r="D956" s="1"/>
      <c r="E956" s="2"/>
      <c r="F956" s="2"/>
      <c r="G956" s="2"/>
      <c r="H956" s="2"/>
      <c r="I956" s="2"/>
      <c r="J956" s="2"/>
      <c r="K956" s="2"/>
      <c r="L956" s="2"/>
      <c r="M956" s="8"/>
      <c r="N956" s="2"/>
      <c r="O956" s="4"/>
      <c r="P956" s="1"/>
      <c r="Q956" s="1"/>
      <c r="R956" s="1"/>
      <c r="S956" s="1"/>
      <c r="T956" s="1"/>
      <c r="U956" s="1"/>
      <c r="V956" s="1"/>
      <c r="W956" s="1"/>
      <c r="X956" s="1"/>
      <c r="Y956" s="1"/>
      <c r="Z956" s="1"/>
    </row>
    <row r="957" spans="1:26" ht="14.4">
      <c r="A957" s="1"/>
      <c r="B957" s="1"/>
      <c r="C957" s="1"/>
      <c r="D957" s="1"/>
      <c r="E957" s="2"/>
      <c r="F957" s="2"/>
      <c r="G957" s="2"/>
      <c r="H957" s="2"/>
      <c r="I957" s="2"/>
      <c r="J957" s="2"/>
      <c r="K957" s="2"/>
      <c r="L957" s="2"/>
      <c r="M957" s="8"/>
      <c r="N957" s="2"/>
      <c r="O957" s="4"/>
      <c r="P957" s="1"/>
      <c r="Q957" s="1"/>
      <c r="R957" s="1"/>
      <c r="S957" s="1"/>
      <c r="T957" s="1"/>
      <c r="U957" s="1"/>
      <c r="V957" s="1"/>
      <c r="W957" s="1"/>
      <c r="X957" s="1"/>
      <c r="Y957" s="1"/>
      <c r="Z957" s="1"/>
    </row>
    <row r="958" spans="1:26" ht="14.4">
      <c r="A958" s="1"/>
      <c r="B958" s="1"/>
      <c r="C958" s="1"/>
      <c r="D958" s="1"/>
      <c r="E958" s="2"/>
      <c r="F958" s="2"/>
      <c r="G958" s="2"/>
      <c r="H958" s="2"/>
      <c r="I958" s="2"/>
      <c r="J958" s="2"/>
      <c r="K958" s="2"/>
      <c r="L958" s="2"/>
      <c r="M958" s="8"/>
      <c r="N958" s="2"/>
      <c r="O958" s="4"/>
      <c r="P958" s="1"/>
      <c r="Q958" s="1"/>
      <c r="R958" s="1"/>
      <c r="S958" s="1"/>
      <c r="T958" s="1"/>
      <c r="U958" s="1"/>
      <c r="V958" s="1"/>
      <c r="W958" s="1"/>
      <c r="X958" s="1"/>
      <c r="Y958" s="1"/>
      <c r="Z958" s="1"/>
    </row>
    <row r="959" spans="1:26" ht="14.4">
      <c r="A959" s="1"/>
      <c r="B959" s="1"/>
      <c r="C959" s="1"/>
      <c r="D959" s="1"/>
      <c r="E959" s="2"/>
      <c r="F959" s="2"/>
      <c r="G959" s="2"/>
      <c r="H959" s="2"/>
      <c r="I959" s="2"/>
      <c r="J959" s="2"/>
      <c r="K959" s="2"/>
      <c r="L959" s="2"/>
      <c r="M959" s="8"/>
      <c r="N959" s="2"/>
      <c r="O959" s="4"/>
      <c r="P959" s="1"/>
      <c r="Q959" s="1"/>
      <c r="R959" s="1"/>
      <c r="S959" s="1"/>
      <c r="T959" s="1"/>
      <c r="U959" s="1"/>
      <c r="V959" s="1"/>
      <c r="W959" s="1"/>
      <c r="X959" s="1"/>
      <c r="Y959" s="1"/>
      <c r="Z959" s="1"/>
    </row>
    <row r="960" spans="1:26" ht="14.4">
      <c r="A960" s="1"/>
      <c r="B960" s="1"/>
      <c r="C960" s="1"/>
      <c r="D960" s="1"/>
      <c r="E960" s="2"/>
      <c r="F960" s="2"/>
      <c r="G960" s="2"/>
      <c r="H960" s="2"/>
      <c r="I960" s="2"/>
      <c r="J960" s="2"/>
      <c r="K960" s="2"/>
      <c r="L960" s="2"/>
      <c r="M960" s="8"/>
      <c r="N960" s="2"/>
      <c r="O960" s="4"/>
      <c r="P960" s="1"/>
      <c r="Q960" s="1"/>
      <c r="R960" s="1"/>
      <c r="S960" s="1"/>
      <c r="T960" s="1"/>
      <c r="U960" s="1"/>
      <c r="V960" s="1"/>
      <c r="W960" s="1"/>
      <c r="X960" s="1"/>
      <c r="Y960" s="1"/>
      <c r="Z960" s="1"/>
    </row>
    <row r="961" spans="1:26" ht="14.4">
      <c r="A961" s="1"/>
      <c r="B961" s="1"/>
      <c r="C961" s="1"/>
      <c r="D961" s="1"/>
      <c r="E961" s="2"/>
      <c r="F961" s="2"/>
      <c r="G961" s="2"/>
      <c r="H961" s="2"/>
      <c r="I961" s="2"/>
      <c r="J961" s="2"/>
      <c r="K961" s="2"/>
      <c r="L961" s="2"/>
      <c r="M961" s="8"/>
      <c r="N961" s="2"/>
      <c r="O961" s="4"/>
      <c r="P961" s="1"/>
      <c r="Q961" s="1"/>
      <c r="R961" s="1"/>
      <c r="S961" s="1"/>
      <c r="T961" s="1"/>
      <c r="U961" s="1"/>
      <c r="V961" s="1"/>
      <c r="W961" s="1"/>
      <c r="X961" s="1"/>
      <c r="Y961" s="1"/>
      <c r="Z961" s="1"/>
    </row>
    <row r="962" spans="1:26" ht="14.4">
      <c r="A962" s="1"/>
      <c r="B962" s="1"/>
      <c r="C962" s="1"/>
      <c r="D962" s="1"/>
      <c r="E962" s="2"/>
      <c r="F962" s="2"/>
      <c r="G962" s="2"/>
      <c r="H962" s="2"/>
      <c r="I962" s="2"/>
      <c r="J962" s="2"/>
      <c r="K962" s="2"/>
      <c r="L962" s="2"/>
      <c r="M962" s="8"/>
      <c r="N962" s="2"/>
      <c r="O962" s="4"/>
      <c r="P962" s="1"/>
      <c r="Q962" s="1"/>
      <c r="R962" s="1"/>
      <c r="S962" s="1"/>
      <c r="T962" s="1"/>
      <c r="U962" s="1"/>
      <c r="V962" s="1"/>
      <c r="W962" s="1"/>
      <c r="X962" s="1"/>
      <c r="Y962" s="1"/>
      <c r="Z962" s="1"/>
    </row>
    <row r="963" spans="1:26" ht="14.4">
      <c r="A963" s="1"/>
      <c r="B963" s="1"/>
      <c r="C963" s="1"/>
      <c r="D963" s="1"/>
      <c r="E963" s="2"/>
      <c r="F963" s="2"/>
      <c r="G963" s="2"/>
      <c r="H963" s="2"/>
      <c r="I963" s="2"/>
      <c r="J963" s="2"/>
      <c r="K963" s="2"/>
      <c r="L963" s="2"/>
      <c r="M963" s="8"/>
      <c r="N963" s="2"/>
      <c r="O963" s="4"/>
      <c r="P963" s="1"/>
      <c r="Q963" s="1"/>
      <c r="R963" s="1"/>
      <c r="S963" s="1"/>
      <c r="T963" s="1"/>
      <c r="U963" s="1"/>
      <c r="V963" s="1"/>
      <c r="W963" s="1"/>
      <c r="X963" s="1"/>
      <c r="Y963" s="1"/>
      <c r="Z963" s="1"/>
    </row>
    <row r="964" spans="1:26" ht="14.4">
      <c r="A964" s="1"/>
      <c r="B964" s="1"/>
      <c r="C964" s="1"/>
      <c r="D964" s="1"/>
      <c r="E964" s="2"/>
      <c r="F964" s="2"/>
      <c r="G964" s="2"/>
      <c r="H964" s="2"/>
      <c r="I964" s="2"/>
      <c r="J964" s="2"/>
      <c r="K964" s="2"/>
      <c r="L964" s="2"/>
      <c r="M964" s="8"/>
      <c r="N964" s="2"/>
      <c r="O964" s="4"/>
      <c r="P964" s="1"/>
      <c r="Q964" s="1"/>
      <c r="R964" s="1"/>
      <c r="S964" s="1"/>
      <c r="T964" s="1"/>
      <c r="U964" s="1"/>
      <c r="V964" s="1"/>
      <c r="W964" s="1"/>
      <c r="X964" s="1"/>
      <c r="Y964" s="1"/>
      <c r="Z964" s="1"/>
    </row>
    <row r="965" spans="1:26" ht="14.4">
      <c r="A965" s="1"/>
      <c r="B965" s="1"/>
      <c r="C965" s="1"/>
      <c r="D965" s="1"/>
      <c r="E965" s="2"/>
      <c r="F965" s="2"/>
      <c r="G965" s="2"/>
      <c r="H965" s="2"/>
      <c r="I965" s="2"/>
      <c r="J965" s="2"/>
      <c r="K965" s="2"/>
      <c r="L965" s="2"/>
      <c r="M965" s="8"/>
      <c r="N965" s="2"/>
      <c r="O965" s="4"/>
      <c r="P965" s="1"/>
      <c r="Q965" s="1"/>
      <c r="R965" s="1"/>
      <c r="S965" s="1"/>
      <c r="T965" s="1"/>
      <c r="U965" s="1"/>
      <c r="V965" s="1"/>
      <c r="W965" s="1"/>
      <c r="X965" s="1"/>
      <c r="Y965" s="1"/>
      <c r="Z965" s="1"/>
    </row>
    <row r="966" spans="1:26" ht="14.4">
      <c r="A966" s="1"/>
      <c r="B966" s="1"/>
      <c r="C966" s="1"/>
      <c r="D966" s="1"/>
      <c r="E966" s="2"/>
      <c r="F966" s="2"/>
      <c r="G966" s="2"/>
      <c r="H966" s="2"/>
      <c r="I966" s="2"/>
      <c r="J966" s="2"/>
      <c r="K966" s="2"/>
      <c r="L966" s="2"/>
      <c r="M966" s="8"/>
      <c r="N966" s="2"/>
      <c r="O966" s="4"/>
      <c r="P966" s="1"/>
      <c r="Q966" s="1"/>
      <c r="R966" s="1"/>
      <c r="S966" s="1"/>
      <c r="T966" s="1"/>
      <c r="U966" s="1"/>
      <c r="V966" s="1"/>
      <c r="W966" s="1"/>
      <c r="X966" s="1"/>
      <c r="Y966" s="1"/>
      <c r="Z966" s="1"/>
    </row>
    <row r="967" spans="1:26" ht="14.4">
      <c r="A967" s="1"/>
      <c r="B967" s="1"/>
      <c r="C967" s="1"/>
      <c r="D967" s="1"/>
      <c r="E967" s="2"/>
      <c r="F967" s="2"/>
      <c r="G967" s="2"/>
      <c r="H967" s="2"/>
      <c r="I967" s="2"/>
      <c r="J967" s="2"/>
      <c r="K967" s="2"/>
      <c r="L967" s="2"/>
      <c r="M967" s="8"/>
      <c r="N967" s="2"/>
      <c r="O967" s="4"/>
      <c r="P967" s="1"/>
      <c r="Q967" s="1"/>
      <c r="R967" s="1"/>
      <c r="S967" s="1"/>
      <c r="T967" s="1"/>
      <c r="U967" s="1"/>
      <c r="V967" s="1"/>
      <c r="W967" s="1"/>
      <c r="X967" s="1"/>
      <c r="Y967" s="1"/>
      <c r="Z967" s="1"/>
    </row>
    <row r="968" spans="1:26" ht="14.4">
      <c r="A968" s="1"/>
      <c r="B968" s="1"/>
      <c r="C968" s="1"/>
      <c r="D968" s="1"/>
      <c r="E968" s="2"/>
      <c r="F968" s="2"/>
      <c r="G968" s="2"/>
      <c r="H968" s="2"/>
      <c r="I968" s="2"/>
      <c r="J968" s="2"/>
      <c r="K968" s="2"/>
      <c r="L968" s="2"/>
      <c r="M968" s="8"/>
      <c r="N968" s="2"/>
      <c r="O968" s="4"/>
      <c r="P968" s="1"/>
      <c r="Q968" s="1"/>
      <c r="R968" s="1"/>
      <c r="S968" s="1"/>
      <c r="T968" s="1"/>
      <c r="U968" s="1"/>
      <c r="V968" s="1"/>
      <c r="W968" s="1"/>
      <c r="X968" s="1"/>
      <c r="Y968" s="1"/>
      <c r="Z968" s="1"/>
    </row>
    <row r="969" spans="1:26" ht="14.4">
      <c r="A969" s="1"/>
      <c r="B969" s="1"/>
      <c r="C969" s="1"/>
      <c r="D969" s="1"/>
      <c r="E969" s="2"/>
      <c r="F969" s="2"/>
      <c r="G969" s="2"/>
      <c r="H969" s="2"/>
      <c r="I969" s="2"/>
      <c r="J969" s="2"/>
      <c r="K969" s="2"/>
      <c r="L969" s="2"/>
      <c r="M969" s="8"/>
      <c r="N969" s="2"/>
      <c r="O969" s="4"/>
      <c r="P969" s="1"/>
      <c r="Q969" s="1"/>
      <c r="R969" s="1"/>
      <c r="S969" s="1"/>
      <c r="T969" s="1"/>
      <c r="U969" s="1"/>
      <c r="V969" s="1"/>
      <c r="W969" s="1"/>
      <c r="X969" s="1"/>
      <c r="Y969" s="1"/>
      <c r="Z969" s="1"/>
    </row>
    <row r="970" spans="1:26" ht="14.4">
      <c r="A970" s="1"/>
      <c r="B970" s="1"/>
      <c r="C970" s="1"/>
      <c r="D970" s="1"/>
      <c r="E970" s="2"/>
      <c r="F970" s="2"/>
      <c r="G970" s="2"/>
      <c r="H970" s="2"/>
      <c r="I970" s="2"/>
      <c r="J970" s="2"/>
      <c r="K970" s="2"/>
      <c r="L970" s="2"/>
      <c r="M970" s="8"/>
      <c r="N970" s="2"/>
      <c r="O970" s="4"/>
      <c r="P970" s="1"/>
      <c r="Q970" s="1"/>
      <c r="R970" s="1"/>
      <c r="S970" s="1"/>
      <c r="T970" s="1"/>
      <c r="U970" s="1"/>
      <c r="V970" s="1"/>
      <c r="W970" s="1"/>
      <c r="X970" s="1"/>
      <c r="Y970" s="1"/>
      <c r="Z970" s="1"/>
    </row>
    <row r="971" spans="1:26" ht="14.4">
      <c r="A971" s="1"/>
      <c r="B971" s="1"/>
      <c r="C971" s="1"/>
      <c r="D971" s="1"/>
      <c r="E971" s="2"/>
      <c r="F971" s="2"/>
      <c r="G971" s="2"/>
      <c r="H971" s="2"/>
      <c r="I971" s="2"/>
      <c r="J971" s="2"/>
      <c r="K971" s="2"/>
      <c r="L971" s="2"/>
      <c r="M971" s="8"/>
      <c r="N971" s="2"/>
      <c r="O971" s="4"/>
      <c r="P971" s="1"/>
      <c r="Q971" s="1"/>
      <c r="R971" s="1"/>
      <c r="S971" s="1"/>
      <c r="T971" s="1"/>
      <c r="U971" s="1"/>
      <c r="V971" s="1"/>
      <c r="W971" s="1"/>
      <c r="X971" s="1"/>
      <c r="Y971" s="1"/>
      <c r="Z971" s="1"/>
    </row>
    <row r="972" spans="1:26" ht="14.4">
      <c r="A972" s="1"/>
      <c r="B972" s="1"/>
      <c r="C972" s="1"/>
      <c r="D972" s="1"/>
      <c r="E972" s="2"/>
      <c r="F972" s="2"/>
      <c r="G972" s="2"/>
      <c r="H972" s="2"/>
      <c r="I972" s="2"/>
      <c r="J972" s="2"/>
      <c r="K972" s="2"/>
      <c r="L972" s="2"/>
      <c r="M972" s="8"/>
      <c r="N972" s="2"/>
      <c r="O972" s="4"/>
      <c r="P972" s="1"/>
      <c r="Q972" s="1"/>
      <c r="R972" s="1"/>
      <c r="S972" s="1"/>
      <c r="T972" s="1"/>
      <c r="U972" s="1"/>
      <c r="V972" s="1"/>
      <c r="W972" s="1"/>
      <c r="X972" s="1"/>
      <c r="Y972" s="1"/>
      <c r="Z972" s="1"/>
    </row>
    <row r="973" spans="1:26" ht="14.4">
      <c r="A973" s="1"/>
      <c r="B973" s="1"/>
      <c r="C973" s="1"/>
      <c r="D973" s="1"/>
      <c r="E973" s="2"/>
      <c r="F973" s="2"/>
      <c r="G973" s="2"/>
      <c r="H973" s="2"/>
      <c r="I973" s="2"/>
      <c r="J973" s="2"/>
      <c r="K973" s="2"/>
      <c r="L973" s="2"/>
      <c r="M973" s="8"/>
      <c r="N973" s="2"/>
      <c r="O973" s="4"/>
      <c r="P973" s="1"/>
      <c r="Q973" s="1"/>
      <c r="R973" s="1"/>
      <c r="S973" s="1"/>
      <c r="T973" s="1"/>
      <c r="U973" s="1"/>
      <c r="V973" s="1"/>
      <c r="W973" s="1"/>
      <c r="X973" s="1"/>
      <c r="Y973" s="1"/>
      <c r="Z973" s="1"/>
    </row>
    <row r="974" spans="1:26" ht="14.4">
      <c r="A974" s="1"/>
      <c r="B974" s="1"/>
      <c r="C974" s="1"/>
      <c r="D974" s="1"/>
      <c r="E974" s="2"/>
      <c r="F974" s="2"/>
      <c r="G974" s="2"/>
      <c r="H974" s="2"/>
      <c r="I974" s="2"/>
      <c r="J974" s="2"/>
      <c r="K974" s="2"/>
      <c r="L974" s="2"/>
      <c r="M974" s="8"/>
      <c r="N974" s="2"/>
      <c r="O974" s="4"/>
      <c r="P974" s="1"/>
      <c r="Q974" s="1"/>
      <c r="R974" s="1"/>
      <c r="S974" s="1"/>
      <c r="T974" s="1"/>
      <c r="U974" s="1"/>
      <c r="V974" s="1"/>
      <c r="W974" s="1"/>
      <c r="X974" s="1"/>
      <c r="Y974" s="1"/>
      <c r="Z974" s="1"/>
    </row>
    <row r="975" spans="1:26" ht="14.4">
      <c r="A975" s="1"/>
      <c r="B975" s="1"/>
      <c r="C975" s="1"/>
      <c r="D975" s="1"/>
      <c r="E975" s="2"/>
      <c r="F975" s="2"/>
      <c r="G975" s="2"/>
      <c r="H975" s="2"/>
      <c r="I975" s="2"/>
      <c r="J975" s="2"/>
      <c r="K975" s="2"/>
      <c r="L975" s="2"/>
      <c r="M975" s="8"/>
      <c r="N975" s="2"/>
      <c r="O975" s="4"/>
      <c r="P975" s="1"/>
      <c r="Q975" s="1"/>
      <c r="R975" s="1"/>
      <c r="S975" s="1"/>
      <c r="T975" s="1"/>
      <c r="U975" s="1"/>
      <c r="V975" s="1"/>
      <c r="W975" s="1"/>
      <c r="X975" s="1"/>
      <c r="Y975" s="1"/>
      <c r="Z975" s="1"/>
    </row>
    <row r="976" spans="1:26" ht="14.4">
      <c r="A976" s="1"/>
      <c r="B976" s="1"/>
      <c r="C976" s="1"/>
      <c r="D976" s="1"/>
      <c r="E976" s="2"/>
      <c r="F976" s="2"/>
      <c r="G976" s="2"/>
      <c r="H976" s="2"/>
      <c r="I976" s="2"/>
      <c r="J976" s="2"/>
      <c r="K976" s="2"/>
      <c r="L976" s="2"/>
      <c r="M976" s="8"/>
      <c r="N976" s="2"/>
      <c r="O976" s="4"/>
      <c r="P976" s="1"/>
      <c r="Q976" s="1"/>
      <c r="R976" s="1"/>
      <c r="S976" s="1"/>
      <c r="T976" s="1"/>
      <c r="U976" s="1"/>
      <c r="V976" s="1"/>
      <c r="W976" s="1"/>
      <c r="X976" s="1"/>
      <c r="Y976" s="1"/>
      <c r="Z976" s="1"/>
    </row>
    <row r="977" spans="1:26" ht="14.4">
      <c r="A977" s="1"/>
      <c r="B977" s="1"/>
      <c r="C977" s="1"/>
      <c r="D977" s="1"/>
      <c r="E977" s="2"/>
      <c r="F977" s="2"/>
      <c r="G977" s="2"/>
      <c r="H977" s="2"/>
      <c r="I977" s="2"/>
      <c r="J977" s="2"/>
      <c r="K977" s="2"/>
      <c r="L977" s="2"/>
      <c r="M977" s="8"/>
      <c r="N977" s="2"/>
      <c r="O977" s="4"/>
      <c r="P977" s="1"/>
      <c r="Q977" s="1"/>
      <c r="R977" s="1"/>
      <c r="S977" s="1"/>
      <c r="T977" s="1"/>
      <c r="U977" s="1"/>
      <c r="V977" s="1"/>
      <c r="W977" s="1"/>
      <c r="X977" s="1"/>
      <c r="Y977" s="1"/>
      <c r="Z977" s="1"/>
    </row>
    <row r="978" spans="1:26" ht="14.4">
      <c r="A978" s="1"/>
      <c r="B978" s="1"/>
      <c r="C978" s="1"/>
      <c r="D978" s="1"/>
      <c r="E978" s="2"/>
      <c r="F978" s="2"/>
      <c r="G978" s="2"/>
      <c r="H978" s="2"/>
      <c r="I978" s="2"/>
      <c r="J978" s="2"/>
      <c r="K978" s="2"/>
      <c r="L978" s="2"/>
      <c r="M978" s="8"/>
      <c r="N978" s="2"/>
      <c r="O978" s="4"/>
      <c r="P978" s="1"/>
      <c r="Q978" s="1"/>
      <c r="R978" s="1"/>
      <c r="S978" s="1"/>
      <c r="T978" s="1"/>
      <c r="U978" s="1"/>
      <c r="V978" s="1"/>
      <c r="W978" s="1"/>
      <c r="X978" s="1"/>
      <c r="Y978" s="1"/>
      <c r="Z978" s="1"/>
    </row>
    <row r="979" spans="1:26" ht="14.4">
      <c r="A979" s="1"/>
      <c r="B979" s="1"/>
      <c r="C979" s="1"/>
      <c r="D979" s="1"/>
      <c r="E979" s="2"/>
      <c r="F979" s="2"/>
      <c r="G979" s="2"/>
      <c r="H979" s="2"/>
      <c r="I979" s="2"/>
      <c r="J979" s="2"/>
      <c r="K979" s="2"/>
      <c r="L979" s="2"/>
      <c r="M979" s="8"/>
      <c r="N979" s="2"/>
      <c r="O979" s="4"/>
      <c r="P979" s="1"/>
      <c r="Q979" s="1"/>
      <c r="R979" s="1"/>
      <c r="S979" s="1"/>
      <c r="T979" s="1"/>
      <c r="U979" s="1"/>
      <c r="V979" s="1"/>
      <c r="W979" s="1"/>
      <c r="X979" s="1"/>
      <c r="Y979" s="1"/>
      <c r="Z979" s="1"/>
    </row>
    <row r="980" spans="1:26" ht="14.4">
      <c r="A980" s="1"/>
      <c r="B980" s="1"/>
      <c r="C980" s="1"/>
      <c r="D980" s="1"/>
      <c r="E980" s="2"/>
      <c r="F980" s="2"/>
      <c r="G980" s="2"/>
      <c r="H980" s="2"/>
      <c r="I980" s="2"/>
      <c r="J980" s="2"/>
      <c r="K980" s="2"/>
      <c r="L980" s="2"/>
      <c r="M980" s="8"/>
      <c r="N980" s="2"/>
      <c r="O980" s="4"/>
      <c r="P980" s="1"/>
      <c r="Q980" s="1"/>
      <c r="R980" s="1"/>
      <c r="S980" s="1"/>
      <c r="T980" s="1"/>
      <c r="U980" s="1"/>
      <c r="V980" s="1"/>
      <c r="W980" s="1"/>
      <c r="X980" s="1"/>
      <c r="Y980" s="1"/>
      <c r="Z980" s="1"/>
    </row>
    <row r="981" spans="1:26" ht="14.4">
      <c r="A981" s="1"/>
      <c r="B981" s="1"/>
      <c r="C981" s="1"/>
      <c r="D981" s="1"/>
      <c r="E981" s="2"/>
      <c r="F981" s="2"/>
      <c r="G981" s="2"/>
      <c r="H981" s="2"/>
      <c r="I981" s="2"/>
      <c r="J981" s="2"/>
      <c r="K981" s="2"/>
      <c r="L981" s="2"/>
      <c r="M981" s="8"/>
      <c r="N981" s="2"/>
      <c r="O981" s="4"/>
      <c r="P981" s="1"/>
      <c r="Q981" s="1"/>
      <c r="R981" s="1"/>
      <c r="S981" s="1"/>
      <c r="T981" s="1"/>
      <c r="U981" s="1"/>
      <c r="V981" s="1"/>
      <c r="W981" s="1"/>
      <c r="X981" s="1"/>
      <c r="Y981" s="1"/>
      <c r="Z981" s="1"/>
    </row>
    <row r="982" spans="1:26" ht="14.4">
      <c r="A982" s="1"/>
      <c r="B982" s="1"/>
      <c r="C982" s="1"/>
      <c r="D982" s="1"/>
      <c r="E982" s="2"/>
      <c r="F982" s="2"/>
      <c r="G982" s="2"/>
      <c r="H982" s="2"/>
      <c r="I982" s="2"/>
      <c r="J982" s="2"/>
      <c r="K982" s="2"/>
      <c r="L982" s="2"/>
      <c r="M982" s="8"/>
      <c r="N982" s="2"/>
      <c r="O982" s="4"/>
      <c r="P982" s="1"/>
      <c r="Q982" s="1"/>
      <c r="R982" s="1"/>
      <c r="S982" s="1"/>
      <c r="T982" s="1"/>
      <c r="U982" s="1"/>
      <c r="V982" s="1"/>
      <c r="W982" s="1"/>
      <c r="X982" s="1"/>
      <c r="Y982" s="1"/>
      <c r="Z982" s="1"/>
    </row>
    <row r="983" spans="1:26" ht="14.4">
      <c r="A983" s="1"/>
      <c r="B983" s="1"/>
      <c r="C983" s="1"/>
      <c r="D983" s="1"/>
      <c r="E983" s="2"/>
      <c r="F983" s="2"/>
      <c r="G983" s="2"/>
      <c r="H983" s="2"/>
      <c r="I983" s="2"/>
      <c r="J983" s="2"/>
      <c r="K983" s="2"/>
      <c r="L983" s="2"/>
      <c r="M983" s="8"/>
      <c r="N983" s="2"/>
      <c r="O983" s="4"/>
      <c r="P983" s="1"/>
      <c r="Q983" s="1"/>
      <c r="R983" s="1"/>
      <c r="S983" s="1"/>
      <c r="T983" s="1"/>
      <c r="U983" s="1"/>
      <c r="V983" s="1"/>
      <c r="W983" s="1"/>
      <c r="X983" s="1"/>
      <c r="Y983" s="1"/>
      <c r="Z983" s="1"/>
    </row>
    <row r="984" spans="1:26" ht="14.4">
      <c r="A984" s="1"/>
      <c r="B984" s="1"/>
      <c r="C984" s="1"/>
      <c r="D984" s="1"/>
      <c r="E984" s="2"/>
      <c r="F984" s="2"/>
      <c r="G984" s="2"/>
      <c r="H984" s="2"/>
      <c r="I984" s="2"/>
      <c r="J984" s="2"/>
      <c r="K984" s="2"/>
      <c r="L984" s="2"/>
      <c r="M984" s="8"/>
      <c r="N984" s="2"/>
      <c r="O984" s="4"/>
      <c r="P984" s="1"/>
      <c r="Q984" s="1"/>
      <c r="R984" s="1"/>
      <c r="S984" s="1"/>
      <c r="T984" s="1"/>
      <c r="U984" s="1"/>
      <c r="V984" s="1"/>
      <c r="W984" s="1"/>
      <c r="X984" s="1"/>
      <c r="Y984" s="1"/>
      <c r="Z984" s="1"/>
    </row>
    <row r="985" spans="1:26" ht="14.4">
      <c r="A985" s="1"/>
      <c r="B985" s="1"/>
      <c r="C985" s="1"/>
      <c r="D985" s="1"/>
      <c r="E985" s="2"/>
      <c r="F985" s="2"/>
      <c r="G985" s="2"/>
      <c r="H985" s="2"/>
      <c r="I985" s="2"/>
      <c r="J985" s="2"/>
      <c r="K985" s="2"/>
      <c r="L985" s="2"/>
      <c r="M985" s="8"/>
      <c r="N985" s="2"/>
      <c r="O985" s="4"/>
      <c r="P985" s="1"/>
      <c r="Q985" s="1"/>
      <c r="R985" s="1"/>
      <c r="S985" s="1"/>
      <c r="T985" s="1"/>
      <c r="U985" s="1"/>
      <c r="V985" s="1"/>
      <c r="W985" s="1"/>
      <c r="X985" s="1"/>
      <c r="Y985" s="1"/>
      <c r="Z985" s="1"/>
    </row>
    <row r="986" spans="1:26" ht="14.4">
      <c r="A986" s="1"/>
      <c r="B986" s="1"/>
      <c r="C986" s="1"/>
      <c r="D986" s="1"/>
      <c r="E986" s="2"/>
      <c r="F986" s="2"/>
      <c r="G986" s="2"/>
      <c r="H986" s="2"/>
      <c r="I986" s="2"/>
      <c r="J986" s="2"/>
      <c r="K986" s="2"/>
      <c r="L986" s="2"/>
      <c r="M986" s="8"/>
      <c r="N986" s="2"/>
      <c r="O986" s="4"/>
      <c r="P986" s="1"/>
      <c r="Q986" s="1"/>
      <c r="R986" s="1"/>
      <c r="S986" s="1"/>
      <c r="T986" s="1"/>
      <c r="U986" s="1"/>
      <c r="V986" s="1"/>
      <c r="W986" s="1"/>
      <c r="X986" s="1"/>
      <c r="Y986" s="1"/>
      <c r="Z986" s="1"/>
    </row>
    <row r="987" spans="1:26" ht="14.4">
      <c r="A987" s="1"/>
      <c r="B987" s="1"/>
      <c r="C987" s="1"/>
      <c r="D987" s="1"/>
      <c r="E987" s="2"/>
      <c r="F987" s="2"/>
      <c r="G987" s="2"/>
      <c r="H987" s="2"/>
      <c r="I987" s="2"/>
      <c r="J987" s="2"/>
      <c r="K987" s="2"/>
      <c r="L987" s="2"/>
      <c r="M987" s="8"/>
      <c r="N987" s="2"/>
      <c r="O987" s="4"/>
      <c r="P987" s="1"/>
      <c r="Q987" s="1"/>
      <c r="R987" s="1"/>
      <c r="S987" s="1"/>
      <c r="T987" s="1"/>
      <c r="U987" s="1"/>
      <c r="V987" s="1"/>
      <c r="W987" s="1"/>
      <c r="X987" s="1"/>
      <c r="Y987" s="1"/>
      <c r="Z987" s="1"/>
    </row>
    <row r="988" spans="1:26" ht="14.4">
      <c r="A988" s="1"/>
      <c r="B988" s="1"/>
      <c r="C988" s="1"/>
      <c r="D988" s="1"/>
      <c r="E988" s="2"/>
      <c r="F988" s="2"/>
      <c r="G988" s="2"/>
      <c r="H988" s="2"/>
      <c r="I988" s="2"/>
      <c r="J988" s="2"/>
      <c r="K988" s="2"/>
      <c r="L988" s="2"/>
      <c r="M988" s="8"/>
      <c r="N988" s="2"/>
      <c r="O988" s="4"/>
      <c r="P988" s="1"/>
      <c r="Q988" s="1"/>
      <c r="R988" s="1"/>
      <c r="S988" s="1"/>
      <c r="T988" s="1"/>
      <c r="U988" s="1"/>
      <c r="V988" s="1"/>
      <c r="W988" s="1"/>
      <c r="X988" s="1"/>
      <c r="Y988" s="1"/>
      <c r="Z988" s="1"/>
    </row>
    <row r="989" spans="1:26" ht="14.4">
      <c r="A989" s="1"/>
      <c r="B989" s="1"/>
      <c r="C989" s="1"/>
      <c r="D989" s="1"/>
      <c r="E989" s="2"/>
      <c r="F989" s="2"/>
      <c r="G989" s="2"/>
      <c r="H989" s="2"/>
      <c r="I989" s="2"/>
      <c r="J989" s="2"/>
      <c r="K989" s="2"/>
      <c r="L989" s="2"/>
      <c r="M989" s="8"/>
      <c r="N989" s="2"/>
      <c r="O989" s="4"/>
      <c r="P989" s="1"/>
      <c r="Q989" s="1"/>
      <c r="R989" s="1"/>
      <c r="S989" s="1"/>
      <c r="T989" s="1"/>
      <c r="U989" s="1"/>
      <c r="V989" s="1"/>
      <c r="W989" s="1"/>
      <c r="X989" s="1"/>
      <c r="Y989" s="1"/>
      <c r="Z989" s="1"/>
    </row>
    <row r="990" spans="1:26" ht="14.4">
      <c r="A990" s="1"/>
      <c r="B990" s="1"/>
      <c r="C990" s="1"/>
      <c r="D990" s="1"/>
      <c r="E990" s="2"/>
      <c r="F990" s="2"/>
      <c r="G990" s="2"/>
      <c r="H990" s="2"/>
      <c r="I990" s="2"/>
      <c r="J990" s="2"/>
      <c r="K990" s="2"/>
      <c r="L990" s="2"/>
      <c r="M990" s="8"/>
      <c r="N990" s="2"/>
      <c r="O990" s="4"/>
      <c r="P990" s="1"/>
      <c r="Q990" s="1"/>
      <c r="R990" s="1"/>
      <c r="S990" s="1"/>
      <c r="T990" s="1"/>
      <c r="U990" s="1"/>
      <c r="V990" s="1"/>
      <c r="W990" s="1"/>
      <c r="X990" s="1"/>
      <c r="Y990" s="1"/>
      <c r="Z990" s="1"/>
    </row>
    <row r="991" spans="1:26" ht="14.4">
      <c r="A991" s="1"/>
      <c r="B991" s="1"/>
      <c r="C991" s="1"/>
      <c r="D991" s="1"/>
      <c r="E991" s="2"/>
      <c r="F991" s="2"/>
      <c r="G991" s="2"/>
      <c r="H991" s="2"/>
      <c r="I991" s="2"/>
      <c r="J991" s="2"/>
      <c r="K991" s="2"/>
      <c r="L991" s="2"/>
      <c r="M991" s="8"/>
      <c r="N991" s="2"/>
      <c r="O991" s="4"/>
      <c r="P991" s="1"/>
      <c r="Q991" s="1"/>
      <c r="R991" s="1"/>
      <c r="S991" s="1"/>
      <c r="T991" s="1"/>
      <c r="U991" s="1"/>
      <c r="V991" s="1"/>
      <c r="W991" s="1"/>
      <c r="X991" s="1"/>
      <c r="Y991" s="1"/>
      <c r="Z991" s="1"/>
    </row>
    <row r="992" spans="1:26" ht="14.4">
      <c r="A992" s="1"/>
      <c r="B992" s="1"/>
      <c r="C992" s="1"/>
      <c r="D992" s="1"/>
      <c r="E992" s="2"/>
      <c r="F992" s="2"/>
      <c r="G992" s="2"/>
      <c r="H992" s="2"/>
      <c r="I992" s="2"/>
      <c r="J992" s="2"/>
      <c r="K992" s="2"/>
      <c r="L992" s="2"/>
      <c r="M992" s="8"/>
      <c r="N992" s="2"/>
      <c r="O992" s="4"/>
      <c r="P992" s="1"/>
      <c r="Q992" s="1"/>
      <c r="R992" s="1"/>
      <c r="S992" s="1"/>
      <c r="T992" s="1"/>
      <c r="U992" s="1"/>
      <c r="V992" s="1"/>
      <c r="W992" s="1"/>
      <c r="X992" s="1"/>
      <c r="Y992" s="1"/>
      <c r="Z992" s="1"/>
    </row>
    <row r="993" spans="1:26" ht="14.4">
      <c r="A993" s="1"/>
      <c r="B993" s="1"/>
      <c r="C993" s="1"/>
      <c r="D993" s="1"/>
      <c r="E993" s="2"/>
      <c r="F993" s="2"/>
      <c r="G993" s="2"/>
      <c r="H993" s="2"/>
      <c r="I993" s="2"/>
      <c r="J993" s="2"/>
      <c r="K993" s="2"/>
      <c r="L993" s="2"/>
      <c r="M993" s="8"/>
      <c r="N993" s="2"/>
      <c r="O993" s="4"/>
      <c r="P993" s="1"/>
      <c r="Q993" s="1"/>
      <c r="R993" s="1"/>
      <c r="S993" s="1"/>
      <c r="T993" s="1"/>
      <c r="U993" s="1"/>
      <c r="V993" s="1"/>
      <c r="W993" s="1"/>
      <c r="X993" s="1"/>
      <c r="Y993" s="1"/>
      <c r="Z993" s="1"/>
    </row>
    <row r="994" spans="1:26" ht="14.4">
      <c r="A994" s="1"/>
      <c r="B994" s="1"/>
      <c r="C994" s="1"/>
      <c r="D994" s="1"/>
      <c r="E994" s="2"/>
      <c r="F994" s="2"/>
      <c r="G994" s="2"/>
      <c r="H994" s="2"/>
      <c r="I994" s="2"/>
      <c r="J994" s="2"/>
      <c r="K994" s="2"/>
      <c r="L994" s="2"/>
      <c r="M994" s="8"/>
      <c r="N994" s="2"/>
      <c r="O994" s="4"/>
      <c r="P994" s="1"/>
      <c r="Q994" s="1"/>
      <c r="R994" s="1"/>
      <c r="S994" s="1"/>
      <c r="T994" s="1"/>
      <c r="U994" s="1"/>
      <c r="V994" s="1"/>
      <c r="W994" s="1"/>
      <c r="X994" s="1"/>
      <c r="Y994" s="1"/>
      <c r="Z994" s="1"/>
    </row>
    <row r="995" spans="1:26" ht="14.4">
      <c r="A995" s="1"/>
      <c r="B995" s="1"/>
      <c r="C995" s="1"/>
      <c r="D995" s="1"/>
      <c r="E995" s="2"/>
      <c r="F995" s="2"/>
      <c r="G995" s="2"/>
      <c r="H995" s="2"/>
      <c r="I995" s="2"/>
      <c r="J995" s="2"/>
      <c r="K995" s="2"/>
      <c r="L995" s="2"/>
      <c r="M995" s="8"/>
      <c r="N995" s="2"/>
      <c r="O995" s="4"/>
      <c r="P995" s="1"/>
      <c r="Q995" s="1"/>
      <c r="R995" s="1"/>
      <c r="S995" s="1"/>
      <c r="T995" s="1"/>
      <c r="U995" s="1"/>
      <c r="V995" s="1"/>
      <c r="W995" s="1"/>
      <c r="X995" s="1"/>
      <c r="Y995" s="1"/>
      <c r="Z995" s="1"/>
    </row>
    <row r="996" spans="1:26" ht="14.4">
      <c r="A996" s="1"/>
      <c r="B996" s="1"/>
      <c r="C996" s="1"/>
      <c r="D996" s="1"/>
      <c r="E996" s="2"/>
      <c r="F996" s="2"/>
      <c r="G996" s="2"/>
      <c r="H996" s="2"/>
      <c r="I996" s="2"/>
      <c r="J996" s="2"/>
      <c r="K996" s="2"/>
      <c r="L996" s="2"/>
      <c r="M996" s="8"/>
      <c r="N996" s="2"/>
      <c r="O996" s="4"/>
      <c r="P996" s="1"/>
      <c r="Q996" s="1"/>
      <c r="R996" s="1"/>
      <c r="S996" s="1"/>
      <c r="T996" s="1"/>
      <c r="U996" s="1"/>
      <c r="V996" s="1"/>
      <c r="W996" s="1"/>
      <c r="X996" s="1"/>
      <c r="Y996" s="1"/>
      <c r="Z996" s="1"/>
    </row>
    <row r="997" spans="1:26" ht="14.4">
      <c r="A997" s="1"/>
      <c r="B997" s="1"/>
      <c r="C997" s="1"/>
      <c r="D997" s="1"/>
      <c r="E997" s="2"/>
      <c r="F997" s="2"/>
      <c r="G997" s="2"/>
      <c r="H997" s="2"/>
      <c r="I997" s="2"/>
      <c r="J997" s="2"/>
      <c r="K997" s="2"/>
      <c r="L997" s="2"/>
      <c r="M997" s="8"/>
      <c r="N997" s="2"/>
      <c r="O997" s="4"/>
      <c r="P997" s="1"/>
      <c r="Q997" s="1"/>
      <c r="R997" s="1"/>
      <c r="S997" s="1"/>
      <c r="T997" s="1"/>
      <c r="U997" s="1"/>
      <c r="V997" s="1"/>
      <c r="W997" s="1"/>
      <c r="X997" s="1"/>
      <c r="Y997" s="1"/>
      <c r="Z997" s="1"/>
    </row>
    <row r="998" spans="1:26" ht="14.4">
      <c r="A998" s="1"/>
      <c r="B998" s="1"/>
      <c r="C998" s="1"/>
      <c r="D998" s="1"/>
      <c r="E998" s="2"/>
      <c r="F998" s="2"/>
      <c r="G998" s="2"/>
      <c r="H998" s="2"/>
      <c r="I998" s="2"/>
      <c r="J998" s="2"/>
      <c r="K998" s="2"/>
      <c r="L998" s="2"/>
      <c r="M998" s="8"/>
      <c r="N998" s="2"/>
      <c r="O998" s="4"/>
      <c r="P998" s="1"/>
      <c r="Q998" s="1"/>
      <c r="R998" s="1"/>
      <c r="S998" s="1"/>
      <c r="T998" s="1"/>
      <c r="U998" s="1"/>
      <c r="V998" s="1"/>
      <c r="W998" s="1"/>
      <c r="X998" s="1"/>
      <c r="Y998" s="1"/>
      <c r="Z998" s="1"/>
    </row>
    <row r="999" spans="1:26" ht="14.4">
      <c r="A999" s="1"/>
      <c r="B999" s="1"/>
      <c r="C999" s="1"/>
      <c r="D999" s="1"/>
      <c r="E999" s="2"/>
      <c r="F999" s="2"/>
      <c r="G999" s="2"/>
      <c r="H999" s="2"/>
      <c r="I999" s="2"/>
      <c r="J999" s="2"/>
      <c r="K999" s="2"/>
      <c r="L999" s="2"/>
      <c r="M999" s="8"/>
      <c r="N999" s="2"/>
      <c r="O999" s="4"/>
      <c r="P999" s="1"/>
      <c r="Q999" s="1"/>
      <c r="R999" s="1"/>
      <c r="S999" s="1"/>
      <c r="T999" s="1"/>
      <c r="U999" s="1"/>
      <c r="V999" s="1"/>
      <c r="W999" s="1"/>
      <c r="X999" s="1"/>
      <c r="Y999" s="1"/>
      <c r="Z999" s="1"/>
    </row>
    <row r="1000" spans="1:26" ht="14.4">
      <c r="A1000" s="1"/>
      <c r="B1000" s="1"/>
      <c r="C1000" s="1"/>
      <c r="D1000" s="1"/>
      <c r="E1000" s="2"/>
      <c r="F1000" s="2"/>
      <c r="G1000" s="2"/>
      <c r="H1000" s="2"/>
      <c r="I1000" s="2"/>
      <c r="J1000" s="2"/>
      <c r="K1000" s="2"/>
      <c r="L1000" s="2"/>
      <c r="M1000" s="8"/>
      <c r="N1000" s="2"/>
      <c r="O1000" s="4"/>
      <c r="P1000" s="1"/>
      <c r="Q1000" s="1"/>
      <c r="R1000" s="1"/>
      <c r="S1000" s="1"/>
      <c r="T1000" s="1"/>
      <c r="U1000" s="1"/>
      <c r="V1000" s="1"/>
      <c r="W1000" s="1"/>
      <c r="X1000" s="1"/>
      <c r="Y1000" s="1"/>
      <c r="Z1000" s="1"/>
    </row>
  </sheetData>
  <sheetProtection algorithmName="SHA-512" hashValue="kTTfoiEsMKg61OTg2F0H3SNHEOJjnB3k6zv6yz5b0uUiHCg8dGnN8r0dSV4bVnkO+ykR+3JY+QyEpBEobCUrzQ==" saltValue="p/QA4q96BkscDmKcxL8p0Q==" spinCount="100000" sheet="1" objects="1" scenarios="1" insertRows="0" selectLockedCells="1"/>
  <mergeCells count="68">
    <mergeCell ref="I39:K39"/>
    <mergeCell ref="I40:K40"/>
    <mergeCell ref="I41:K41"/>
    <mergeCell ref="I42:K42"/>
    <mergeCell ref="I33:K33"/>
    <mergeCell ref="I34:K34"/>
    <mergeCell ref="I36:K36"/>
    <mergeCell ref="I37:K37"/>
    <mergeCell ref="I38:K38"/>
    <mergeCell ref="B9:I9"/>
    <mergeCell ref="B11:L11"/>
    <mergeCell ref="B13:E13"/>
    <mergeCell ref="I13:L13"/>
    <mergeCell ref="B14:D14"/>
    <mergeCell ref="I14:K14"/>
    <mergeCell ref="I15:K15"/>
    <mergeCell ref="B15:D15"/>
    <mergeCell ref="B16:D16"/>
    <mergeCell ref="B17:D17"/>
    <mergeCell ref="B18:D18"/>
    <mergeCell ref="B19:D19"/>
    <mergeCell ref="B20:D20"/>
    <mergeCell ref="B21:D21"/>
    <mergeCell ref="I16:K16"/>
    <mergeCell ref="I17:K17"/>
    <mergeCell ref="I18:K18"/>
    <mergeCell ref="I19:K19"/>
    <mergeCell ref="I20:K20"/>
    <mergeCell ref="I21:K21"/>
    <mergeCell ref="I22:K22"/>
    <mergeCell ref="B22:D22"/>
    <mergeCell ref="B23:D23"/>
    <mergeCell ref="B24:D24"/>
    <mergeCell ref="B25:D25"/>
    <mergeCell ref="B26:D26"/>
    <mergeCell ref="B27:D27"/>
    <mergeCell ref="B28:D28"/>
    <mergeCell ref="B36:D36"/>
    <mergeCell ref="B37:D37"/>
    <mergeCell ref="B60:D60"/>
    <mergeCell ref="B29:D29"/>
    <mergeCell ref="B30:D30"/>
    <mergeCell ref="B31:D31"/>
    <mergeCell ref="B32:D32"/>
    <mergeCell ref="B33:D33"/>
    <mergeCell ref="B34:D34"/>
    <mergeCell ref="B35:D35"/>
    <mergeCell ref="B38:D38"/>
    <mergeCell ref="B39:D39"/>
    <mergeCell ref="B46:D46"/>
    <mergeCell ref="B55:D55"/>
    <mergeCell ref="B57:D57"/>
    <mergeCell ref="I46:K46"/>
    <mergeCell ref="I55:K55"/>
    <mergeCell ref="I57:K57"/>
    <mergeCell ref="I23:K23"/>
    <mergeCell ref="I24:K24"/>
    <mergeCell ref="I25:K25"/>
    <mergeCell ref="I26:K26"/>
    <mergeCell ref="I27:K27"/>
    <mergeCell ref="I28:K28"/>
    <mergeCell ref="I29:K29"/>
    <mergeCell ref="I43:K43"/>
    <mergeCell ref="I44:K44"/>
    <mergeCell ref="I45:K45"/>
    <mergeCell ref="I30:K30"/>
    <mergeCell ref="I31:K31"/>
    <mergeCell ref="I32:K32"/>
  </mergeCells>
  <printOptions horizontalCentered="1"/>
  <pageMargins left="0.25" right="0.25" top="0.75" bottom="0.75" header="0" footer="0"/>
  <pageSetup paperSize="8"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SPU Operations</TermName>
          <TermId xmlns="http://schemas.microsoft.com/office/infopath/2007/PartnerControls">a349eabc-5ac9-47e4-b5e0-0c81acbe537d</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Collaborative Projects</TermName>
          <TermId xmlns="http://schemas.microsoft.com/office/infopath/2007/PartnerControls">7b4cb1eb-f63e-43a2-98ec-c4fc1e45a252</TermId>
        </TermInfo>
      </Terms>
    </fe14953604654934baedc3485d499b3f>
    <lc54d61f0d1e4c5da4220ab223fb2d17 xmlns="9b4cb1ba-ccb8-41e0-9f45-9d54eb3800e5">
      <Terms xmlns="http://schemas.microsoft.com/office/infopath/2007/PartnerControls"/>
    </lc54d61f0d1e4c5da4220ab223fb2d17>
    <lcf76f155ced4ddcb4097134ff3c332f xmlns="e7b93c23-ce1c-4e0f-ae5e-91eb22ac9328">
      <Terms xmlns="http://schemas.microsoft.com/office/infopath/2007/PartnerControls"/>
    </lcf76f155ced4ddcb4097134ff3c332f>
    <TaxCatchAll xmlns="9b4cb1ba-ccb8-41e0-9f45-9d54eb3800e5">
      <Value>359</Value>
      <Value>1</Value>
    </TaxCatchAll>
    <kfe032d99f6d4e8280cbfdac62cbcebf xmlns="9b4cb1ba-ccb8-41e0-9f45-9d54eb3800e5">
      <Terms xmlns="http://schemas.microsoft.com/office/infopath/2007/PartnerControls"/>
    </kfe032d99f6d4e8280cbfdac62cbceb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0C0F6-9967-4F1E-AE26-5B3EE28DACBA}">
  <ds:schemaRefs>
    <ds:schemaRef ds:uri="http://schemas.microsoft.com/office/2006/metadata/customXsn"/>
  </ds:schemaRefs>
</ds:datastoreItem>
</file>

<file path=customXml/itemProps2.xml><?xml version="1.0" encoding="utf-8"?>
<ds:datastoreItem xmlns:ds="http://schemas.openxmlformats.org/officeDocument/2006/customXml" ds:itemID="{1E5C149E-28ED-4083-B014-7944EDA2A33E}">
  <ds:schemaRefs>
    <ds:schemaRef ds:uri="http://schemas.microsoft.com/sharepoint/v3/contenttype/forms"/>
  </ds:schemaRefs>
</ds:datastoreItem>
</file>

<file path=customXml/itemProps3.xml><?xml version="1.0" encoding="utf-8"?>
<ds:datastoreItem xmlns:ds="http://schemas.openxmlformats.org/officeDocument/2006/customXml" ds:itemID="{39E4FFD4-5032-45C0-AEFD-80B6D31CD074}">
  <ds:schemaRefs>
    <ds:schemaRef ds:uri="9b4cb1ba-ccb8-41e0-9f45-9d54eb3800e5"/>
    <ds:schemaRef ds:uri="c4dda77a-b872-4eea-a913-8fe896939fe3"/>
    <ds:schemaRef ds:uri="http://purl.org/dc/terms/"/>
    <ds:schemaRef ds:uri="http://schemas.openxmlformats.org/package/2006/metadata/core-properties"/>
    <ds:schemaRef ds:uri="http://schemas.microsoft.com/office/2006/documentManagement/types"/>
    <ds:schemaRef ds:uri="4e0619d1-9e4a-49d3-80a8-9fc0e5f97cc1"/>
    <ds:schemaRef ds:uri="http://www.w3.org/XML/1998/namespace"/>
    <ds:schemaRef ds:uri="http://purl.org/dc/elements/1.1/"/>
    <ds:schemaRef ds:uri="http://purl.org/dc/dcmitype/"/>
    <ds:schemaRef ds:uri="http://schemas.microsoft.com/office/infopath/2007/PartnerControls"/>
    <ds:schemaRef ds:uri="e7b93c23-ce1c-4e0f-ae5e-91eb22ac9328"/>
    <ds:schemaRef ds:uri="http://schemas.microsoft.com/office/2006/metadata/properties"/>
  </ds:schemaRefs>
</ds:datastoreItem>
</file>

<file path=customXml/itemProps4.xml><?xml version="1.0" encoding="utf-8"?>
<ds:datastoreItem xmlns:ds="http://schemas.openxmlformats.org/officeDocument/2006/customXml" ds:itemID="{DD2AB4AE-00C4-4415-85E1-C568D46F8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School Instructions</vt:lpstr>
      <vt:lpstr>Tenderer Instructions</vt:lpstr>
      <vt:lpstr>Data</vt:lpstr>
      <vt:lpstr>1. Junior Cert Cycle</vt:lpstr>
      <vt:lpstr>2. Leaving Cert Cycle</vt:lpstr>
      <vt:lpstr>Tender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ewalichnerowicz@spu.ie</dc:creator>
  <cp:lastModifiedBy>Ewa Lichnerowicz</cp:lastModifiedBy>
  <dcterms:created xsi:type="dcterms:W3CDTF">2026-04-09T14:43:40Z</dcterms:created>
  <dcterms:modified xsi:type="dcterms:W3CDTF">2026-04-09T14:46:39Z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Site Name">
    <vt:lpwstr>1;#SPU Operations|a349eabc-5ac9-47e4-b5e0-0c81acbe537d</vt:lpwstr>
  </property>
  <property fmtid="{D5CDD505-2E9C-101B-9397-08002B2CF9AE}" pid="5" name="MediaServiceImageTags">
    <vt:lpwstr/>
  </property>
  <property fmtid="{D5CDD505-2E9C-101B-9397-08002B2CF9AE}" pid="6" name="Document_x0020_Category">
    <vt:lpwstr/>
  </property>
  <property fmtid="{D5CDD505-2E9C-101B-9397-08002B2CF9AE}" pid="7" name="Site_x0020_Name">
    <vt:lpwstr>1;#SPU Operations|a349eabc-5ac9-47e4-b5e0-0c81acbe537d</vt:lpwstr>
  </property>
  <property fmtid="{D5CDD505-2E9C-101B-9397-08002B2CF9AE}" pid="8" name="Library">
    <vt:lpwstr>359;#Collaborative Projects|7b4cb1eb-f63e-43a2-98ec-c4fc1e45a252</vt:lpwstr>
  </property>
  <property fmtid="{D5CDD505-2E9C-101B-9397-08002B2CF9AE}" pid="9" name="Document Category">
    <vt:lpwstr/>
  </property>
</Properties>
</file>